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5A9E2B10-66E6-7C4B-BA03-41E636E4AE2D}" xr6:coauthVersionLast="47" xr6:coauthVersionMax="47" xr10:uidLastSave="{DA05E891-96AD-844F-BA8E-9FD12B0AF34D}"/>
  <bookViews>
    <workbookView xWindow="21100" yWindow="500" windowWidth="25900" windowHeight="27960" xr2:uid="{07D21922-E967-F348-84EB-38F0916A7581}"/>
  </bookViews>
  <sheets>
    <sheet name="200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Y2" i="1"/>
  <c r="AM2" i="1"/>
  <c r="AN2" i="1" s="1"/>
  <c r="S3" i="1"/>
  <c r="U3" i="1"/>
  <c r="Y3" i="1"/>
  <c r="AM3" i="1"/>
  <c r="AN3" i="1" s="1"/>
  <c r="S4" i="1"/>
  <c r="U4" i="1"/>
  <c r="AM4" i="1" s="1"/>
  <c r="AN4" i="1" s="1"/>
  <c r="Y4" i="1"/>
  <c r="S5" i="1"/>
  <c r="U5" i="1"/>
  <c r="AM5" i="1" s="1"/>
  <c r="AN5" i="1" s="1"/>
  <c r="Y5" i="1"/>
  <c r="S6" i="1"/>
  <c r="U6" i="1"/>
  <c r="Y6" i="1"/>
  <c r="AM6" i="1"/>
  <c r="AN6" i="1" s="1"/>
  <c r="AU6" i="1" s="1"/>
  <c r="AW6" i="1"/>
  <c r="S7" i="1"/>
  <c r="U7" i="1"/>
  <c r="AM7" i="1" s="1"/>
  <c r="AN7" i="1" s="1"/>
  <c r="Y7" i="1"/>
  <c r="S8" i="1"/>
  <c r="U8" i="1"/>
  <c r="AM8" i="1" s="1"/>
  <c r="AN8" i="1" s="1"/>
  <c r="Y8" i="1"/>
  <c r="S9" i="1"/>
  <c r="U9" i="1"/>
  <c r="Y9" i="1"/>
  <c r="AM9" i="1"/>
  <c r="AN9" i="1" s="1"/>
  <c r="S10" i="1"/>
  <c r="U10" i="1"/>
  <c r="AM10" i="1" s="1"/>
  <c r="AN10" i="1" s="1"/>
  <c r="Y10" i="1"/>
  <c r="S11" i="1"/>
  <c r="U11" i="1"/>
  <c r="Y11" i="1"/>
  <c r="AM11" i="1"/>
  <c r="AN11" i="1"/>
  <c r="S12" i="1"/>
  <c r="U12" i="1"/>
  <c r="AM12" i="1" s="1"/>
  <c r="AN12" i="1" s="1"/>
  <c r="Y12" i="1"/>
  <c r="S13" i="1"/>
  <c r="U13" i="1"/>
  <c r="AM13" i="1" s="1"/>
  <c r="AN13" i="1" s="1"/>
  <c r="Y13" i="1"/>
  <c r="S14" i="1"/>
  <c r="U14" i="1"/>
  <c r="AM14" i="1" s="1"/>
  <c r="AN14" i="1" s="1"/>
  <c r="Y14" i="1"/>
  <c r="S15" i="1"/>
  <c r="U15" i="1"/>
  <c r="AM15" i="1" s="1"/>
  <c r="AN15" i="1" s="1"/>
  <c r="Y15" i="1"/>
  <c r="S16" i="1"/>
  <c r="U16" i="1"/>
  <c r="AM16" i="1" s="1"/>
  <c r="AN16" i="1" s="1"/>
  <c r="Y16" i="1"/>
  <c r="S17" i="1"/>
  <c r="U17" i="1"/>
  <c r="Y17" i="1"/>
  <c r="AM17" i="1"/>
  <c r="AN17" i="1" s="1"/>
  <c r="S18" i="1"/>
  <c r="U18" i="1"/>
  <c r="AM18" i="1" s="1"/>
  <c r="Y18" i="1"/>
  <c r="AN18" i="1"/>
  <c r="AV18" i="1" s="1"/>
  <c r="S19" i="1"/>
  <c r="U19" i="1"/>
  <c r="AM19" i="1" s="1"/>
  <c r="AN19" i="1" s="1"/>
  <c r="Y19" i="1"/>
  <c r="S20" i="1"/>
  <c r="U20" i="1"/>
  <c r="AM20" i="1" s="1"/>
  <c r="AN20" i="1" s="1"/>
  <c r="Y20" i="1"/>
  <c r="AV20" i="1" s="1"/>
  <c r="S21" i="1"/>
  <c r="U21" i="1"/>
  <c r="AM21" i="1" s="1"/>
  <c r="AN21" i="1" s="1"/>
  <c r="AU21" i="1" s="1"/>
  <c r="Y21" i="1"/>
  <c r="S22" i="1"/>
  <c r="U22" i="1"/>
  <c r="Y22" i="1"/>
  <c r="AM22" i="1"/>
  <c r="AN22" i="1" s="1"/>
  <c r="K23" i="1"/>
  <c r="S23" i="1"/>
  <c r="U23" i="1"/>
  <c r="AM23" i="1" s="1"/>
  <c r="AN23" i="1" s="1"/>
  <c r="Y23" i="1"/>
  <c r="S24" i="1"/>
  <c r="U24" i="1"/>
  <c r="AM24" i="1" s="1"/>
  <c r="AN24" i="1" s="1"/>
  <c r="Y24" i="1"/>
  <c r="S25" i="1"/>
  <c r="U25" i="1"/>
  <c r="Y25" i="1"/>
  <c r="AM25" i="1"/>
  <c r="AN25" i="1" s="1"/>
  <c r="S26" i="1"/>
  <c r="U26" i="1"/>
  <c r="Y26" i="1"/>
  <c r="AM26" i="1"/>
  <c r="AN26" i="1" s="1"/>
  <c r="AV26" i="1" s="1"/>
  <c r="S27" i="1"/>
  <c r="U27" i="1"/>
  <c r="AM27" i="1" s="1"/>
  <c r="AN27" i="1" s="1"/>
  <c r="Y27" i="1"/>
  <c r="S28" i="1"/>
  <c r="U28" i="1"/>
  <c r="Y28" i="1"/>
  <c r="AM28" i="1"/>
  <c r="AN28" i="1" s="1"/>
  <c r="S29" i="1"/>
  <c r="U29" i="1"/>
  <c r="AM29" i="1" s="1"/>
  <c r="AN29" i="1" s="1"/>
  <c r="Y29" i="1"/>
  <c r="S30" i="1"/>
  <c r="U30" i="1"/>
  <c r="AM30" i="1" s="1"/>
  <c r="AN30" i="1" s="1"/>
  <c r="Y30" i="1"/>
  <c r="S31" i="1"/>
  <c r="U31" i="1"/>
  <c r="AM31" i="1" s="1"/>
  <c r="AN31" i="1" s="1"/>
  <c r="Y31" i="1"/>
  <c r="S32" i="1"/>
  <c r="U32" i="1"/>
  <c r="AM32" i="1" s="1"/>
  <c r="AN32" i="1" s="1"/>
  <c r="Y32" i="1"/>
  <c r="S33" i="1"/>
  <c r="U33" i="1"/>
  <c r="AM33" i="1" s="1"/>
  <c r="AN33" i="1" s="1"/>
  <c r="Y33" i="1"/>
  <c r="S34" i="1"/>
  <c r="U34" i="1"/>
  <c r="AM34" i="1" s="1"/>
  <c r="AN34" i="1" s="1"/>
  <c r="Y34" i="1"/>
  <c r="S35" i="1"/>
  <c r="U35" i="1"/>
  <c r="Y35" i="1"/>
  <c r="AM35" i="1"/>
  <c r="AN35" i="1" s="1"/>
  <c r="S36" i="1"/>
  <c r="U36" i="1"/>
  <c r="AM36" i="1" s="1"/>
  <c r="AN36" i="1" s="1"/>
  <c r="Y36" i="1"/>
  <c r="S37" i="1"/>
  <c r="U37" i="1"/>
  <c r="AM37" i="1" s="1"/>
  <c r="AN37" i="1" s="1"/>
  <c r="Y37" i="1"/>
  <c r="S38" i="1"/>
  <c r="U38" i="1"/>
  <c r="AM38" i="1" s="1"/>
  <c r="AN38" i="1" s="1"/>
  <c r="Y38" i="1"/>
  <c r="S39" i="1"/>
  <c r="U39" i="1"/>
  <c r="AM39" i="1" s="1"/>
  <c r="AN39" i="1" s="1"/>
  <c r="Y39" i="1"/>
  <c r="S40" i="1"/>
  <c r="U40" i="1"/>
  <c r="Y40" i="1"/>
  <c r="AM40" i="1"/>
  <c r="AN40" i="1" s="1"/>
  <c r="S41" i="1"/>
  <c r="U41" i="1"/>
  <c r="AM41" i="1" s="1"/>
  <c r="AN41" i="1" s="1"/>
  <c r="Y41" i="1"/>
  <c r="AU41" i="1" s="1"/>
  <c r="S42" i="1"/>
  <c r="U42" i="1"/>
  <c r="AM42" i="1" s="1"/>
  <c r="AN42" i="1" s="1"/>
  <c r="Y42" i="1"/>
  <c r="S43" i="1"/>
  <c r="U43" i="1"/>
  <c r="AM43" i="1" s="1"/>
  <c r="AN43" i="1" s="1"/>
  <c r="Y43" i="1"/>
  <c r="S44" i="1"/>
  <c r="U44" i="1"/>
  <c r="AM44" i="1" s="1"/>
  <c r="AN44" i="1" s="1"/>
  <c r="Y44" i="1"/>
  <c r="S45" i="1"/>
  <c r="U45" i="1"/>
  <c r="AM45" i="1" s="1"/>
  <c r="AN45" i="1" s="1"/>
  <c r="Y45" i="1"/>
  <c r="S46" i="1"/>
  <c r="U46" i="1"/>
  <c r="AM46" i="1" s="1"/>
  <c r="AN46" i="1" s="1"/>
  <c r="Y46" i="1"/>
  <c r="S47" i="1"/>
  <c r="U47" i="1"/>
  <c r="AM47" i="1" s="1"/>
  <c r="AN47" i="1" s="1"/>
  <c r="Y47" i="1"/>
  <c r="S48" i="1"/>
  <c r="U48" i="1"/>
  <c r="Y48" i="1"/>
  <c r="AM48" i="1"/>
  <c r="AN48" i="1" s="1"/>
  <c r="S49" i="1"/>
  <c r="U49" i="1"/>
  <c r="AM49" i="1" s="1"/>
  <c r="AN49" i="1" s="1"/>
  <c r="Y49" i="1"/>
  <c r="S50" i="1"/>
  <c r="U50" i="1"/>
  <c r="AM50" i="1" s="1"/>
  <c r="AN50" i="1" s="1"/>
  <c r="Y50" i="1"/>
  <c r="S51" i="1"/>
  <c r="U51" i="1"/>
  <c r="AM51" i="1" s="1"/>
  <c r="AN51" i="1" s="1"/>
  <c r="AV51" i="1" s="1"/>
  <c r="Y51" i="1"/>
  <c r="S52" i="1"/>
  <c r="U52" i="1"/>
  <c r="AM52" i="1" s="1"/>
  <c r="AN52" i="1" s="1"/>
  <c r="Y52" i="1"/>
  <c r="S53" i="1"/>
  <c r="U53" i="1"/>
  <c r="Y53" i="1"/>
  <c r="AM53" i="1"/>
  <c r="AN53" i="1" s="1"/>
  <c r="AV53" i="1"/>
  <c r="S54" i="1"/>
  <c r="U54" i="1"/>
  <c r="AM54" i="1" s="1"/>
  <c r="AN54" i="1" s="1"/>
  <c r="Y54" i="1"/>
  <c r="S55" i="1"/>
  <c r="U55" i="1"/>
  <c r="AM55" i="1" s="1"/>
  <c r="AN55" i="1" s="1"/>
  <c r="Y55" i="1"/>
  <c r="S56" i="1"/>
  <c r="U56" i="1"/>
  <c r="Y56" i="1"/>
  <c r="AM56" i="1"/>
  <c r="AN56" i="1" s="1"/>
  <c r="S57" i="1"/>
  <c r="U57" i="1"/>
  <c r="AM57" i="1" s="1"/>
  <c r="AN57" i="1" s="1"/>
  <c r="Y57" i="1"/>
  <c r="S58" i="1"/>
  <c r="U58" i="1"/>
  <c r="AM58" i="1" s="1"/>
  <c r="AN58" i="1" s="1"/>
  <c r="Y58" i="1"/>
  <c r="AV58" i="1" s="1"/>
  <c r="S59" i="1"/>
  <c r="U59" i="1"/>
  <c r="AM59" i="1" s="1"/>
  <c r="AN59" i="1" s="1"/>
  <c r="Y59" i="1"/>
  <c r="S60" i="1"/>
  <c r="U60" i="1"/>
  <c r="AM60" i="1" s="1"/>
  <c r="AN60" i="1" s="1"/>
  <c r="Y60" i="1"/>
  <c r="S61" i="1"/>
  <c r="U61" i="1"/>
  <c r="AM61" i="1" s="1"/>
  <c r="AN61" i="1" s="1"/>
  <c r="Y61" i="1"/>
  <c r="S62" i="1"/>
  <c r="U62" i="1"/>
  <c r="AM62" i="1" s="1"/>
  <c r="AN62" i="1" s="1"/>
  <c r="Y62" i="1"/>
  <c r="S63" i="1"/>
  <c r="U63" i="1"/>
  <c r="AM63" i="1" s="1"/>
  <c r="AN63" i="1" s="1"/>
  <c r="AV63" i="1" s="1"/>
  <c r="Y63" i="1"/>
  <c r="S64" i="1"/>
  <c r="U64" i="1"/>
  <c r="AM64" i="1" s="1"/>
  <c r="AN64" i="1" s="1"/>
  <c r="Y64" i="1"/>
  <c r="S65" i="1"/>
  <c r="U65" i="1"/>
  <c r="AM65" i="1" s="1"/>
  <c r="AN65" i="1" s="1"/>
  <c r="Y65" i="1"/>
  <c r="S66" i="1"/>
  <c r="U66" i="1"/>
  <c r="Y66" i="1"/>
  <c r="AM66" i="1"/>
  <c r="AN66" i="1" s="1"/>
  <c r="S67" i="1"/>
  <c r="U67" i="1"/>
  <c r="Y67" i="1"/>
  <c r="AM67" i="1"/>
  <c r="AN67" i="1" s="1"/>
  <c r="S68" i="1"/>
  <c r="U68" i="1"/>
  <c r="Y68" i="1"/>
  <c r="AM68" i="1"/>
  <c r="AN68" i="1" s="1"/>
  <c r="S69" i="1"/>
  <c r="U69" i="1"/>
  <c r="AM69" i="1" s="1"/>
  <c r="AN69" i="1" s="1"/>
  <c r="Y69" i="1"/>
  <c r="S70" i="1"/>
  <c r="U70" i="1"/>
  <c r="AM70" i="1" s="1"/>
  <c r="AN70" i="1" s="1"/>
  <c r="Y70" i="1"/>
  <c r="S71" i="1"/>
  <c r="U71" i="1"/>
  <c r="AM71" i="1" s="1"/>
  <c r="AN71" i="1" s="1"/>
  <c r="Y71" i="1"/>
  <c r="S72" i="1"/>
  <c r="U72" i="1"/>
  <c r="AM72" i="1" s="1"/>
  <c r="AN72" i="1" s="1"/>
  <c r="Y72" i="1"/>
  <c r="S73" i="1"/>
  <c r="U73" i="1"/>
  <c r="AM73" i="1" s="1"/>
  <c r="AN73" i="1" s="1"/>
  <c r="Y73" i="1"/>
  <c r="S74" i="1"/>
  <c r="U74" i="1"/>
  <c r="AM74" i="1" s="1"/>
  <c r="AN74" i="1" s="1"/>
  <c r="Y74" i="1"/>
  <c r="S75" i="1"/>
  <c r="U75" i="1"/>
  <c r="AM75" i="1" s="1"/>
  <c r="AN75" i="1" s="1"/>
  <c r="Y75" i="1"/>
  <c r="S76" i="1"/>
  <c r="U76" i="1"/>
  <c r="AM76" i="1" s="1"/>
  <c r="AN76" i="1" s="1"/>
  <c r="Y76" i="1"/>
  <c r="S77" i="1"/>
  <c r="U77" i="1"/>
  <c r="AM77" i="1" s="1"/>
  <c r="AN77" i="1" s="1"/>
  <c r="Y77" i="1"/>
  <c r="S78" i="1"/>
  <c r="U78" i="1"/>
  <c r="Y78" i="1"/>
  <c r="AM78" i="1"/>
  <c r="AN78" i="1" s="1"/>
  <c r="S79" i="1"/>
  <c r="U79" i="1"/>
  <c r="AM79" i="1" s="1"/>
  <c r="AN79" i="1" s="1"/>
  <c r="Y79" i="1"/>
  <c r="S80" i="1"/>
  <c r="U80" i="1"/>
  <c r="Y80" i="1"/>
  <c r="AM80" i="1"/>
  <c r="AN80" i="1" s="1"/>
  <c r="S81" i="1"/>
  <c r="U81" i="1"/>
  <c r="AM81" i="1" s="1"/>
  <c r="AN81" i="1" s="1"/>
  <c r="Y81" i="1"/>
  <c r="S82" i="1"/>
  <c r="U82" i="1"/>
  <c r="AM82" i="1" s="1"/>
  <c r="Y82" i="1"/>
  <c r="AN82" i="1"/>
  <c r="S83" i="1"/>
  <c r="U83" i="1"/>
  <c r="AM83" i="1" s="1"/>
  <c r="AN83" i="1" s="1"/>
  <c r="Y83" i="1"/>
  <c r="S84" i="1"/>
  <c r="U84" i="1"/>
  <c r="AM84" i="1" s="1"/>
  <c r="AN84" i="1" s="1"/>
  <c r="Y84" i="1"/>
  <c r="S85" i="1"/>
  <c r="U85" i="1"/>
  <c r="AM85" i="1" s="1"/>
  <c r="AN85" i="1" s="1"/>
  <c r="Y85" i="1"/>
  <c r="S86" i="1"/>
  <c r="U86" i="1"/>
  <c r="Y86" i="1"/>
  <c r="AM86" i="1"/>
  <c r="AN86" i="1" s="1"/>
  <c r="AU86" i="1" s="1"/>
  <c r="S87" i="1"/>
  <c r="U87" i="1"/>
  <c r="Y87" i="1"/>
  <c r="AM87" i="1"/>
  <c r="AN87" i="1" s="1"/>
  <c r="S88" i="1"/>
  <c r="U88" i="1"/>
  <c r="AM88" i="1" s="1"/>
  <c r="AN88" i="1" s="1"/>
  <c r="AV88" i="1" s="1"/>
  <c r="Y88" i="1"/>
  <c r="S89" i="1"/>
  <c r="U89" i="1"/>
  <c r="AM89" i="1" s="1"/>
  <c r="AN89" i="1" s="1"/>
  <c r="Y89" i="1"/>
  <c r="S90" i="1"/>
  <c r="U90" i="1"/>
  <c r="AM90" i="1" s="1"/>
  <c r="AN90" i="1" s="1"/>
  <c r="Y90" i="1"/>
  <c r="S91" i="1"/>
  <c r="U91" i="1"/>
  <c r="Y91" i="1"/>
  <c r="AM91" i="1"/>
  <c r="AN91" i="1" s="1"/>
  <c r="S92" i="1"/>
  <c r="U92" i="1"/>
  <c r="AM92" i="1" s="1"/>
  <c r="AN92" i="1" s="1"/>
  <c r="Y92" i="1"/>
  <c r="S93" i="1"/>
  <c r="U93" i="1"/>
  <c r="AM93" i="1" s="1"/>
  <c r="AN93" i="1" s="1"/>
  <c r="Y93" i="1"/>
  <c r="S94" i="1"/>
  <c r="U94" i="1"/>
  <c r="AM94" i="1" s="1"/>
  <c r="AN94" i="1" s="1"/>
  <c r="Y94" i="1"/>
  <c r="S95" i="1"/>
  <c r="U95" i="1"/>
  <c r="AM95" i="1" s="1"/>
  <c r="AN95" i="1" s="1"/>
  <c r="Y95" i="1"/>
  <c r="S96" i="1"/>
  <c r="U96" i="1"/>
  <c r="AM96" i="1" s="1"/>
  <c r="AN96" i="1" s="1"/>
  <c r="Y96" i="1"/>
  <c r="S97" i="1"/>
  <c r="U97" i="1"/>
  <c r="AM97" i="1" s="1"/>
  <c r="AN97" i="1" s="1"/>
  <c r="Y97" i="1"/>
  <c r="S98" i="1"/>
  <c r="U98" i="1"/>
  <c r="Y98" i="1"/>
  <c r="AM98" i="1"/>
  <c r="AN98" i="1" s="1"/>
  <c r="AV98" i="1" s="1"/>
  <c r="S99" i="1"/>
  <c r="U99" i="1"/>
  <c r="AM99" i="1" s="1"/>
  <c r="AN99" i="1" s="1"/>
  <c r="Y99" i="1"/>
  <c r="S100" i="1"/>
  <c r="U100" i="1"/>
  <c r="AM100" i="1" s="1"/>
  <c r="AN100" i="1" s="1"/>
  <c r="Y100" i="1"/>
  <c r="S101" i="1"/>
  <c r="U101" i="1"/>
  <c r="AM101" i="1" s="1"/>
  <c r="AN101" i="1" s="1"/>
  <c r="Y101" i="1"/>
  <c r="S102" i="1"/>
  <c r="U102" i="1"/>
  <c r="AM102" i="1" s="1"/>
  <c r="AN102" i="1" s="1"/>
  <c r="Y102" i="1"/>
  <c r="S103" i="1"/>
  <c r="U103" i="1"/>
  <c r="AM103" i="1" s="1"/>
  <c r="AN103" i="1" s="1"/>
  <c r="Y103" i="1"/>
  <c r="S104" i="1"/>
  <c r="U104" i="1"/>
  <c r="AM104" i="1" s="1"/>
  <c r="AN104" i="1" s="1"/>
  <c r="Y104" i="1"/>
  <c r="AV104" i="1" s="1"/>
  <c r="S105" i="1"/>
  <c r="U105" i="1"/>
  <c r="AM105" i="1" s="1"/>
  <c r="AN105" i="1" s="1"/>
  <c r="Y105" i="1"/>
  <c r="S106" i="1"/>
  <c r="U106" i="1"/>
  <c r="AM106" i="1" s="1"/>
  <c r="AN106" i="1" s="1"/>
  <c r="Y106" i="1"/>
  <c r="S107" i="1"/>
  <c r="U107" i="1"/>
  <c r="AM107" i="1" s="1"/>
  <c r="AN107" i="1" s="1"/>
  <c r="Y107" i="1"/>
  <c r="S108" i="1"/>
  <c r="U108" i="1"/>
  <c r="AM108" i="1" s="1"/>
  <c r="AN108" i="1" s="1"/>
  <c r="Y108" i="1"/>
  <c r="S109" i="1"/>
  <c r="U109" i="1"/>
  <c r="AM109" i="1" s="1"/>
  <c r="AN109" i="1" s="1"/>
  <c r="Y109" i="1"/>
  <c r="S110" i="1"/>
  <c r="U110" i="1"/>
  <c r="AM110" i="1" s="1"/>
  <c r="AN110" i="1" s="1"/>
  <c r="Y110" i="1"/>
  <c r="S111" i="1"/>
  <c r="U111" i="1"/>
  <c r="AM111" i="1" s="1"/>
  <c r="AN111" i="1" s="1"/>
  <c r="Y111" i="1"/>
  <c r="S112" i="1"/>
  <c r="U112" i="1"/>
  <c r="Y112" i="1"/>
  <c r="AM112" i="1"/>
  <c r="AN112" i="1" s="1"/>
  <c r="S113" i="1"/>
  <c r="U113" i="1"/>
  <c r="AM113" i="1" s="1"/>
  <c r="AN113" i="1" s="1"/>
  <c r="Y113" i="1"/>
  <c r="S114" i="1"/>
  <c r="U114" i="1"/>
  <c r="AM114" i="1" s="1"/>
  <c r="AN114" i="1" s="1"/>
  <c r="Y114" i="1"/>
  <c r="S115" i="1"/>
  <c r="U115" i="1"/>
  <c r="AM115" i="1" s="1"/>
  <c r="AN115" i="1" s="1"/>
  <c r="Y115" i="1"/>
  <c r="S116" i="1"/>
  <c r="U116" i="1"/>
  <c r="AM116" i="1" s="1"/>
  <c r="AN116" i="1" s="1"/>
  <c r="Y116" i="1"/>
  <c r="S117" i="1"/>
  <c r="U117" i="1"/>
  <c r="AM117" i="1" s="1"/>
  <c r="AN117" i="1" s="1"/>
  <c r="Y117" i="1"/>
  <c r="S118" i="1"/>
  <c r="U118" i="1"/>
  <c r="AM118" i="1" s="1"/>
  <c r="AN118" i="1" s="1"/>
  <c r="Y118" i="1"/>
  <c r="S119" i="1"/>
  <c r="U119" i="1"/>
  <c r="AM119" i="1" s="1"/>
  <c r="AN119" i="1" s="1"/>
  <c r="Y119" i="1"/>
  <c r="S120" i="1"/>
  <c r="U120" i="1"/>
  <c r="AM120" i="1" s="1"/>
  <c r="AN120" i="1" s="1"/>
  <c r="Y120" i="1"/>
  <c r="S121" i="1"/>
  <c r="U121" i="1"/>
  <c r="AM121" i="1" s="1"/>
  <c r="AN121" i="1" s="1"/>
  <c r="Y121" i="1"/>
  <c r="S122" i="1"/>
  <c r="U122" i="1"/>
  <c r="AM122" i="1" s="1"/>
  <c r="AN122" i="1" s="1"/>
  <c r="Y122" i="1"/>
  <c r="S123" i="1"/>
  <c r="U123" i="1"/>
  <c r="AM123" i="1" s="1"/>
  <c r="AN123" i="1" s="1"/>
  <c r="Y123" i="1"/>
  <c r="S124" i="1"/>
  <c r="U124" i="1"/>
  <c r="AM124" i="1" s="1"/>
  <c r="AN124" i="1" s="1"/>
  <c r="Y124" i="1"/>
  <c r="S125" i="1"/>
  <c r="U125" i="1"/>
  <c r="Y125" i="1"/>
  <c r="AM125" i="1"/>
  <c r="AN125" i="1" s="1"/>
  <c r="AU125" i="1" s="1"/>
  <c r="S126" i="1"/>
  <c r="U126" i="1"/>
  <c r="AM126" i="1" s="1"/>
  <c r="AN126" i="1" s="1"/>
  <c r="Y126" i="1"/>
  <c r="S127" i="1"/>
  <c r="U127" i="1"/>
  <c r="AM127" i="1" s="1"/>
  <c r="AN127" i="1" s="1"/>
  <c r="Y127" i="1"/>
  <c r="S128" i="1"/>
  <c r="U128" i="1"/>
  <c r="AM128" i="1" s="1"/>
  <c r="AN128" i="1" s="1"/>
  <c r="Y128" i="1"/>
  <c r="S129" i="1"/>
  <c r="U129" i="1"/>
  <c r="AM129" i="1" s="1"/>
  <c r="AN129" i="1" s="1"/>
  <c r="Y129" i="1"/>
  <c r="S130" i="1"/>
  <c r="U130" i="1"/>
  <c r="Y130" i="1"/>
  <c r="AM130" i="1"/>
  <c r="AN130" i="1" s="1"/>
  <c r="S131" i="1"/>
  <c r="U131" i="1"/>
  <c r="AM131" i="1" s="1"/>
  <c r="AN131" i="1" s="1"/>
  <c r="Y131" i="1"/>
  <c r="S132" i="1"/>
  <c r="U132" i="1"/>
  <c r="AM132" i="1" s="1"/>
  <c r="AN132" i="1" s="1"/>
  <c r="Y132" i="1"/>
  <c r="S133" i="1"/>
  <c r="U133" i="1"/>
  <c r="AM133" i="1" s="1"/>
  <c r="AN133" i="1" s="1"/>
  <c r="Y133" i="1"/>
  <c r="S134" i="1"/>
  <c r="U134" i="1"/>
  <c r="AM134" i="1" s="1"/>
  <c r="AN134" i="1" s="1"/>
  <c r="Y134" i="1"/>
  <c r="S135" i="1"/>
  <c r="U135" i="1"/>
  <c r="AM135" i="1" s="1"/>
  <c r="AN135" i="1" s="1"/>
  <c r="Y135" i="1"/>
  <c r="S136" i="1"/>
  <c r="U136" i="1"/>
  <c r="AM136" i="1" s="1"/>
  <c r="AN136" i="1" s="1"/>
  <c r="Y136" i="1"/>
  <c r="S137" i="1"/>
  <c r="U137" i="1"/>
  <c r="AM137" i="1" s="1"/>
  <c r="AN137" i="1" s="1"/>
  <c r="AW137" i="1" s="1"/>
  <c r="Y137" i="1"/>
  <c r="S138" i="1"/>
  <c r="U138" i="1"/>
  <c r="AM138" i="1" s="1"/>
  <c r="AN138" i="1" s="1"/>
  <c r="Y138" i="1"/>
  <c r="S139" i="1"/>
  <c r="U139" i="1"/>
  <c r="AM139" i="1" s="1"/>
  <c r="AN139" i="1" s="1"/>
  <c r="Y139" i="1"/>
  <c r="AV139" i="1" s="1"/>
  <c r="S140" i="1"/>
  <c r="U140" i="1"/>
  <c r="Y140" i="1"/>
  <c r="AM140" i="1"/>
  <c r="AN140" i="1" s="1"/>
  <c r="S141" i="1"/>
  <c r="U141" i="1"/>
  <c r="AM141" i="1" s="1"/>
  <c r="AN141" i="1" s="1"/>
  <c r="Y141" i="1"/>
  <c r="S142" i="1"/>
  <c r="U142" i="1"/>
  <c r="AM142" i="1" s="1"/>
  <c r="AN142" i="1" s="1"/>
  <c r="Y142" i="1"/>
  <c r="S143" i="1"/>
  <c r="U143" i="1"/>
  <c r="AM143" i="1" s="1"/>
  <c r="AN143" i="1" s="1"/>
  <c r="Y143" i="1"/>
  <c r="S144" i="1"/>
  <c r="U144" i="1"/>
  <c r="AM144" i="1" s="1"/>
  <c r="AN144" i="1" s="1"/>
  <c r="Y144" i="1"/>
  <c r="S145" i="1"/>
  <c r="U145" i="1"/>
  <c r="Y145" i="1"/>
  <c r="AM145" i="1"/>
  <c r="AN145" i="1" s="1"/>
  <c r="S146" i="1"/>
  <c r="U146" i="1"/>
  <c r="AM146" i="1" s="1"/>
  <c r="AN146" i="1" s="1"/>
  <c r="Y146" i="1"/>
  <c r="S147" i="1"/>
  <c r="U147" i="1"/>
  <c r="AM147" i="1" s="1"/>
  <c r="AN147" i="1" s="1"/>
  <c r="Y147" i="1"/>
  <c r="S148" i="1"/>
  <c r="U148" i="1"/>
  <c r="AM148" i="1" s="1"/>
  <c r="AN148" i="1" s="1"/>
  <c r="Y148" i="1"/>
  <c r="S149" i="1"/>
  <c r="U149" i="1"/>
  <c r="AM149" i="1" s="1"/>
  <c r="AN149" i="1" s="1"/>
  <c r="Y149" i="1"/>
  <c r="AV149" i="1" s="1"/>
  <c r="S150" i="1"/>
  <c r="U150" i="1"/>
  <c r="AM150" i="1" s="1"/>
  <c r="AN150" i="1" s="1"/>
  <c r="Y150" i="1"/>
  <c r="S151" i="1"/>
  <c r="U151" i="1"/>
  <c r="AM151" i="1" s="1"/>
  <c r="AN151" i="1" s="1"/>
  <c r="Y151" i="1"/>
  <c r="S152" i="1"/>
  <c r="U152" i="1"/>
  <c r="AM152" i="1" s="1"/>
  <c r="AN152" i="1" s="1"/>
  <c r="Y152" i="1"/>
  <c r="S153" i="1"/>
  <c r="U153" i="1"/>
  <c r="AM153" i="1" s="1"/>
  <c r="AN153" i="1" s="1"/>
  <c r="Y153" i="1"/>
  <c r="S154" i="1"/>
  <c r="U154" i="1"/>
  <c r="AM154" i="1" s="1"/>
  <c r="AN154" i="1" s="1"/>
  <c r="Y154" i="1"/>
  <c r="AV154" i="1" s="1"/>
  <c r="S155" i="1"/>
  <c r="U155" i="1"/>
  <c r="AM155" i="1" s="1"/>
  <c r="AN155" i="1" s="1"/>
  <c r="Y155" i="1"/>
  <c r="S156" i="1"/>
  <c r="U156" i="1"/>
  <c r="AM156" i="1" s="1"/>
  <c r="AN156" i="1" s="1"/>
  <c r="Y156" i="1"/>
  <c r="S157" i="1"/>
  <c r="U157" i="1"/>
  <c r="AM157" i="1" s="1"/>
  <c r="AN157" i="1" s="1"/>
  <c r="AV157" i="1" s="1"/>
  <c r="Y157" i="1"/>
  <c r="S158" i="1"/>
  <c r="U158" i="1"/>
  <c r="Y158" i="1"/>
  <c r="AM158" i="1"/>
  <c r="AN158" i="1" s="1"/>
  <c r="S159" i="1"/>
  <c r="U159" i="1"/>
  <c r="AM159" i="1" s="1"/>
  <c r="AN159" i="1" s="1"/>
  <c r="Y159" i="1"/>
  <c r="S160" i="1"/>
  <c r="U160" i="1"/>
  <c r="Y160" i="1"/>
  <c r="AM160" i="1"/>
  <c r="AN160" i="1" s="1"/>
  <c r="S161" i="1"/>
  <c r="U161" i="1"/>
  <c r="AM161" i="1" s="1"/>
  <c r="AN161" i="1" s="1"/>
  <c r="Y161" i="1"/>
  <c r="S162" i="1"/>
  <c r="U162" i="1"/>
  <c r="AM162" i="1" s="1"/>
  <c r="AN162" i="1" s="1"/>
  <c r="Y162" i="1"/>
  <c r="S163" i="1"/>
  <c r="U163" i="1"/>
  <c r="AM163" i="1" s="1"/>
  <c r="AN163" i="1" s="1"/>
  <c r="Y163" i="1"/>
  <c r="S164" i="1"/>
  <c r="U164" i="1"/>
  <c r="AM164" i="1" s="1"/>
  <c r="AN164" i="1" s="1"/>
  <c r="Y164" i="1"/>
  <c r="S165" i="1"/>
  <c r="U165" i="1"/>
  <c r="Y165" i="1"/>
  <c r="AM165" i="1"/>
  <c r="AN165" i="1" s="1"/>
  <c r="S166" i="1"/>
  <c r="U166" i="1"/>
  <c r="Y166" i="1"/>
  <c r="AM166" i="1"/>
  <c r="AN166" i="1" s="1"/>
  <c r="S167" i="1"/>
  <c r="U167" i="1"/>
  <c r="AM167" i="1" s="1"/>
  <c r="AN167" i="1" s="1"/>
  <c r="Y167" i="1"/>
  <c r="S168" i="1"/>
  <c r="U168" i="1"/>
  <c r="AM168" i="1" s="1"/>
  <c r="AN168" i="1" s="1"/>
  <c r="Y168" i="1"/>
  <c r="S169" i="1"/>
  <c r="U169" i="1"/>
  <c r="AM169" i="1" s="1"/>
  <c r="AN169" i="1" s="1"/>
  <c r="Y169" i="1"/>
  <c r="S170" i="1"/>
  <c r="U170" i="1"/>
  <c r="AM170" i="1" s="1"/>
  <c r="AN170" i="1" s="1"/>
  <c r="Y170" i="1"/>
  <c r="S171" i="1"/>
  <c r="U171" i="1"/>
  <c r="AM171" i="1" s="1"/>
  <c r="AN171" i="1" s="1"/>
  <c r="Y171" i="1"/>
  <c r="S172" i="1"/>
  <c r="U172" i="1"/>
  <c r="AM172" i="1" s="1"/>
  <c r="AN172" i="1" s="1"/>
  <c r="Y172" i="1"/>
  <c r="S173" i="1"/>
  <c r="U173" i="1"/>
  <c r="AM173" i="1" s="1"/>
  <c r="AN173" i="1" s="1"/>
  <c r="Y173" i="1"/>
  <c r="S174" i="1"/>
  <c r="U174" i="1"/>
  <c r="AM174" i="1" s="1"/>
  <c r="AN174" i="1" s="1"/>
  <c r="Y174" i="1"/>
  <c r="S175" i="1"/>
  <c r="U175" i="1"/>
  <c r="AM175" i="1" s="1"/>
  <c r="AN175" i="1" s="1"/>
  <c r="Y175" i="1"/>
  <c r="S176" i="1"/>
  <c r="U176" i="1"/>
  <c r="AM176" i="1" s="1"/>
  <c r="AN176" i="1" s="1"/>
  <c r="Y176" i="1"/>
  <c r="S177" i="1"/>
  <c r="U177" i="1"/>
  <c r="Y177" i="1"/>
  <c r="AM177" i="1"/>
  <c r="AN177" i="1" s="1"/>
  <c r="S178" i="1"/>
  <c r="U178" i="1"/>
  <c r="AM178" i="1" s="1"/>
  <c r="AN178" i="1" s="1"/>
  <c r="Y178" i="1"/>
  <c r="S179" i="1"/>
  <c r="U179" i="1"/>
  <c r="AM179" i="1" s="1"/>
  <c r="AN179" i="1" s="1"/>
  <c r="Y179" i="1"/>
  <c r="S180" i="1"/>
  <c r="U180" i="1"/>
  <c r="AM180" i="1" s="1"/>
  <c r="AN180" i="1" s="1"/>
  <c r="Y180" i="1"/>
  <c r="S181" i="1"/>
  <c r="U181" i="1"/>
  <c r="AM181" i="1" s="1"/>
  <c r="AN181" i="1" s="1"/>
  <c r="Y181" i="1"/>
  <c r="S182" i="1"/>
  <c r="U182" i="1"/>
  <c r="AM182" i="1" s="1"/>
  <c r="AN182" i="1" s="1"/>
  <c r="Y182" i="1"/>
  <c r="S183" i="1"/>
  <c r="U183" i="1"/>
  <c r="Y183" i="1"/>
  <c r="AM183" i="1"/>
  <c r="AN183" i="1" s="1"/>
  <c r="S184" i="1"/>
  <c r="U184" i="1"/>
  <c r="AM184" i="1" s="1"/>
  <c r="AN184" i="1" s="1"/>
  <c r="Y184" i="1"/>
  <c r="S185" i="1"/>
  <c r="U185" i="1"/>
  <c r="Y185" i="1"/>
  <c r="AM185" i="1"/>
  <c r="AN185" i="1" s="1"/>
  <c r="S186" i="1"/>
  <c r="U186" i="1"/>
  <c r="AM186" i="1" s="1"/>
  <c r="AN186" i="1" s="1"/>
  <c r="Y186" i="1"/>
  <c r="S187" i="1"/>
  <c r="U187" i="1"/>
  <c r="AM187" i="1" s="1"/>
  <c r="AN187" i="1" s="1"/>
  <c r="Y187" i="1"/>
  <c r="S188" i="1"/>
  <c r="U188" i="1"/>
  <c r="Y188" i="1"/>
  <c r="AM188" i="1"/>
  <c r="AN188" i="1" s="1"/>
  <c r="S189" i="1"/>
  <c r="U189" i="1"/>
  <c r="AM189" i="1" s="1"/>
  <c r="AN189" i="1" s="1"/>
  <c r="Y189" i="1"/>
  <c r="S190" i="1"/>
  <c r="U190" i="1"/>
  <c r="AM190" i="1" s="1"/>
  <c r="AN190" i="1" s="1"/>
  <c r="Y190" i="1"/>
  <c r="AV190" i="1" s="1"/>
  <c r="S191" i="1"/>
  <c r="U191" i="1"/>
  <c r="AM191" i="1" s="1"/>
  <c r="AN191" i="1" s="1"/>
  <c r="Y191" i="1"/>
  <c r="S192" i="1"/>
  <c r="U192" i="1"/>
  <c r="AM192" i="1" s="1"/>
  <c r="AN192" i="1" s="1"/>
  <c r="Y192" i="1"/>
  <c r="S193" i="1"/>
  <c r="U193" i="1"/>
  <c r="AM193" i="1" s="1"/>
  <c r="AN193" i="1" s="1"/>
  <c r="Y193" i="1"/>
  <c r="S194" i="1"/>
  <c r="U194" i="1"/>
  <c r="AM194" i="1" s="1"/>
  <c r="AN194" i="1" s="1"/>
  <c r="Y194" i="1"/>
  <c r="S195" i="1"/>
  <c r="U195" i="1"/>
  <c r="Y195" i="1"/>
  <c r="AM195" i="1"/>
  <c r="AN195" i="1" s="1"/>
  <c r="AU195" i="1" s="1"/>
  <c r="S196" i="1"/>
  <c r="U196" i="1"/>
  <c r="AM196" i="1" s="1"/>
  <c r="AN196" i="1" s="1"/>
  <c r="Y196" i="1"/>
  <c r="S197" i="1"/>
  <c r="U197" i="1"/>
  <c r="AM197" i="1" s="1"/>
  <c r="AN197" i="1" s="1"/>
  <c r="Y197" i="1"/>
  <c r="S198" i="1"/>
  <c r="U198" i="1"/>
  <c r="AM198" i="1" s="1"/>
  <c r="AN198" i="1" s="1"/>
  <c r="Y198" i="1"/>
  <c r="S199" i="1"/>
  <c r="U199" i="1"/>
  <c r="AM199" i="1" s="1"/>
  <c r="AN199" i="1" s="1"/>
  <c r="Y199" i="1"/>
  <c r="S200" i="1"/>
  <c r="U200" i="1"/>
  <c r="AM200" i="1" s="1"/>
  <c r="AN200" i="1" s="1"/>
  <c r="Y200" i="1"/>
  <c r="S201" i="1"/>
  <c r="U201" i="1"/>
  <c r="AM201" i="1" s="1"/>
  <c r="AN201" i="1" s="1"/>
  <c r="Y201" i="1"/>
  <c r="S202" i="1"/>
  <c r="U202" i="1"/>
  <c r="AM202" i="1" s="1"/>
  <c r="AN202" i="1" s="1"/>
  <c r="Y202" i="1"/>
  <c r="S203" i="1"/>
  <c r="U203" i="1"/>
  <c r="AM203" i="1" s="1"/>
  <c r="AN203" i="1" s="1"/>
  <c r="Y203" i="1"/>
  <c r="S204" i="1"/>
  <c r="U204" i="1"/>
  <c r="AM204" i="1" s="1"/>
  <c r="AN204" i="1" s="1"/>
  <c r="Y204" i="1"/>
  <c r="S205" i="1"/>
  <c r="U205" i="1"/>
  <c r="AM205" i="1" s="1"/>
  <c r="AN205" i="1" s="1"/>
  <c r="Y205" i="1"/>
  <c r="S206" i="1"/>
  <c r="U206" i="1"/>
  <c r="Y206" i="1"/>
  <c r="AM206" i="1"/>
  <c r="AN206" i="1" s="1"/>
  <c r="S207" i="1"/>
  <c r="U207" i="1"/>
  <c r="AM207" i="1" s="1"/>
  <c r="AN207" i="1" s="1"/>
  <c r="Y207" i="1"/>
  <c r="S208" i="1"/>
  <c r="U208" i="1"/>
  <c r="AM208" i="1" s="1"/>
  <c r="AN208" i="1" s="1"/>
  <c r="Y208" i="1"/>
  <c r="S209" i="1"/>
  <c r="U209" i="1"/>
  <c r="AM209" i="1" s="1"/>
  <c r="AN209" i="1" s="1"/>
  <c r="Y209" i="1"/>
  <c r="S210" i="1"/>
  <c r="U210" i="1"/>
  <c r="AM210" i="1" s="1"/>
  <c r="AN210" i="1" s="1"/>
  <c r="Y210" i="1"/>
  <c r="S211" i="1"/>
  <c r="U211" i="1"/>
  <c r="AM211" i="1" s="1"/>
  <c r="AN211" i="1" s="1"/>
  <c r="Y211" i="1"/>
  <c r="S212" i="1"/>
  <c r="U212" i="1"/>
  <c r="Y212" i="1"/>
  <c r="AM212" i="1"/>
  <c r="AN212" i="1" s="1"/>
  <c r="S213" i="1"/>
  <c r="U213" i="1"/>
  <c r="AM213" i="1" s="1"/>
  <c r="AN213" i="1" s="1"/>
  <c r="Y213" i="1"/>
  <c r="S214" i="1"/>
  <c r="U214" i="1"/>
  <c r="AM214" i="1" s="1"/>
  <c r="Y214" i="1"/>
  <c r="AN214" i="1"/>
  <c r="S215" i="1"/>
  <c r="U215" i="1"/>
  <c r="AM215" i="1" s="1"/>
  <c r="AN215" i="1" s="1"/>
  <c r="Y215" i="1"/>
  <c r="S216" i="1"/>
  <c r="U216" i="1"/>
  <c r="AM216" i="1" s="1"/>
  <c r="AN216" i="1" s="1"/>
  <c r="Y216" i="1"/>
  <c r="S217" i="1"/>
  <c r="U217" i="1"/>
  <c r="AM217" i="1" s="1"/>
  <c r="AN217" i="1" s="1"/>
  <c r="Y217" i="1"/>
  <c r="S218" i="1"/>
  <c r="U218" i="1"/>
  <c r="AM218" i="1" s="1"/>
  <c r="AN218" i="1" s="1"/>
  <c r="Y218" i="1"/>
  <c r="S219" i="1"/>
  <c r="U219" i="1"/>
  <c r="AM219" i="1" s="1"/>
  <c r="AN219" i="1" s="1"/>
  <c r="Y219" i="1"/>
  <c r="S220" i="1"/>
  <c r="U220" i="1"/>
  <c r="AM220" i="1" s="1"/>
  <c r="AN220" i="1" s="1"/>
  <c r="Y220" i="1"/>
  <c r="S221" i="1"/>
  <c r="U221" i="1"/>
  <c r="AM221" i="1" s="1"/>
  <c r="AN221" i="1" s="1"/>
  <c r="Y221" i="1"/>
  <c r="S222" i="1"/>
  <c r="U222" i="1"/>
  <c r="AM222" i="1" s="1"/>
  <c r="AN222" i="1" s="1"/>
  <c r="Y222" i="1"/>
  <c r="S223" i="1"/>
  <c r="U223" i="1"/>
  <c r="Y223" i="1"/>
  <c r="AM223" i="1"/>
  <c r="AN223" i="1" s="1"/>
  <c r="S224" i="1"/>
  <c r="U224" i="1"/>
  <c r="AM224" i="1" s="1"/>
  <c r="AN224" i="1" s="1"/>
  <c r="AW224" i="1" s="1"/>
  <c r="Y224" i="1"/>
  <c r="S225" i="1"/>
  <c r="U225" i="1"/>
  <c r="AM225" i="1" s="1"/>
  <c r="Y225" i="1"/>
  <c r="AN225" i="1"/>
  <c r="S226" i="1"/>
  <c r="U226" i="1"/>
  <c r="AM226" i="1" s="1"/>
  <c r="AN226" i="1" s="1"/>
  <c r="Y226" i="1"/>
  <c r="S227" i="1"/>
  <c r="U227" i="1"/>
  <c r="AM227" i="1" s="1"/>
  <c r="AN227" i="1" s="1"/>
  <c r="Y227" i="1"/>
  <c r="S228" i="1"/>
  <c r="U228" i="1"/>
  <c r="AM228" i="1" s="1"/>
  <c r="AN228" i="1" s="1"/>
  <c r="Y228" i="1"/>
  <c r="S229" i="1"/>
  <c r="U229" i="1"/>
  <c r="Y229" i="1"/>
  <c r="AM229" i="1"/>
  <c r="AN229" i="1" s="1"/>
  <c r="S230" i="1"/>
  <c r="U230" i="1"/>
  <c r="AM230" i="1" s="1"/>
  <c r="AN230" i="1" s="1"/>
  <c r="Y230" i="1"/>
  <c r="S231" i="1"/>
  <c r="U231" i="1"/>
  <c r="AM231" i="1" s="1"/>
  <c r="AN231" i="1" s="1"/>
  <c r="Y231" i="1"/>
  <c r="S232" i="1"/>
  <c r="U232" i="1"/>
  <c r="AM232" i="1" s="1"/>
  <c r="AN232" i="1" s="1"/>
  <c r="Y232" i="1"/>
  <c r="S233" i="1"/>
  <c r="U233" i="1"/>
  <c r="AM233" i="1" s="1"/>
  <c r="AN233" i="1" s="1"/>
  <c r="Y233" i="1"/>
  <c r="S234" i="1"/>
  <c r="U234" i="1"/>
  <c r="AM234" i="1" s="1"/>
  <c r="AN234" i="1" s="1"/>
  <c r="Y234" i="1"/>
  <c r="S235" i="1"/>
  <c r="U235" i="1"/>
  <c r="AM235" i="1" s="1"/>
  <c r="AN235" i="1" s="1"/>
  <c r="Y235" i="1"/>
  <c r="S236" i="1"/>
  <c r="U236" i="1"/>
  <c r="AM236" i="1" s="1"/>
  <c r="AN236" i="1" s="1"/>
  <c r="Y236" i="1"/>
  <c r="S237" i="1"/>
  <c r="U237" i="1"/>
  <c r="AM237" i="1" s="1"/>
  <c r="AN237" i="1" s="1"/>
  <c r="Y237" i="1"/>
  <c r="S238" i="1"/>
  <c r="U238" i="1"/>
  <c r="AM238" i="1" s="1"/>
  <c r="AN238" i="1" s="1"/>
  <c r="Y238" i="1"/>
  <c r="S239" i="1"/>
  <c r="U239" i="1"/>
  <c r="AM239" i="1" s="1"/>
  <c r="AN239" i="1" s="1"/>
  <c r="Y239" i="1"/>
  <c r="S240" i="1"/>
  <c r="U240" i="1"/>
  <c r="AM240" i="1" s="1"/>
  <c r="AN240" i="1" s="1"/>
  <c r="Y240" i="1"/>
  <c r="S241" i="1"/>
  <c r="U241" i="1"/>
  <c r="Y241" i="1"/>
  <c r="AM241" i="1"/>
  <c r="AN241" i="1" s="1"/>
  <c r="S242" i="1"/>
  <c r="U242" i="1"/>
  <c r="AM242" i="1" s="1"/>
  <c r="AN242" i="1" s="1"/>
  <c r="Y242" i="1"/>
  <c r="S243" i="1"/>
  <c r="U243" i="1"/>
  <c r="AM243" i="1" s="1"/>
  <c r="AN243" i="1" s="1"/>
  <c r="Y243" i="1"/>
  <c r="S244" i="1"/>
  <c r="U244" i="1"/>
  <c r="AM244" i="1" s="1"/>
  <c r="AN244" i="1" s="1"/>
  <c r="Y244" i="1"/>
  <c r="S245" i="1"/>
  <c r="U245" i="1"/>
  <c r="AM245" i="1" s="1"/>
  <c r="AN245" i="1" s="1"/>
  <c r="Y245" i="1"/>
  <c r="S246" i="1"/>
  <c r="U246" i="1"/>
  <c r="AM246" i="1" s="1"/>
  <c r="AN246" i="1" s="1"/>
  <c r="Y246" i="1"/>
  <c r="S247" i="1"/>
  <c r="U247" i="1"/>
  <c r="AM247" i="1" s="1"/>
  <c r="AN247" i="1" s="1"/>
  <c r="Y247" i="1"/>
  <c r="S248" i="1"/>
  <c r="U248" i="1"/>
  <c r="AM248" i="1" s="1"/>
  <c r="AN248" i="1" s="1"/>
  <c r="Y248" i="1"/>
  <c r="S249" i="1"/>
  <c r="U249" i="1"/>
  <c r="AM249" i="1" s="1"/>
  <c r="AN249" i="1" s="1"/>
  <c r="AW249" i="1" s="1"/>
  <c r="Y249" i="1"/>
  <c r="S250" i="1"/>
  <c r="U250" i="1"/>
  <c r="AM250" i="1" s="1"/>
  <c r="AN250" i="1" s="1"/>
  <c r="Y250" i="1"/>
  <c r="S251" i="1"/>
  <c r="U251" i="1"/>
  <c r="AM251" i="1" s="1"/>
  <c r="AN251" i="1" s="1"/>
  <c r="Y251" i="1"/>
  <c r="S252" i="1"/>
  <c r="U252" i="1"/>
  <c r="AM252" i="1" s="1"/>
  <c r="AN252" i="1" s="1"/>
  <c r="Y252" i="1"/>
  <c r="S253" i="1"/>
  <c r="U253" i="1"/>
  <c r="AM253" i="1" s="1"/>
  <c r="AN253" i="1" s="1"/>
  <c r="Y253" i="1"/>
  <c r="S254" i="1"/>
  <c r="U254" i="1"/>
  <c r="Y254" i="1"/>
  <c r="AM254" i="1"/>
  <c r="AN254" i="1" s="1"/>
  <c r="S255" i="1"/>
  <c r="U255" i="1"/>
  <c r="AM255" i="1" s="1"/>
  <c r="AN255" i="1" s="1"/>
  <c r="Y255" i="1"/>
  <c r="S256" i="1"/>
  <c r="U256" i="1"/>
  <c r="AM256" i="1" s="1"/>
  <c r="AN256" i="1" s="1"/>
  <c r="Y256" i="1"/>
  <c r="S257" i="1"/>
  <c r="U257" i="1"/>
  <c r="Y257" i="1"/>
  <c r="AM257" i="1"/>
  <c r="AN257" i="1" s="1"/>
  <c r="S258" i="1"/>
  <c r="U258" i="1"/>
  <c r="AM258" i="1" s="1"/>
  <c r="AN258" i="1" s="1"/>
  <c r="Y258" i="1"/>
  <c r="S259" i="1"/>
  <c r="U259" i="1"/>
  <c r="Y259" i="1"/>
  <c r="AM259" i="1"/>
  <c r="AN259" i="1" s="1"/>
  <c r="S260" i="1"/>
  <c r="U260" i="1"/>
  <c r="AM260" i="1" s="1"/>
  <c r="AN260" i="1" s="1"/>
  <c r="Y260" i="1"/>
  <c r="S261" i="1"/>
  <c r="U261" i="1"/>
  <c r="AM261" i="1" s="1"/>
  <c r="AN261" i="1" s="1"/>
  <c r="Y261" i="1"/>
  <c r="S262" i="1"/>
  <c r="U262" i="1"/>
  <c r="Y262" i="1"/>
  <c r="AM262" i="1"/>
  <c r="AN262" i="1" s="1"/>
  <c r="S263" i="1"/>
  <c r="U263" i="1"/>
  <c r="AM263" i="1" s="1"/>
  <c r="AN263" i="1" s="1"/>
  <c r="Y263" i="1"/>
  <c r="S264" i="1"/>
  <c r="U264" i="1"/>
  <c r="AM264" i="1" s="1"/>
  <c r="AN264" i="1" s="1"/>
  <c r="Y264" i="1"/>
  <c r="S265" i="1"/>
  <c r="U265" i="1"/>
  <c r="AM265" i="1" s="1"/>
  <c r="AN265" i="1" s="1"/>
  <c r="Y265" i="1"/>
  <c r="S266" i="1"/>
  <c r="U266" i="1"/>
  <c r="Y266" i="1"/>
  <c r="AM266" i="1"/>
  <c r="AN266" i="1" s="1"/>
  <c r="AW266" i="1" s="1"/>
  <c r="S267" i="1"/>
  <c r="U267" i="1"/>
  <c r="AM267" i="1" s="1"/>
  <c r="AN267" i="1" s="1"/>
  <c r="Y267" i="1"/>
  <c r="S268" i="1"/>
  <c r="U268" i="1"/>
  <c r="AM268" i="1" s="1"/>
  <c r="AN268" i="1" s="1"/>
  <c r="Y268" i="1"/>
  <c r="S269" i="1"/>
  <c r="U269" i="1"/>
  <c r="AM269" i="1" s="1"/>
  <c r="AN269" i="1" s="1"/>
  <c r="Y269" i="1"/>
  <c r="AW269" i="1" s="1"/>
  <c r="S270" i="1"/>
  <c r="U270" i="1"/>
  <c r="AM270" i="1" s="1"/>
  <c r="AN270" i="1" s="1"/>
  <c r="Y270" i="1"/>
  <c r="S271" i="1"/>
  <c r="U271" i="1"/>
  <c r="AM271" i="1" s="1"/>
  <c r="AN271" i="1" s="1"/>
  <c r="Y271" i="1"/>
  <c r="S272" i="1"/>
  <c r="U272" i="1"/>
  <c r="AM272" i="1" s="1"/>
  <c r="AN272" i="1" s="1"/>
  <c r="Y272" i="1"/>
  <c r="S273" i="1"/>
  <c r="U273" i="1"/>
  <c r="AM273" i="1" s="1"/>
  <c r="AN273" i="1" s="1"/>
  <c r="Y273" i="1"/>
  <c r="S274" i="1"/>
  <c r="U274" i="1"/>
  <c r="AM274" i="1" s="1"/>
  <c r="AN274" i="1" s="1"/>
  <c r="Y274" i="1"/>
  <c r="S275" i="1"/>
  <c r="U275" i="1"/>
  <c r="AM275" i="1" s="1"/>
  <c r="AN275" i="1" s="1"/>
  <c r="Y275" i="1"/>
  <c r="S276" i="1"/>
  <c r="U276" i="1"/>
  <c r="AM276" i="1" s="1"/>
  <c r="AN276" i="1" s="1"/>
  <c r="Y276" i="1"/>
  <c r="S277" i="1"/>
  <c r="U277" i="1"/>
  <c r="AM277" i="1" s="1"/>
  <c r="AN277" i="1" s="1"/>
  <c r="Y277" i="1"/>
  <c r="S278" i="1"/>
  <c r="U278" i="1"/>
  <c r="AM278" i="1" s="1"/>
  <c r="AN278" i="1" s="1"/>
  <c r="Y278" i="1"/>
  <c r="S279" i="1"/>
  <c r="U279" i="1"/>
  <c r="AM279" i="1" s="1"/>
  <c r="AN279" i="1" s="1"/>
  <c r="Y279" i="1"/>
  <c r="S280" i="1"/>
  <c r="U280" i="1"/>
  <c r="AM280" i="1" s="1"/>
  <c r="AN280" i="1" s="1"/>
  <c r="Y280" i="1"/>
  <c r="S281" i="1"/>
  <c r="U281" i="1"/>
  <c r="AM281" i="1" s="1"/>
  <c r="AN281" i="1" s="1"/>
  <c r="Y281" i="1"/>
  <c r="S282" i="1"/>
  <c r="U282" i="1"/>
  <c r="Y282" i="1"/>
  <c r="AM282" i="1"/>
  <c r="AN282" i="1" s="1"/>
  <c r="S283" i="1"/>
  <c r="U283" i="1"/>
  <c r="AM283" i="1" s="1"/>
  <c r="AN283" i="1" s="1"/>
  <c r="Y283" i="1"/>
  <c r="S284" i="1"/>
  <c r="U284" i="1"/>
  <c r="Y284" i="1"/>
  <c r="AM284" i="1"/>
  <c r="AN284" i="1" s="1"/>
  <c r="S285" i="1"/>
  <c r="U285" i="1"/>
  <c r="AM285" i="1" s="1"/>
  <c r="AN285" i="1" s="1"/>
  <c r="Y285" i="1"/>
  <c r="S286" i="1"/>
  <c r="U286" i="1"/>
  <c r="AM286" i="1" s="1"/>
  <c r="AN286" i="1" s="1"/>
  <c r="Y286" i="1"/>
  <c r="S287" i="1"/>
  <c r="U287" i="1"/>
  <c r="AM287" i="1" s="1"/>
  <c r="AN287" i="1" s="1"/>
  <c r="Y287" i="1"/>
  <c r="S288" i="1"/>
  <c r="U288" i="1"/>
  <c r="AM288" i="1" s="1"/>
  <c r="AN288" i="1" s="1"/>
  <c r="Y288" i="1"/>
  <c r="S289" i="1"/>
  <c r="U289" i="1"/>
  <c r="AM289" i="1" s="1"/>
  <c r="AN289" i="1" s="1"/>
  <c r="Y289" i="1"/>
  <c r="S290" i="1"/>
  <c r="U290" i="1"/>
  <c r="AM290" i="1" s="1"/>
  <c r="AN290" i="1" s="1"/>
  <c r="Y290" i="1"/>
  <c r="S291" i="1"/>
  <c r="U291" i="1"/>
  <c r="AM291" i="1" s="1"/>
  <c r="AN291" i="1" s="1"/>
  <c r="Y291" i="1"/>
  <c r="S292" i="1"/>
  <c r="U292" i="1"/>
  <c r="AM292" i="1" s="1"/>
  <c r="AN292" i="1" s="1"/>
  <c r="Y292" i="1"/>
  <c r="S293" i="1"/>
  <c r="U293" i="1"/>
  <c r="AM293" i="1" s="1"/>
  <c r="AN293" i="1" s="1"/>
  <c r="Y293" i="1"/>
  <c r="S294" i="1"/>
  <c r="U294" i="1"/>
  <c r="AM294" i="1" s="1"/>
  <c r="AN294" i="1" s="1"/>
  <c r="Y294" i="1"/>
  <c r="S295" i="1"/>
  <c r="U295" i="1"/>
  <c r="AM295" i="1" s="1"/>
  <c r="AN295" i="1" s="1"/>
  <c r="Y295" i="1"/>
  <c r="S296" i="1"/>
  <c r="U296" i="1"/>
  <c r="AM296" i="1" s="1"/>
  <c r="AN296" i="1" s="1"/>
  <c r="Y296" i="1"/>
  <c r="S297" i="1"/>
  <c r="U297" i="1"/>
  <c r="Y297" i="1"/>
  <c r="AM297" i="1"/>
  <c r="AN297" i="1" s="1"/>
  <c r="S298" i="1"/>
  <c r="U298" i="1"/>
  <c r="AM298" i="1" s="1"/>
  <c r="AN298" i="1" s="1"/>
  <c r="AW298" i="1" s="1"/>
  <c r="Y298" i="1"/>
  <c r="S299" i="1"/>
  <c r="U299" i="1"/>
  <c r="AM299" i="1" s="1"/>
  <c r="AN299" i="1" s="1"/>
  <c r="Y299" i="1"/>
  <c r="S300" i="1"/>
  <c r="U300" i="1"/>
  <c r="AM300" i="1" s="1"/>
  <c r="AN300" i="1" s="1"/>
  <c r="Y300" i="1"/>
  <c r="S301" i="1"/>
  <c r="U301" i="1"/>
  <c r="AM301" i="1" s="1"/>
  <c r="AN301" i="1" s="1"/>
  <c r="Y301" i="1"/>
  <c r="S302" i="1"/>
  <c r="U302" i="1"/>
  <c r="AM302" i="1" s="1"/>
  <c r="AN302" i="1" s="1"/>
  <c r="Y302" i="1"/>
  <c r="S303" i="1"/>
  <c r="U303" i="1"/>
  <c r="AM303" i="1" s="1"/>
  <c r="AN303" i="1" s="1"/>
  <c r="Y303" i="1"/>
  <c r="S304" i="1"/>
  <c r="U304" i="1"/>
  <c r="AM304" i="1" s="1"/>
  <c r="AN304" i="1" s="1"/>
  <c r="Y304" i="1"/>
  <c r="S305" i="1"/>
  <c r="U305" i="1"/>
  <c r="Y305" i="1"/>
  <c r="AM305" i="1"/>
  <c r="AN305" i="1"/>
  <c r="S306" i="1"/>
  <c r="U306" i="1"/>
  <c r="Y306" i="1"/>
  <c r="AM306" i="1"/>
  <c r="AN306" i="1" s="1"/>
  <c r="S307" i="1"/>
  <c r="U307" i="1"/>
  <c r="AM307" i="1" s="1"/>
  <c r="AN307" i="1" s="1"/>
  <c r="Y307" i="1"/>
  <c r="S308" i="1"/>
  <c r="U308" i="1"/>
  <c r="AM308" i="1" s="1"/>
  <c r="AN308" i="1" s="1"/>
  <c r="Y308" i="1"/>
  <c r="S309" i="1"/>
  <c r="U309" i="1"/>
  <c r="AM309" i="1" s="1"/>
  <c r="AN309" i="1" s="1"/>
  <c r="Y309" i="1"/>
  <c r="S310" i="1"/>
  <c r="U310" i="1"/>
  <c r="AM310" i="1" s="1"/>
  <c r="AN310" i="1" s="1"/>
  <c r="Y310" i="1"/>
  <c r="S311" i="1"/>
  <c r="U311" i="1"/>
  <c r="AM311" i="1" s="1"/>
  <c r="Y311" i="1"/>
  <c r="AN311" i="1"/>
  <c r="AU311" i="1" s="1"/>
  <c r="S312" i="1"/>
  <c r="U312" i="1"/>
  <c r="AM312" i="1" s="1"/>
  <c r="AN312" i="1" s="1"/>
  <c r="Y312" i="1"/>
  <c r="S313" i="1"/>
  <c r="U313" i="1"/>
  <c r="AM313" i="1" s="1"/>
  <c r="AN313" i="1" s="1"/>
  <c r="Y313" i="1"/>
  <c r="S314" i="1"/>
  <c r="U314" i="1"/>
  <c r="Y314" i="1"/>
  <c r="AM314" i="1"/>
  <c r="AN314" i="1" s="1"/>
  <c r="S315" i="1"/>
  <c r="U315" i="1"/>
  <c r="Y315" i="1"/>
  <c r="AM315" i="1"/>
  <c r="AN315" i="1" s="1"/>
  <c r="S316" i="1"/>
  <c r="U316" i="1"/>
  <c r="Y316" i="1"/>
  <c r="AM316" i="1"/>
  <c r="AN316" i="1" s="1"/>
  <c r="AU316" i="1" s="1"/>
  <c r="S317" i="1"/>
  <c r="U317" i="1"/>
  <c r="AM317" i="1" s="1"/>
  <c r="AN317" i="1" s="1"/>
  <c r="Y317" i="1"/>
  <c r="S318" i="1"/>
  <c r="U318" i="1"/>
  <c r="AM318" i="1" s="1"/>
  <c r="AN318" i="1" s="1"/>
  <c r="Y318" i="1"/>
  <c r="S319" i="1"/>
  <c r="U319" i="1"/>
  <c r="AM319" i="1" s="1"/>
  <c r="AN319" i="1" s="1"/>
  <c r="Y319" i="1"/>
  <c r="S320" i="1"/>
  <c r="U320" i="1"/>
  <c r="AM320" i="1" s="1"/>
  <c r="AN320" i="1" s="1"/>
  <c r="Y320" i="1"/>
  <c r="S321" i="1"/>
  <c r="U321" i="1"/>
  <c r="AM321" i="1" s="1"/>
  <c r="AN321" i="1" s="1"/>
  <c r="Y321" i="1"/>
  <c r="S322" i="1"/>
  <c r="U322" i="1"/>
  <c r="AM322" i="1" s="1"/>
  <c r="AN322" i="1" s="1"/>
  <c r="Y322" i="1"/>
  <c r="S323" i="1"/>
  <c r="U323" i="1"/>
  <c r="AM323" i="1" s="1"/>
  <c r="AN323" i="1" s="1"/>
  <c r="Y323" i="1"/>
  <c r="AW323" i="1" s="1"/>
  <c r="S324" i="1"/>
  <c r="U324" i="1"/>
  <c r="AM324" i="1" s="1"/>
  <c r="AN324" i="1" s="1"/>
  <c r="Y324" i="1"/>
  <c r="S325" i="1"/>
  <c r="U325" i="1"/>
  <c r="AM325" i="1" s="1"/>
  <c r="AN325" i="1" s="1"/>
  <c r="Y325" i="1"/>
  <c r="S326" i="1"/>
  <c r="U326" i="1"/>
  <c r="Y326" i="1"/>
  <c r="AM326" i="1"/>
  <c r="AN326" i="1" s="1"/>
  <c r="S327" i="1"/>
  <c r="U327" i="1"/>
  <c r="AM327" i="1" s="1"/>
  <c r="AN327" i="1" s="1"/>
  <c r="Y327" i="1"/>
  <c r="S328" i="1"/>
  <c r="U328" i="1"/>
  <c r="AM328" i="1" s="1"/>
  <c r="AN328" i="1" s="1"/>
  <c r="Y328" i="1"/>
  <c r="S329" i="1"/>
  <c r="U329" i="1"/>
  <c r="AM329" i="1" s="1"/>
  <c r="AN329" i="1" s="1"/>
  <c r="Y329" i="1"/>
  <c r="S330" i="1"/>
  <c r="U330" i="1"/>
  <c r="AM330" i="1" s="1"/>
  <c r="AN330" i="1" s="1"/>
  <c r="Y330" i="1"/>
  <c r="S331" i="1"/>
  <c r="U331" i="1"/>
  <c r="AM331" i="1" s="1"/>
  <c r="AN331" i="1" s="1"/>
  <c r="Y331" i="1"/>
  <c r="S332" i="1"/>
  <c r="U332" i="1"/>
  <c r="AM332" i="1" s="1"/>
  <c r="AN332" i="1" s="1"/>
  <c r="Y332" i="1"/>
  <c r="S333" i="1"/>
  <c r="U333" i="1"/>
  <c r="AM333" i="1" s="1"/>
  <c r="AN333" i="1" s="1"/>
  <c r="Y333" i="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AN338" i="1" s="1"/>
  <c r="Y338" i="1"/>
  <c r="S339" i="1"/>
  <c r="U339" i="1"/>
  <c r="AM339" i="1" s="1"/>
  <c r="AN339" i="1" s="1"/>
  <c r="Y339" i="1"/>
  <c r="S340" i="1"/>
  <c r="U340" i="1"/>
  <c r="AM340" i="1" s="1"/>
  <c r="AN340" i="1" s="1"/>
  <c r="Y340" i="1"/>
  <c r="S341" i="1"/>
  <c r="U341" i="1"/>
  <c r="AM341" i="1" s="1"/>
  <c r="AN341" i="1" s="1"/>
  <c r="Y341" i="1"/>
  <c r="S342" i="1"/>
  <c r="U342" i="1"/>
  <c r="AM342" i="1" s="1"/>
  <c r="AN342" i="1" s="1"/>
  <c r="Y342" i="1"/>
  <c r="S343" i="1"/>
  <c r="U343" i="1"/>
  <c r="AM343" i="1" s="1"/>
  <c r="AN343" i="1" s="1"/>
  <c r="Y343" i="1"/>
  <c r="S344" i="1"/>
  <c r="U344" i="1"/>
  <c r="AM344" i="1" s="1"/>
  <c r="AN344" i="1" s="1"/>
  <c r="Y344" i="1"/>
  <c r="S345" i="1"/>
  <c r="U345" i="1"/>
  <c r="Y345" i="1"/>
  <c r="AM345" i="1"/>
  <c r="AN345" i="1" s="1"/>
  <c r="S346" i="1"/>
  <c r="U346" i="1"/>
  <c r="AM346" i="1" s="1"/>
  <c r="AN346" i="1" s="1"/>
  <c r="Y346" i="1"/>
  <c r="S347" i="1"/>
  <c r="U347" i="1"/>
  <c r="Y347" i="1"/>
  <c r="AM347" i="1"/>
  <c r="AN347" i="1" s="1"/>
  <c r="S348" i="1"/>
  <c r="U348" i="1"/>
  <c r="AM348" i="1" s="1"/>
  <c r="AN348" i="1" s="1"/>
  <c r="Y348" i="1"/>
  <c r="S349" i="1"/>
  <c r="U349" i="1"/>
  <c r="Y349" i="1"/>
  <c r="AM349" i="1"/>
  <c r="AN349" i="1" s="1"/>
  <c r="S350" i="1"/>
  <c r="U350" i="1"/>
  <c r="AM350" i="1" s="1"/>
  <c r="AN350" i="1" s="1"/>
  <c r="Y350" i="1"/>
  <c r="S351" i="1"/>
  <c r="U351" i="1"/>
  <c r="AM351" i="1" s="1"/>
  <c r="AN351" i="1" s="1"/>
  <c r="Y351" i="1"/>
  <c r="S352" i="1"/>
  <c r="U352" i="1"/>
  <c r="AM352" i="1" s="1"/>
  <c r="AN352" i="1" s="1"/>
  <c r="Y352" i="1"/>
  <c r="AU352" i="1" s="1"/>
  <c r="S353" i="1"/>
  <c r="U353" i="1"/>
  <c r="Y353" i="1"/>
  <c r="AM353" i="1"/>
  <c r="AN353" i="1" s="1"/>
  <c r="AU353" i="1" s="1"/>
  <c r="S354" i="1"/>
  <c r="U354" i="1"/>
  <c r="AM354" i="1" s="1"/>
  <c r="AN354" i="1" s="1"/>
  <c r="Y354" i="1"/>
  <c r="S355" i="1"/>
  <c r="U355" i="1"/>
  <c r="AM355" i="1" s="1"/>
  <c r="AN355" i="1" s="1"/>
  <c r="Y355" i="1"/>
  <c r="S356" i="1"/>
  <c r="U356" i="1"/>
  <c r="Y356" i="1"/>
  <c r="AM356" i="1"/>
  <c r="AN356" i="1" s="1"/>
  <c r="S357" i="1"/>
  <c r="U357" i="1"/>
  <c r="Y357" i="1"/>
  <c r="AM357" i="1"/>
  <c r="AN357" i="1" s="1"/>
  <c r="S358" i="1"/>
  <c r="U358" i="1"/>
  <c r="AM358" i="1" s="1"/>
  <c r="Y358" i="1"/>
  <c r="AN358" i="1"/>
  <c r="AU358" i="1" s="1"/>
  <c r="S359" i="1"/>
  <c r="U359" i="1"/>
  <c r="AM359" i="1" s="1"/>
  <c r="AN359" i="1" s="1"/>
  <c r="Y359" i="1"/>
  <c r="S360" i="1"/>
  <c r="U360" i="1"/>
  <c r="AM360" i="1" s="1"/>
  <c r="AN360" i="1" s="1"/>
  <c r="Y360" i="1"/>
  <c r="S361" i="1"/>
  <c r="U361" i="1"/>
  <c r="AM361" i="1" s="1"/>
  <c r="AN361" i="1" s="1"/>
  <c r="Y361" i="1"/>
  <c r="S362" i="1"/>
  <c r="U362" i="1"/>
  <c r="AM362" i="1" s="1"/>
  <c r="AN362" i="1" s="1"/>
  <c r="Y362" i="1"/>
  <c r="S363" i="1"/>
  <c r="U363" i="1"/>
  <c r="AM363" i="1" s="1"/>
  <c r="AN363" i="1" s="1"/>
  <c r="Y363" i="1"/>
  <c r="S364" i="1"/>
  <c r="U364" i="1"/>
  <c r="AM364" i="1" s="1"/>
  <c r="AN364" i="1" s="1"/>
  <c r="Y364" i="1"/>
  <c r="S365" i="1"/>
  <c r="U365" i="1"/>
  <c r="AM365" i="1" s="1"/>
  <c r="AN365" i="1" s="1"/>
  <c r="Y365" i="1"/>
  <c r="S366" i="1"/>
  <c r="U366" i="1"/>
  <c r="AM366" i="1" s="1"/>
  <c r="AN366" i="1" s="1"/>
  <c r="Y366" i="1"/>
  <c r="S367" i="1"/>
  <c r="U367" i="1"/>
  <c r="AM367" i="1" s="1"/>
  <c r="AN367" i="1" s="1"/>
  <c r="Y367" i="1"/>
  <c r="S368" i="1"/>
  <c r="U368" i="1"/>
  <c r="AM368" i="1" s="1"/>
  <c r="AN368" i="1" s="1"/>
  <c r="Y368" i="1"/>
  <c r="S369" i="1"/>
  <c r="U369" i="1"/>
  <c r="AM369" i="1" s="1"/>
  <c r="AN369" i="1" s="1"/>
  <c r="Y369" i="1"/>
  <c r="S370" i="1"/>
  <c r="U370" i="1"/>
  <c r="Y370" i="1"/>
  <c r="AM370" i="1"/>
  <c r="AN370" i="1" s="1"/>
  <c r="S371" i="1"/>
  <c r="U371" i="1"/>
  <c r="AM371" i="1" s="1"/>
  <c r="AN371" i="1" s="1"/>
  <c r="Y371" i="1"/>
  <c r="S372" i="1"/>
  <c r="U372" i="1"/>
  <c r="AM372" i="1" s="1"/>
  <c r="AN372" i="1" s="1"/>
  <c r="Y372" i="1"/>
  <c r="S373" i="1"/>
  <c r="U373" i="1"/>
  <c r="AM373" i="1" s="1"/>
  <c r="AN373" i="1" s="1"/>
  <c r="Y373" i="1"/>
  <c r="S374" i="1"/>
  <c r="U374" i="1"/>
  <c r="Y374" i="1"/>
  <c r="AM374" i="1"/>
  <c r="AN374" i="1" s="1"/>
  <c r="S375" i="1"/>
  <c r="U375" i="1"/>
  <c r="AM375" i="1" s="1"/>
  <c r="AN375" i="1" s="1"/>
  <c r="Y375" i="1"/>
  <c r="S376" i="1"/>
  <c r="U376" i="1"/>
  <c r="AM376" i="1" s="1"/>
  <c r="AN376" i="1" s="1"/>
  <c r="Y376" i="1"/>
  <c r="S377" i="1"/>
  <c r="U377" i="1"/>
  <c r="AM377" i="1" s="1"/>
  <c r="AN377" i="1" s="1"/>
  <c r="Y377" i="1"/>
  <c r="S378" i="1"/>
  <c r="U378" i="1"/>
  <c r="AM378" i="1" s="1"/>
  <c r="AN378" i="1" s="1"/>
  <c r="Y378" i="1"/>
  <c r="S379" i="1"/>
  <c r="U379" i="1"/>
  <c r="AM379" i="1" s="1"/>
  <c r="AN379" i="1" s="1"/>
  <c r="Y379" i="1"/>
  <c r="S380" i="1"/>
  <c r="U380" i="1"/>
  <c r="AM380" i="1" s="1"/>
  <c r="AN380" i="1" s="1"/>
  <c r="AU380" i="1" s="1"/>
  <c r="Y380" i="1"/>
  <c r="S381" i="1"/>
  <c r="U381" i="1"/>
  <c r="AM381" i="1" s="1"/>
  <c r="AN381" i="1" s="1"/>
  <c r="Y381" i="1"/>
  <c r="S382" i="1"/>
  <c r="U382" i="1"/>
  <c r="AM382" i="1" s="1"/>
  <c r="AN382" i="1" s="1"/>
  <c r="Y382" i="1"/>
  <c r="S383" i="1"/>
  <c r="U383" i="1"/>
  <c r="AM383" i="1" s="1"/>
  <c r="AN383" i="1" s="1"/>
  <c r="Y383" i="1"/>
  <c r="S384" i="1"/>
  <c r="U384" i="1"/>
  <c r="AM384" i="1" s="1"/>
  <c r="AN384" i="1" s="1"/>
  <c r="AU384" i="1" s="1"/>
  <c r="Y384" i="1"/>
  <c r="S385" i="1"/>
  <c r="U385" i="1"/>
  <c r="AM385" i="1" s="1"/>
  <c r="AN385" i="1" s="1"/>
  <c r="Y385" i="1"/>
  <c r="S386" i="1"/>
  <c r="U386" i="1"/>
  <c r="AM386" i="1" s="1"/>
  <c r="AN386" i="1" s="1"/>
  <c r="Y386" i="1"/>
  <c r="S387" i="1"/>
  <c r="U387" i="1"/>
  <c r="AM387" i="1" s="1"/>
  <c r="AN387" i="1" s="1"/>
  <c r="Y387" i="1"/>
  <c r="S388" i="1"/>
  <c r="U388" i="1"/>
  <c r="AM388" i="1" s="1"/>
  <c r="AN388" i="1" s="1"/>
  <c r="Y388" i="1"/>
  <c r="S389" i="1"/>
  <c r="U389" i="1"/>
  <c r="AM389" i="1" s="1"/>
  <c r="AN389" i="1" s="1"/>
  <c r="Y389" i="1"/>
  <c r="S390" i="1"/>
  <c r="U390" i="1"/>
  <c r="AM390" i="1" s="1"/>
  <c r="AN390" i="1" s="1"/>
  <c r="Y390" i="1"/>
  <c r="S391" i="1"/>
  <c r="U391" i="1"/>
  <c r="AM391" i="1" s="1"/>
  <c r="AN391" i="1" s="1"/>
  <c r="Y391" i="1"/>
  <c r="S392" i="1"/>
  <c r="U392" i="1"/>
  <c r="AM392" i="1" s="1"/>
  <c r="AN392" i="1" s="1"/>
  <c r="Y392" i="1"/>
  <c r="S393" i="1"/>
  <c r="U393" i="1"/>
  <c r="AM393" i="1" s="1"/>
  <c r="AN393" i="1" s="1"/>
  <c r="Y393" i="1"/>
  <c r="S394" i="1"/>
  <c r="U394" i="1"/>
  <c r="Y394" i="1"/>
  <c r="AM394" i="1"/>
  <c r="AN394" i="1" s="1"/>
  <c r="S395" i="1"/>
  <c r="U395" i="1"/>
  <c r="Y395" i="1"/>
  <c r="AM395" i="1"/>
  <c r="AN395" i="1" s="1"/>
  <c r="S396" i="1"/>
  <c r="U396" i="1"/>
  <c r="AM396" i="1" s="1"/>
  <c r="AN396" i="1" s="1"/>
  <c r="Y396" i="1"/>
  <c r="S397" i="1"/>
  <c r="U397" i="1"/>
  <c r="AM397" i="1" s="1"/>
  <c r="AN397" i="1" s="1"/>
  <c r="AW397" i="1" s="1"/>
  <c r="Y397" i="1"/>
  <c r="S398" i="1"/>
  <c r="U398" i="1"/>
  <c r="AM398" i="1" s="1"/>
  <c r="AN398" i="1" s="1"/>
  <c r="Y398" i="1"/>
  <c r="S399" i="1"/>
  <c r="U399" i="1"/>
  <c r="AM399" i="1" s="1"/>
  <c r="AN399" i="1" s="1"/>
  <c r="Y399" i="1"/>
  <c r="S400" i="1"/>
  <c r="U400" i="1"/>
  <c r="AM400" i="1" s="1"/>
  <c r="AN400" i="1" s="1"/>
  <c r="Y400" i="1"/>
  <c r="S401" i="1"/>
  <c r="U401" i="1"/>
  <c r="AM401" i="1" s="1"/>
  <c r="AN401" i="1" s="1"/>
  <c r="Y401" i="1"/>
  <c r="S402" i="1"/>
  <c r="U402" i="1"/>
  <c r="AM402" i="1" s="1"/>
  <c r="AN402" i="1" s="1"/>
  <c r="Y402" i="1"/>
  <c r="S403" i="1"/>
  <c r="U403" i="1"/>
  <c r="AM403" i="1" s="1"/>
  <c r="AN403" i="1" s="1"/>
  <c r="Y403" i="1"/>
  <c r="S404" i="1"/>
  <c r="U404" i="1"/>
  <c r="AM404" i="1" s="1"/>
  <c r="AN404" i="1" s="1"/>
  <c r="Y404" i="1"/>
  <c r="S405" i="1"/>
  <c r="U405" i="1"/>
  <c r="AM405" i="1" s="1"/>
  <c r="AN405" i="1" s="1"/>
  <c r="Y405" i="1"/>
  <c r="S406" i="1"/>
  <c r="U406" i="1"/>
  <c r="Y406" i="1"/>
  <c r="AM406" i="1"/>
  <c r="AN406" i="1" s="1"/>
  <c r="S407" i="1"/>
  <c r="U407" i="1"/>
  <c r="AM407" i="1" s="1"/>
  <c r="AN407" i="1" s="1"/>
  <c r="Y407" i="1"/>
  <c r="S408" i="1"/>
  <c r="U408" i="1"/>
  <c r="AM408" i="1" s="1"/>
  <c r="AN408" i="1" s="1"/>
  <c r="Y408" i="1"/>
  <c r="S409" i="1"/>
  <c r="U409" i="1"/>
  <c r="AM409" i="1" s="1"/>
  <c r="AN409" i="1" s="1"/>
  <c r="Y409" i="1"/>
  <c r="S410" i="1"/>
  <c r="U410" i="1"/>
  <c r="AM410" i="1" s="1"/>
  <c r="AN410" i="1" s="1"/>
  <c r="Y410" i="1"/>
  <c r="S411" i="1"/>
  <c r="U411" i="1"/>
  <c r="AM411" i="1" s="1"/>
  <c r="AN411" i="1" s="1"/>
  <c r="Y411" i="1"/>
  <c r="S412" i="1"/>
  <c r="U412" i="1"/>
  <c r="AM412" i="1" s="1"/>
  <c r="AN412" i="1" s="1"/>
  <c r="Y412" i="1"/>
  <c r="S413" i="1"/>
  <c r="U413" i="1"/>
  <c r="AM413" i="1" s="1"/>
  <c r="AN413" i="1" s="1"/>
  <c r="Y413" i="1"/>
  <c r="S414" i="1"/>
  <c r="U414" i="1"/>
  <c r="AM414" i="1" s="1"/>
  <c r="AN414" i="1" s="1"/>
  <c r="Y414" i="1"/>
  <c r="S415" i="1"/>
  <c r="U415" i="1"/>
  <c r="AM415" i="1" s="1"/>
  <c r="AN415" i="1" s="1"/>
  <c r="Y415" i="1"/>
  <c r="S416" i="1"/>
  <c r="U416" i="1"/>
  <c r="AM416" i="1" s="1"/>
  <c r="AN416" i="1" s="1"/>
  <c r="Y416" i="1"/>
  <c r="S417" i="1"/>
  <c r="U417" i="1"/>
  <c r="AM417" i="1" s="1"/>
  <c r="AN417" i="1" s="1"/>
  <c r="Y417" i="1"/>
  <c r="S418" i="1"/>
  <c r="U418" i="1"/>
  <c r="AM418" i="1" s="1"/>
  <c r="AN418" i="1" s="1"/>
  <c r="Y418" i="1"/>
  <c r="S419" i="1"/>
  <c r="U419" i="1"/>
  <c r="Y419" i="1"/>
  <c r="AM419" i="1"/>
  <c r="AN419" i="1" s="1"/>
  <c r="S420" i="1"/>
  <c r="U420" i="1"/>
  <c r="AM420" i="1" s="1"/>
  <c r="AN420" i="1" s="1"/>
  <c r="Y420" i="1"/>
  <c r="S421" i="1"/>
  <c r="U421" i="1"/>
  <c r="Y421" i="1"/>
  <c r="AM421" i="1"/>
  <c r="AN421" i="1" s="1"/>
  <c r="S422" i="1"/>
  <c r="U422" i="1"/>
  <c r="AM422" i="1" s="1"/>
  <c r="AN422" i="1" s="1"/>
  <c r="Y422" i="1"/>
  <c r="S423" i="1"/>
  <c r="U423" i="1"/>
  <c r="AM423" i="1" s="1"/>
  <c r="AN423" i="1" s="1"/>
  <c r="Y423" i="1"/>
  <c r="S424" i="1"/>
  <c r="U424" i="1"/>
  <c r="AM424" i="1" s="1"/>
  <c r="AN424" i="1" s="1"/>
  <c r="Y424" i="1"/>
  <c r="S425" i="1"/>
  <c r="U425" i="1"/>
  <c r="AM425" i="1" s="1"/>
  <c r="AN425" i="1" s="1"/>
  <c r="Y425" i="1"/>
  <c r="S426" i="1"/>
  <c r="U426" i="1"/>
  <c r="AM426" i="1" s="1"/>
  <c r="AN426" i="1" s="1"/>
  <c r="Y426" i="1"/>
  <c r="S427" i="1"/>
  <c r="U427" i="1"/>
  <c r="AM427" i="1" s="1"/>
  <c r="AN427" i="1" s="1"/>
  <c r="Y427" i="1"/>
  <c r="S428" i="1"/>
  <c r="U428" i="1"/>
  <c r="AM428" i="1" s="1"/>
  <c r="AN428" i="1" s="1"/>
  <c r="Y428" i="1"/>
  <c r="S429" i="1"/>
  <c r="U429" i="1"/>
  <c r="AM429" i="1" s="1"/>
  <c r="AN429" i="1" s="1"/>
  <c r="AW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AM436" i="1" s="1"/>
  <c r="AN436" i="1" s="1"/>
  <c r="Y436" i="1"/>
  <c r="S437" i="1"/>
  <c r="U437" i="1"/>
  <c r="AM437" i="1" s="1"/>
  <c r="AN437" i="1" s="1"/>
  <c r="Y437" i="1"/>
  <c r="S438" i="1"/>
  <c r="U438" i="1"/>
  <c r="AM438" i="1" s="1"/>
  <c r="AN438" i="1" s="1"/>
  <c r="Y438" i="1"/>
  <c r="S439" i="1"/>
  <c r="U439" i="1"/>
  <c r="AM439" i="1" s="1"/>
  <c r="AN439" i="1" s="1"/>
  <c r="Y439" i="1"/>
  <c r="S440" i="1"/>
  <c r="U440" i="1"/>
  <c r="AM440" i="1" s="1"/>
  <c r="AN440" i="1" s="1"/>
  <c r="Y440" i="1"/>
  <c r="S441" i="1"/>
  <c r="U441" i="1"/>
  <c r="AM441" i="1" s="1"/>
  <c r="AN441" i="1" s="1"/>
  <c r="Y441" i="1"/>
  <c r="S442" i="1"/>
  <c r="U442" i="1"/>
  <c r="AM442" i="1" s="1"/>
  <c r="AN442" i="1" s="1"/>
  <c r="Y442" i="1"/>
  <c r="S443" i="1"/>
  <c r="U443" i="1"/>
  <c r="AM443" i="1" s="1"/>
  <c r="AN443" i="1" s="1"/>
  <c r="Y443" i="1"/>
  <c r="S444" i="1"/>
  <c r="U444" i="1"/>
  <c r="AM444" i="1" s="1"/>
  <c r="AN444" i="1" s="1"/>
  <c r="Y444" i="1"/>
  <c r="S445" i="1"/>
  <c r="U445" i="1"/>
  <c r="AM445" i="1" s="1"/>
  <c r="AN445" i="1" s="1"/>
  <c r="Y445" i="1"/>
  <c r="S446" i="1"/>
  <c r="U446" i="1"/>
  <c r="AM446" i="1" s="1"/>
  <c r="AN446" i="1" s="1"/>
  <c r="Y446" i="1"/>
  <c r="S447" i="1"/>
  <c r="U447" i="1"/>
  <c r="AM447" i="1" s="1"/>
  <c r="AN447" i="1" s="1"/>
  <c r="Y447" i="1"/>
  <c r="S448" i="1"/>
  <c r="U448" i="1"/>
  <c r="AM448" i="1" s="1"/>
  <c r="AN448" i="1" s="1"/>
  <c r="Y448" i="1"/>
  <c r="S449" i="1"/>
  <c r="U449" i="1"/>
  <c r="AM449" i="1" s="1"/>
  <c r="AN449" i="1" s="1"/>
  <c r="Y449" i="1"/>
  <c r="S450" i="1"/>
  <c r="U450" i="1"/>
  <c r="AM450" i="1" s="1"/>
  <c r="AN450" i="1" s="1"/>
  <c r="Y450" i="1"/>
  <c r="S451" i="1"/>
  <c r="U451" i="1"/>
  <c r="Y451" i="1"/>
  <c r="AM451" i="1"/>
  <c r="AN451" i="1" s="1"/>
  <c r="S452" i="1"/>
  <c r="U452" i="1"/>
  <c r="AM452" i="1" s="1"/>
  <c r="AN452" i="1" s="1"/>
  <c r="Y452" i="1"/>
  <c r="S453" i="1"/>
  <c r="U453" i="1"/>
  <c r="AM453" i="1" s="1"/>
  <c r="AN453" i="1" s="1"/>
  <c r="Y453" i="1"/>
  <c r="S454" i="1"/>
  <c r="U454" i="1"/>
  <c r="AM454" i="1" s="1"/>
  <c r="AN454" i="1" s="1"/>
  <c r="Y454" i="1"/>
  <c r="S455" i="1"/>
  <c r="U455" i="1"/>
  <c r="AM455" i="1" s="1"/>
  <c r="AN455" i="1" s="1"/>
  <c r="Y455" i="1"/>
  <c r="S456" i="1"/>
  <c r="U456" i="1"/>
  <c r="AM456" i="1" s="1"/>
  <c r="AN456" i="1" s="1"/>
  <c r="Y456" i="1"/>
  <c r="S457" i="1"/>
  <c r="U457" i="1"/>
  <c r="AM457" i="1" s="1"/>
  <c r="AN457" i="1" s="1"/>
  <c r="Y457" i="1"/>
  <c r="S458" i="1"/>
  <c r="U458" i="1"/>
  <c r="AM458" i="1" s="1"/>
  <c r="AN458" i="1" s="1"/>
  <c r="Y458" i="1"/>
  <c r="S459" i="1"/>
  <c r="U459" i="1"/>
  <c r="Y459" i="1"/>
  <c r="AM459" i="1"/>
  <c r="AN459" i="1" s="1"/>
  <c r="AW459" i="1" s="1"/>
  <c r="S460" i="1"/>
  <c r="U460" i="1"/>
  <c r="AM460" i="1" s="1"/>
  <c r="AN460" i="1" s="1"/>
  <c r="Y460" i="1"/>
  <c r="S461" i="1"/>
  <c r="U461" i="1"/>
  <c r="AM461" i="1" s="1"/>
  <c r="AN461" i="1" s="1"/>
  <c r="Y461" i="1"/>
  <c r="S462" i="1"/>
  <c r="U462" i="1"/>
  <c r="AM462" i="1" s="1"/>
  <c r="AN462" i="1" s="1"/>
  <c r="Y462" i="1"/>
  <c r="S463" i="1"/>
  <c r="U463" i="1"/>
  <c r="AM463" i="1" s="1"/>
  <c r="AN463" i="1" s="1"/>
  <c r="Y463" i="1"/>
  <c r="S464" i="1"/>
  <c r="U464" i="1"/>
  <c r="AM464" i="1" s="1"/>
  <c r="AN464" i="1" s="1"/>
  <c r="Y464" i="1"/>
  <c r="S465" i="1"/>
  <c r="U465" i="1"/>
  <c r="AM465" i="1" s="1"/>
  <c r="AN465" i="1" s="1"/>
  <c r="Y465" i="1"/>
  <c r="S466" i="1"/>
  <c r="U466" i="1"/>
  <c r="AM466" i="1" s="1"/>
  <c r="AN466" i="1" s="1"/>
  <c r="Y466" i="1"/>
  <c r="S467" i="1"/>
  <c r="U467" i="1"/>
  <c r="AM467" i="1" s="1"/>
  <c r="AN467" i="1" s="1"/>
  <c r="Y467" i="1"/>
  <c r="S468" i="1"/>
  <c r="U468" i="1"/>
  <c r="AM468" i="1" s="1"/>
  <c r="AN468" i="1" s="1"/>
  <c r="Y468" i="1"/>
  <c r="S469" i="1"/>
  <c r="U469" i="1"/>
  <c r="Y469" i="1"/>
  <c r="AM469" i="1"/>
  <c r="AN469" i="1" s="1"/>
  <c r="S470" i="1"/>
  <c r="U470" i="1"/>
  <c r="AM470" i="1" s="1"/>
  <c r="AN470" i="1" s="1"/>
  <c r="Y470" i="1"/>
  <c r="S471" i="1"/>
  <c r="U471" i="1"/>
  <c r="AM471" i="1" s="1"/>
  <c r="AN471" i="1" s="1"/>
  <c r="Y471" i="1"/>
  <c r="AW471" i="1" s="1"/>
  <c r="S472" i="1"/>
  <c r="U472" i="1"/>
  <c r="AM472" i="1" s="1"/>
  <c r="AN472" i="1" s="1"/>
  <c r="Y472" i="1"/>
  <c r="S473" i="1"/>
  <c r="U473" i="1"/>
  <c r="AM473" i="1" s="1"/>
  <c r="AN473" i="1" s="1"/>
  <c r="Y473" i="1"/>
  <c r="AW473" i="1" s="1"/>
  <c r="S474" i="1"/>
  <c r="U474" i="1"/>
  <c r="AM474" i="1" s="1"/>
  <c r="AN474" i="1" s="1"/>
  <c r="Y474" i="1"/>
  <c r="S475" i="1"/>
  <c r="U475" i="1"/>
  <c r="AM475" i="1" s="1"/>
  <c r="AN475" i="1" s="1"/>
  <c r="Y475" i="1"/>
  <c r="S476" i="1"/>
  <c r="U476" i="1"/>
  <c r="AM476" i="1" s="1"/>
  <c r="AN476" i="1" s="1"/>
  <c r="Y476" i="1"/>
  <c r="S477" i="1"/>
  <c r="U477" i="1"/>
  <c r="AM477" i="1" s="1"/>
  <c r="AN477" i="1" s="1"/>
  <c r="Y477" i="1"/>
  <c r="S478" i="1"/>
  <c r="U478" i="1"/>
  <c r="AM478" i="1" s="1"/>
  <c r="AN478" i="1" s="1"/>
  <c r="Y478" i="1"/>
  <c r="S479" i="1"/>
  <c r="U479" i="1"/>
  <c r="AM479" i="1" s="1"/>
  <c r="AN479" i="1" s="1"/>
  <c r="Y479" i="1"/>
  <c r="S480" i="1"/>
  <c r="U480" i="1"/>
  <c r="AM480" i="1" s="1"/>
  <c r="AN480" i="1" s="1"/>
  <c r="Y480" i="1"/>
  <c r="S481" i="1"/>
  <c r="U481" i="1"/>
  <c r="AM481" i="1" s="1"/>
  <c r="AN481" i="1" s="1"/>
  <c r="Y481" i="1"/>
  <c r="S482" i="1"/>
  <c r="U482" i="1"/>
  <c r="AM482" i="1" s="1"/>
  <c r="AN482" i="1" s="1"/>
  <c r="Y482" i="1"/>
  <c r="S483" i="1"/>
  <c r="U483" i="1"/>
  <c r="AM483" i="1" s="1"/>
  <c r="AN483" i="1" s="1"/>
  <c r="Y483" i="1"/>
  <c r="AW483" i="1" s="1"/>
  <c r="S484" i="1"/>
  <c r="U484" i="1"/>
  <c r="AM484" i="1" s="1"/>
  <c r="AN484" i="1" s="1"/>
  <c r="Y484" i="1"/>
  <c r="S485" i="1"/>
  <c r="U485" i="1"/>
  <c r="AM485" i="1" s="1"/>
  <c r="AN485" i="1" s="1"/>
  <c r="Y485" i="1"/>
  <c r="S486" i="1"/>
  <c r="U486" i="1"/>
  <c r="Y486" i="1"/>
  <c r="AM486" i="1"/>
  <c r="AN486" i="1" s="1"/>
  <c r="S487" i="1"/>
  <c r="U487" i="1"/>
  <c r="AM487" i="1" s="1"/>
  <c r="AN487" i="1" s="1"/>
  <c r="Y487" i="1"/>
  <c r="S488" i="1"/>
  <c r="U488" i="1"/>
  <c r="AM488" i="1" s="1"/>
  <c r="AN488" i="1" s="1"/>
  <c r="Y488" i="1"/>
  <c r="S489" i="1"/>
  <c r="U489" i="1"/>
  <c r="Y489" i="1"/>
  <c r="AM489" i="1"/>
  <c r="AN489" i="1" s="1"/>
  <c r="S490" i="1"/>
  <c r="U490" i="1"/>
  <c r="AM490" i="1" s="1"/>
  <c r="AN490" i="1" s="1"/>
  <c r="Y490" i="1"/>
  <c r="S491" i="1"/>
  <c r="U491" i="1"/>
  <c r="AM491" i="1" s="1"/>
  <c r="AN491" i="1" s="1"/>
  <c r="Y491" i="1"/>
  <c r="S492" i="1"/>
  <c r="U492" i="1"/>
  <c r="AM492" i="1" s="1"/>
  <c r="AN492" i="1" s="1"/>
  <c r="Y492" i="1"/>
  <c r="S493" i="1"/>
  <c r="U493" i="1"/>
  <c r="AM493" i="1" s="1"/>
  <c r="AN493" i="1" s="1"/>
  <c r="Y493" i="1"/>
  <c r="S494" i="1"/>
  <c r="U494" i="1"/>
  <c r="AM494" i="1" s="1"/>
  <c r="AN494" i="1" s="1"/>
  <c r="Y494" i="1"/>
  <c r="S495" i="1"/>
  <c r="U495" i="1"/>
  <c r="AM495" i="1" s="1"/>
  <c r="AN495" i="1" s="1"/>
  <c r="Y495" i="1"/>
  <c r="S496" i="1"/>
  <c r="U496" i="1"/>
  <c r="AM496" i="1" s="1"/>
  <c r="AN496" i="1" s="1"/>
  <c r="Y496" i="1"/>
  <c r="S497" i="1"/>
  <c r="U497" i="1"/>
  <c r="AM497" i="1" s="1"/>
  <c r="AN497" i="1" s="1"/>
  <c r="Y497" i="1"/>
  <c r="S498" i="1"/>
  <c r="U498" i="1"/>
  <c r="AM498" i="1" s="1"/>
  <c r="AN498" i="1" s="1"/>
  <c r="Y498" i="1"/>
  <c r="S499" i="1"/>
  <c r="U499" i="1"/>
  <c r="AM499" i="1" s="1"/>
  <c r="AN499" i="1" s="1"/>
  <c r="Y499" i="1"/>
  <c r="S500" i="1"/>
  <c r="U500" i="1"/>
  <c r="AM500" i="1" s="1"/>
  <c r="AN500" i="1" s="1"/>
  <c r="Y500" i="1"/>
  <c r="S501" i="1"/>
  <c r="U501" i="1"/>
  <c r="AM501" i="1" s="1"/>
  <c r="AN501" i="1" s="1"/>
  <c r="Y501" i="1"/>
  <c r="S502" i="1"/>
  <c r="U502" i="1"/>
  <c r="AM502" i="1" s="1"/>
  <c r="AN502" i="1" s="1"/>
  <c r="Y502" i="1"/>
  <c r="S503" i="1"/>
  <c r="U503" i="1"/>
  <c r="AM503" i="1" s="1"/>
  <c r="AN503" i="1" s="1"/>
  <c r="Y503" i="1"/>
  <c r="S504" i="1"/>
  <c r="U504" i="1"/>
  <c r="AM504" i="1" s="1"/>
  <c r="AN504" i="1" s="1"/>
  <c r="Y504" i="1"/>
  <c r="S505" i="1"/>
  <c r="U505" i="1"/>
  <c r="Y505" i="1"/>
  <c r="AM505" i="1"/>
  <c r="AN505" i="1" s="1"/>
  <c r="S506" i="1"/>
  <c r="U506" i="1"/>
  <c r="AM506" i="1" s="1"/>
  <c r="AN506" i="1" s="1"/>
  <c r="Y506" i="1"/>
  <c r="S507" i="1"/>
  <c r="U507" i="1"/>
  <c r="AM507" i="1" s="1"/>
  <c r="AN507" i="1" s="1"/>
  <c r="Y507" i="1"/>
  <c r="S508" i="1"/>
  <c r="U508" i="1"/>
  <c r="AM508" i="1" s="1"/>
  <c r="AN508" i="1" s="1"/>
  <c r="Y508" i="1"/>
  <c r="S509" i="1"/>
  <c r="U509" i="1"/>
  <c r="AM509" i="1" s="1"/>
  <c r="AN509" i="1" s="1"/>
  <c r="Y509" i="1"/>
  <c r="S510" i="1"/>
  <c r="U510" i="1"/>
  <c r="AM510" i="1" s="1"/>
  <c r="AN510" i="1" s="1"/>
  <c r="Y510" i="1"/>
  <c r="S511" i="1"/>
  <c r="U511" i="1"/>
  <c r="AM511" i="1" s="1"/>
  <c r="AN511" i="1" s="1"/>
  <c r="Y511" i="1"/>
  <c r="S512" i="1"/>
  <c r="U512" i="1"/>
  <c r="AM512" i="1" s="1"/>
  <c r="AN512" i="1" s="1"/>
  <c r="Y512" i="1"/>
  <c r="S513" i="1"/>
  <c r="U513" i="1"/>
  <c r="AM513" i="1" s="1"/>
  <c r="AN513" i="1" s="1"/>
  <c r="Y513" i="1"/>
  <c r="AW513" i="1" s="1"/>
  <c r="S514" i="1"/>
  <c r="U514" i="1"/>
  <c r="AM514" i="1" s="1"/>
  <c r="AN514" i="1" s="1"/>
  <c r="Y514" i="1"/>
  <c r="S515" i="1"/>
  <c r="U515" i="1"/>
  <c r="Y515" i="1"/>
  <c r="AM515" i="1"/>
  <c r="AN515" i="1" s="1"/>
  <c r="S516" i="1"/>
  <c r="U516" i="1"/>
  <c r="AM516" i="1" s="1"/>
  <c r="AN516" i="1" s="1"/>
  <c r="Y516" i="1"/>
  <c r="S517" i="1"/>
  <c r="U517" i="1"/>
  <c r="AM517" i="1" s="1"/>
  <c r="AN517" i="1" s="1"/>
  <c r="Y517" i="1"/>
  <c r="S518" i="1"/>
  <c r="U518" i="1"/>
  <c r="AM518" i="1" s="1"/>
  <c r="AN518" i="1" s="1"/>
  <c r="Y518" i="1"/>
  <c r="S519" i="1"/>
  <c r="U519" i="1"/>
  <c r="AM519" i="1" s="1"/>
  <c r="AN519" i="1" s="1"/>
  <c r="Y519" i="1"/>
  <c r="AU519" i="1" s="1"/>
  <c r="S520" i="1"/>
  <c r="U520" i="1"/>
  <c r="AM520" i="1" s="1"/>
  <c r="AN520" i="1" s="1"/>
  <c r="Y520" i="1"/>
  <c r="S521" i="1"/>
  <c r="U521" i="1"/>
  <c r="AM521" i="1" s="1"/>
  <c r="AN521" i="1" s="1"/>
  <c r="Y521" i="1"/>
  <c r="S522" i="1"/>
  <c r="U522" i="1"/>
  <c r="AM522" i="1" s="1"/>
  <c r="AN522" i="1" s="1"/>
  <c r="Y522" i="1"/>
  <c r="S523" i="1"/>
  <c r="U523" i="1"/>
  <c r="AM523" i="1" s="1"/>
  <c r="AN523" i="1" s="1"/>
  <c r="Y523" i="1"/>
  <c r="S524" i="1"/>
  <c r="U524" i="1"/>
  <c r="AM524" i="1" s="1"/>
  <c r="AN524" i="1" s="1"/>
  <c r="Y524" i="1"/>
  <c r="S525" i="1"/>
  <c r="U525" i="1"/>
  <c r="AM525" i="1" s="1"/>
  <c r="AN525" i="1" s="1"/>
  <c r="Y525" i="1"/>
  <c r="S526" i="1"/>
  <c r="U526" i="1"/>
  <c r="AM526" i="1" s="1"/>
  <c r="AN526" i="1" s="1"/>
  <c r="Y526" i="1"/>
  <c r="S527" i="1"/>
  <c r="U527" i="1"/>
  <c r="AM527" i="1" s="1"/>
  <c r="AN527" i="1" s="1"/>
  <c r="Y527" i="1"/>
  <c r="S528" i="1"/>
  <c r="U528" i="1"/>
  <c r="AM528" i="1" s="1"/>
  <c r="AN528" i="1" s="1"/>
  <c r="Y528" i="1"/>
  <c r="S529" i="1"/>
  <c r="U529" i="1"/>
  <c r="AM529" i="1" s="1"/>
  <c r="AN529" i="1" s="1"/>
  <c r="Y529" i="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S535" i="1"/>
  <c r="U535" i="1"/>
  <c r="AM535" i="1" s="1"/>
  <c r="AN535" i="1" s="1"/>
  <c r="Y535" i="1"/>
  <c r="S536" i="1"/>
  <c r="U536" i="1"/>
  <c r="AM536" i="1" s="1"/>
  <c r="AN536" i="1" s="1"/>
  <c r="Y536" i="1"/>
  <c r="S537" i="1"/>
  <c r="U537" i="1"/>
  <c r="AM537" i="1" s="1"/>
  <c r="AN537" i="1" s="1"/>
  <c r="Y537" i="1"/>
  <c r="S538" i="1"/>
  <c r="U538" i="1"/>
  <c r="AM538" i="1" s="1"/>
  <c r="AN538" i="1" s="1"/>
  <c r="Y538" i="1"/>
  <c r="S539" i="1"/>
  <c r="U539" i="1"/>
  <c r="AM539" i="1" s="1"/>
  <c r="AN539" i="1" s="1"/>
  <c r="Y539" i="1"/>
  <c r="S540" i="1"/>
  <c r="U540" i="1"/>
  <c r="AM540" i="1" s="1"/>
  <c r="AN540" i="1" s="1"/>
  <c r="Y540" i="1"/>
  <c r="S541" i="1"/>
  <c r="U541" i="1"/>
  <c r="AM541" i="1" s="1"/>
  <c r="AN541" i="1" s="1"/>
  <c r="Y541" i="1"/>
  <c r="S542" i="1"/>
  <c r="U542" i="1"/>
  <c r="Y542" i="1"/>
  <c r="AM542" i="1"/>
  <c r="AN542" i="1" s="1"/>
  <c r="AV542" i="1" s="1"/>
  <c r="S543" i="1"/>
  <c r="U543" i="1"/>
  <c r="AM543" i="1" s="1"/>
  <c r="AN543" i="1" s="1"/>
  <c r="Y543" i="1"/>
  <c r="AW543" i="1" s="1"/>
  <c r="S544" i="1"/>
  <c r="U544" i="1"/>
  <c r="AM544" i="1" s="1"/>
  <c r="AN544" i="1" s="1"/>
  <c r="Y544" i="1"/>
  <c r="S545" i="1"/>
  <c r="U545" i="1"/>
  <c r="AM545" i="1" s="1"/>
  <c r="AN545" i="1" s="1"/>
  <c r="Y545" i="1"/>
  <c r="S546" i="1"/>
  <c r="U546" i="1"/>
  <c r="AM546" i="1" s="1"/>
  <c r="AN546" i="1" s="1"/>
  <c r="Y546" i="1"/>
  <c r="S547" i="1"/>
  <c r="U547" i="1"/>
  <c r="AM547" i="1" s="1"/>
  <c r="AN547" i="1" s="1"/>
  <c r="Y547" i="1"/>
  <c r="S548" i="1"/>
  <c r="U548" i="1"/>
  <c r="AM548" i="1" s="1"/>
  <c r="AN548" i="1" s="1"/>
  <c r="Y548" i="1"/>
  <c r="S549" i="1"/>
  <c r="U549" i="1"/>
  <c r="AM549" i="1" s="1"/>
  <c r="AN549" i="1" s="1"/>
  <c r="Y549" i="1"/>
  <c r="S550" i="1"/>
  <c r="U550" i="1"/>
  <c r="AM550" i="1" s="1"/>
  <c r="AN550" i="1" s="1"/>
  <c r="Y550" i="1"/>
  <c r="S551" i="1"/>
  <c r="U551" i="1"/>
  <c r="AM551" i="1" s="1"/>
  <c r="AN551" i="1" s="1"/>
  <c r="Y551" i="1"/>
  <c r="S552" i="1"/>
  <c r="U552" i="1"/>
  <c r="AM552" i="1" s="1"/>
  <c r="AN552" i="1" s="1"/>
  <c r="Y552" i="1"/>
  <c r="S553" i="1"/>
  <c r="U553" i="1"/>
  <c r="AM553" i="1" s="1"/>
  <c r="AN553" i="1" s="1"/>
  <c r="Y553" i="1"/>
  <c r="S554" i="1"/>
  <c r="U554" i="1"/>
  <c r="AM554" i="1" s="1"/>
  <c r="AN554" i="1" s="1"/>
  <c r="Y554" i="1"/>
  <c r="S555" i="1"/>
  <c r="U555" i="1"/>
  <c r="AM555" i="1" s="1"/>
  <c r="AN555" i="1" s="1"/>
  <c r="Y555" i="1"/>
  <c r="S556" i="1"/>
  <c r="U556" i="1"/>
  <c r="AM556" i="1" s="1"/>
  <c r="AN556" i="1" s="1"/>
  <c r="Y556" i="1"/>
  <c r="S557" i="1"/>
  <c r="U557" i="1"/>
  <c r="AM557" i="1" s="1"/>
  <c r="AN557" i="1" s="1"/>
  <c r="Y557" i="1"/>
  <c r="S558" i="1"/>
  <c r="U558" i="1"/>
  <c r="AM558" i="1" s="1"/>
  <c r="AN558" i="1" s="1"/>
  <c r="AW558" i="1" s="1"/>
  <c r="Y558" i="1"/>
  <c r="S559" i="1"/>
  <c r="U559" i="1"/>
  <c r="AM559" i="1" s="1"/>
  <c r="AN559" i="1" s="1"/>
  <c r="Y559" i="1"/>
  <c r="S560" i="1"/>
  <c r="U560" i="1"/>
  <c r="AM560" i="1" s="1"/>
  <c r="AN560" i="1" s="1"/>
  <c r="Y560" i="1"/>
  <c r="S561" i="1"/>
  <c r="U561" i="1"/>
  <c r="AM561" i="1" s="1"/>
  <c r="AN561" i="1" s="1"/>
  <c r="Y561" i="1"/>
  <c r="S562" i="1"/>
  <c r="U562" i="1"/>
  <c r="AM562" i="1" s="1"/>
  <c r="AN562" i="1" s="1"/>
  <c r="Y562" i="1"/>
  <c r="S563" i="1"/>
  <c r="U563" i="1"/>
  <c r="AM563" i="1" s="1"/>
  <c r="AN563" i="1" s="1"/>
  <c r="Y563" i="1"/>
  <c r="AW563" i="1" s="1"/>
  <c r="S564" i="1"/>
  <c r="U564" i="1"/>
  <c r="AM564" i="1" s="1"/>
  <c r="AN564" i="1" s="1"/>
  <c r="Y564" i="1"/>
  <c r="S565" i="1"/>
  <c r="U565" i="1"/>
  <c r="AM565" i="1" s="1"/>
  <c r="AN565" i="1" s="1"/>
  <c r="Y565" i="1"/>
  <c r="S566" i="1"/>
  <c r="U566" i="1"/>
  <c r="Y566" i="1"/>
  <c r="AM566" i="1"/>
  <c r="AN566" i="1" s="1"/>
  <c r="S567" i="1"/>
  <c r="U567" i="1"/>
  <c r="AM567" i="1" s="1"/>
  <c r="AN567" i="1" s="1"/>
  <c r="Y567" i="1"/>
  <c r="S568" i="1"/>
  <c r="U568" i="1"/>
  <c r="AM568" i="1" s="1"/>
  <c r="AN568" i="1" s="1"/>
  <c r="Y568" i="1"/>
  <c r="S569" i="1"/>
  <c r="U569" i="1"/>
  <c r="AM569" i="1" s="1"/>
  <c r="AN569" i="1" s="1"/>
  <c r="Y569" i="1"/>
  <c r="S570" i="1"/>
  <c r="U570" i="1"/>
  <c r="AM570" i="1" s="1"/>
  <c r="AN570" i="1" s="1"/>
  <c r="Y570" i="1"/>
  <c r="S571" i="1"/>
  <c r="U571" i="1"/>
  <c r="AM571" i="1" s="1"/>
  <c r="AN571" i="1" s="1"/>
  <c r="Y571" i="1"/>
  <c r="S572" i="1"/>
  <c r="U572" i="1"/>
  <c r="Y572" i="1"/>
  <c r="AM572" i="1"/>
  <c r="AN572" i="1" s="1"/>
  <c r="AV572" i="1" s="1"/>
  <c r="S573" i="1"/>
  <c r="U573" i="1"/>
  <c r="AM573" i="1" s="1"/>
  <c r="AN573" i="1" s="1"/>
  <c r="Y573" i="1"/>
  <c r="AV573" i="1" s="1"/>
  <c r="S574" i="1"/>
  <c r="U574" i="1"/>
  <c r="AM574" i="1" s="1"/>
  <c r="AN574" i="1" s="1"/>
  <c r="Y574" i="1"/>
  <c r="S575" i="1"/>
  <c r="U575" i="1"/>
  <c r="AM575" i="1" s="1"/>
  <c r="AN575" i="1" s="1"/>
  <c r="Y575" i="1"/>
  <c r="S576" i="1"/>
  <c r="U576" i="1"/>
  <c r="AM576" i="1" s="1"/>
  <c r="AN576" i="1" s="1"/>
  <c r="Y576" i="1"/>
  <c r="S577" i="1"/>
  <c r="U577" i="1"/>
  <c r="AM577" i="1" s="1"/>
  <c r="AN577" i="1" s="1"/>
  <c r="Y577" i="1"/>
  <c r="S578" i="1"/>
  <c r="U578" i="1"/>
  <c r="AM578" i="1" s="1"/>
  <c r="AN578" i="1" s="1"/>
  <c r="Y578" i="1"/>
  <c r="S579" i="1"/>
  <c r="U579" i="1"/>
  <c r="AM579" i="1" s="1"/>
  <c r="AN579" i="1" s="1"/>
  <c r="Y579" i="1"/>
  <c r="S580" i="1"/>
  <c r="U580" i="1"/>
  <c r="AM580" i="1" s="1"/>
  <c r="AN580" i="1" s="1"/>
  <c r="Y580" i="1"/>
  <c r="S581" i="1"/>
  <c r="U581" i="1"/>
  <c r="AM581" i="1" s="1"/>
  <c r="AN581" i="1" s="1"/>
  <c r="Y581" i="1"/>
  <c r="S582" i="1"/>
  <c r="U582" i="1"/>
  <c r="AM582" i="1" s="1"/>
  <c r="AN582" i="1" s="1"/>
  <c r="Y582" i="1"/>
  <c r="S583" i="1"/>
  <c r="U583" i="1"/>
  <c r="AM583" i="1" s="1"/>
  <c r="AN583" i="1" s="1"/>
  <c r="Y583" i="1"/>
  <c r="S584" i="1"/>
  <c r="U584" i="1"/>
  <c r="AM584" i="1" s="1"/>
  <c r="AN584" i="1" s="1"/>
  <c r="Y584" i="1"/>
  <c r="S585" i="1"/>
  <c r="U585" i="1"/>
  <c r="AM585" i="1" s="1"/>
  <c r="AN585" i="1" s="1"/>
  <c r="Y585" i="1"/>
  <c r="S586" i="1"/>
  <c r="U586" i="1"/>
  <c r="AM586" i="1" s="1"/>
  <c r="AN586" i="1" s="1"/>
  <c r="Y586" i="1"/>
  <c r="S587" i="1"/>
  <c r="U587" i="1"/>
  <c r="AM587" i="1" s="1"/>
  <c r="AN587" i="1" s="1"/>
  <c r="Y587" i="1"/>
  <c r="S588" i="1"/>
  <c r="U588" i="1"/>
  <c r="AM588" i="1" s="1"/>
  <c r="AN588" i="1" s="1"/>
  <c r="Y588" i="1"/>
  <c r="S589" i="1"/>
  <c r="U589" i="1"/>
  <c r="Y589" i="1"/>
  <c r="AM589" i="1"/>
  <c r="AN589" i="1" s="1"/>
  <c r="S590" i="1"/>
  <c r="U590" i="1"/>
  <c r="AM590" i="1" s="1"/>
  <c r="AN590" i="1" s="1"/>
  <c r="Y590" i="1"/>
  <c r="S591" i="1"/>
  <c r="U591" i="1"/>
  <c r="AM591" i="1" s="1"/>
  <c r="AN591" i="1" s="1"/>
  <c r="Y591" i="1"/>
  <c r="S592" i="1"/>
  <c r="U592" i="1"/>
  <c r="AM592" i="1" s="1"/>
  <c r="AN592" i="1" s="1"/>
  <c r="Y592" i="1"/>
  <c r="S593" i="1"/>
  <c r="U593" i="1"/>
  <c r="AM593" i="1" s="1"/>
  <c r="AN593" i="1" s="1"/>
  <c r="Y593" i="1"/>
  <c r="S594" i="1"/>
  <c r="U594" i="1"/>
  <c r="AM594" i="1" s="1"/>
  <c r="AN594" i="1" s="1"/>
  <c r="Y594" i="1"/>
  <c r="S595" i="1"/>
  <c r="U595" i="1"/>
  <c r="AM595" i="1" s="1"/>
  <c r="AN595" i="1" s="1"/>
  <c r="Y595" i="1"/>
  <c r="S596" i="1"/>
  <c r="U596" i="1"/>
  <c r="AM596" i="1" s="1"/>
  <c r="AN596" i="1" s="1"/>
  <c r="Y596" i="1"/>
  <c r="S597" i="1"/>
  <c r="U597" i="1"/>
  <c r="AM597" i="1" s="1"/>
  <c r="AN597" i="1" s="1"/>
  <c r="Y597" i="1"/>
  <c r="S598" i="1"/>
  <c r="U598" i="1"/>
  <c r="AM598" i="1" s="1"/>
  <c r="AN598" i="1" s="1"/>
  <c r="Y598" i="1"/>
  <c r="AW598" i="1" s="1"/>
  <c r="S599" i="1"/>
  <c r="U599" i="1"/>
  <c r="AM599" i="1" s="1"/>
  <c r="AN599" i="1" s="1"/>
  <c r="Y599" i="1"/>
  <c r="S600" i="1"/>
  <c r="U600" i="1"/>
  <c r="AM600" i="1" s="1"/>
  <c r="AN600" i="1" s="1"/>
  <c r="Y600" i="1"/>
  <c r="S601" i="1"/>
  <c r="U601" i="1"/>
  <c r="Y601" i="1"/>
  <c r="AM601" i="1"/>
  <c r="AN601" i="1" s="1"/>
  <c r="S602" i="1"/>
  <c r="U602" i="1"/>
  <c r="AM602" i="1" s="1"/>
  <c r="AN602" i="1" s="1"/>
  <c r="Y602" i="1"/>
  <c r="S603" i="1"/>
  <c r="U603" i="1"/>
  <c r="AM603" i="1" s="1"/>
  <c r="AN603" i="1" s="1"/>
  <c r="Y603" i="1"/>
  <c r="S604" i="1"/>
  <c r="U604" i="1"/>
  <c r="AM604" i="1" s="1"/>
  <c r="AN604" i="1" s="1"/>
  <c r="Y604" i="1"/>
  <c r="AW604" i="1"/>
  <c r="S605" i="1"/>
  <c r="U605" i="1"/>
  <c r="AM605" i="1" s="1"/>
  <c r="AN605" i="1" s="1"/>
  <c r="Y605" i="1"/>
  <c r="S606" i="1"/>
  <c r="U606" i="1"/>
  <c r="AM606" i="1" s="1"/>
  <c r="AN606" i="1" s="1"/>
  <c r="Y606" i="1"/>
  <c r="S607" i="1"/>
  <c r="U607" i="1"/>
  <c r="AM607" i="1" s="1"/>
  <c r="AN607" i="1" s="1"/>
  <c r="Y607" i="1"/>
  <c r="S608" i="1"/>
  <c r="U608" i="1"/>
  <c r="AM608" i="1" s="1"/>
  <c r="AN608" i="1" s="1"/>
  <c r="Y608" i="1"/>
  <c r="S609" i="1"/>
  <c r="U609" i="1"/>
  <c r="AM609" i="1" s="1"/>
  <c r="AN609" i="1" s="1"/>
  <c r="Y609" i="1"/>
  <c r="S610" i="1"/>
  <c r="U610" i="1"/>
  <c r="AM610" i="1" s="1"/>
  <c r="AN610" i="1" s="1"/>
  <c r="Y610" i="1"/>
  <c r="S611" i="1"/>
  <c r="U611" i="1"/>
  <c r="AM611" i="1" s="1"/>
  <c r="AN611" i="1" s="1"/>
  <c r="Y611" i="1"/>
  <c r="S612" i="1"/>
  <c r="U612" i="1"/>
  <c r="Y612" i="1"/>
  <c r="AM612" i="1"/>
  <c r="AN612" i="1" s="1"/>
  <c r="S613" i="1"/>
  <c r="U613" i="1"/>
  <c r="AM613" i="1" s="1"/>
  <c r="AN613" i="1" s="1"/>
  <c r="Y613" i="1"/>
  <c r="S614" i="1"/>
  <c r="U614" i="1"/>
  <c r="AM614" i="1" s="1"/>
  <c r="AN614" i="1" s="1"/>
  <c r="Y614" i="1"/>
  <c r="S615" i="1"/>
  <c r="U615" i="1"/>
  <c r="AM615" i="1" s="1"/>
  <c r="AN615" i="1" s="1"/>
  <c r="Y615" i="1"/>
  <c r="S616" i="1"/>
  <c r="U616" i="1"/>
  <c r="AM616" i="1" s="1"/>
  <c r="AN616" i="1" s="1"/>
  <c r="Y616" i="1"/>
  <c r="S617" i="1"/>
  <c r="U617" i="1"/>
  <c r="AM617" i="1" s="1"/>
  <c r="AN617" i="1" s="1"/>
  <c r="Y617" i="1"/>
  <c r="S618" i="1"/>
  <c r="U618" i="1"/>
  <c r="AM618" i="1" s="1"/>
  <c r="AN618" i="1" s="1"/>
  <c r="Y618" i="1"/>
  <c r="S619" i="1"/>
  <c r="U619" i="1"/>
  <c r="AM619" i="1" s="1"/>
  <c r="AN619" i="1" s="1"/>
  <c r="Y619" i="1"/>
  <c r="S620" i="1"/>
  <c r="U620" i="1"/>
  <c r="AM620" i="1" s="1"/>
  <c r="AN620" i="1" s="1"/>
  <c r="Y620" i="1"/>
  <c r="S621" i="1"/>
  <c r="U621" i="1"/>
  <c r="Y621" i="1"/>
  <c r="AM621" i="1"/>
  <c r="AN621" i="1" s="1"/>
  <c r="S622" i="1"/>
  <c r="U622" i="1"/>
  <c r="AM622" i="1" s="1"/>
  <c r="AN622" i="1" s="1"/>
  <c r="Y622" i="1"/>
  <c r="S623" i="1"/>
  <c r="U623" i="1"/>
  <c r="AM623" i="1" s="1"/>
  <c r="AN623" i="1" s="1"/>
  <c r="Y623" i="1"/>
  <c r="S624" i="1"/>
  <c r="U624" i="1"/>
  <c r="AM624" i="1" s="1"/>
  <c r="AN624" i="1" s="1"/>
  <c r="Y624" i="1"/>
  <c r="S625" i="1"/>
  <c r="U625" i="1"/>
  <c r="AM625" i="1" s="1"/>
  <c r="AN625" i="1" s="1"/>
  <c r="Y625" i="1"/>
  <c r="S626" i="1"/>
  <c r="U626" i="1"/>
  <c r="Y626" i="1"/>
  <c r="AM626" i="1"/>
  <c r="AN626" i="1" s="1"/>
  <c r="S627" i="1"/>
  <c r="U627" i="1"/>
  <c r="AM627" i="1" s="1"/>
  <c r="AN627" i="1" s="1"/>
  <c r="Y627" i="1"/>
  <c r="S628" i="1"/>
  <c r="U628" i="1"/>
  <c r="AM628" i="1" s="1"/>
  <c r="AN628" i="1" s="1"/>
  <c r="Y628" i="1"/>
  <c r="S629" i="1"/>
  <c r="U629" i="1"/>
  <c r="AM629" i="1" s="1"/>
  <c r="AN629" i="1" s="1"/>
  <c r="Y629" i="1"/>
  <c r="S630" i="1"/>
  <c r="U630" i="1"/>
  <c r="AM630" i="1" s="1"/>
  <c r="AN630" i="1" s="1"/>
  <c r="Y630" i="1"/>
  <c r="S631" i="1"/>
  <c r="U631" i="1"/>
  <c r="AM631" i="1" s="1"/>
  <c r="AN631" i="1" s="1"/>
  <c r="Y631" i="1"/>
  <c r="S632" i="1"/>
  <c r="U632" i="1"/>
  <c r="AM632" i="1" s="1"/>
  <c r="AN632" i="1" s="1"/>
  <c r="Y632" i="1"/>
  <c r="S633" i="1"/>
  <c r="U633" i="1"/>
  <c r="AM633" i="1" s="1"/>
  <c r="AN633" i="1" s="1"/>
  <c r="Y633" i="1"/>
  <c r="S634" i="1"/>
  <c r="U634" i="1"/>
  <c r="AM634" i="1" s="1"/>
  <c r="AN634" i="1" s="1"/>
  <c r="Y634" i="1"/>
  <c r="S635" i="1"/>
  <c r="U635" i="1"/>
  <c r="AM635" i="1" s="1"/>
  <c r="AN635" i="1" s="1"/>
  <c r="Y635" i="1"/>
  <c r="S636" i="1"/>
  <c r="U636" i="1"/>
  <c r="AM636" i="1" s="1"/>
  <c r="AN636" i="1" s="1"/>
  <c r="Y636" i="1"/>
  <c r="S637" i="1"/>
  <c r="U637" i="1"/>
  <c r="AM637" i="1" s="1"/>
  <c r="AN637" i="1" s="1"/>
  <c r="Y637" i="1"/>
  <c r="S638" i="1"/>
  <c r="U638" i="1"/>
  <c r="AM638" i="1" s="1"/>
  <c r="AN638" i="1" s="1"/>
  <c r="Y638" i="1"/>
  <c r="S639" i="1"/>
  <c r="U639" i="1"/>
  <c r="AM639" i="1" s="1"/>
  <c r="AN639" i="1" s="1"/>
  <c r="Y639" i="1"/>
  <c r="S640" i="1"/>
  <c r="U640" i="1"/>
  <c r="AM640" i="1" s="1"/>
  <c r="AN640" i="1" s="1"/>
  <c r="Y640" i="1"/>
  <c r="S641" i="1"/>
  <c r="U641" i="1"/>
  <c r="AM641" i="1" s="1"/>
  <c r="AN641" i="1" s="1"/>
  <c r="Y641" i="1"/>
  <c r="S642" i="1"/>
  <c r="U642" i="1"/>
  <c r="AM642" i="1" s="1"/>
  <c r="AN642" i="1" s="1"/>
  <c r="Y642" i="1"/>
  <c r="S643" i="1"/>
  <c r="U643" i="1"/>
  <c r="AM643" i="1" s="1"/>
  <c r="AN643" i="1" s="1"/>
  <c r="Y643" i="1"/>
  <c r="S644" i="1"/>
  <c r="U644" i="1"/>
  <c r="Y644" i="1"/>
  <c r="AM644" i="1"/>
  <c r="AN644" i="1" s="1"/>
  <c r="S645" i="1"/>
  <c r="U645" i="1"/>
  <c r="AM645" i="1" s="1"/>
  <c r="AN645" i="1" s="1"/>
  <c r="Y645" i="1"/>
  <c r="S646" i="1"/>
  <c r="U646" i="1"/>
  <c r="AM646" i="1" s="1"/>
  <c r="AN646" i="1" s="1"/>
  <c r="Y646" i="1"/>
  <c r="S647" i="1"/>
  <c r="U647" i="1"/>
  <c r="AM647" i="1" s="1"/>
  <c r="AN647" i="1" s="1"/>
  <c r="Y647" i="1"/>
  <c r="S648" i="1"/>
  <c r="U648" i="1"/>
  <c r="AM648" i="1" s="1"/>
  <c r="AN648" i="1" s="1"/>
  <c r="Y648" i="1"/>
  <c r="S649" i="1"/>
  <c r="U649" i="1"/>
  <c r="AM649" i="1" s="1"/>
  <c r="AN649" i="1" s="1"/>
  <c r="Y649" i="1"/>
  <c r="S650" i="1"/>
  <c r="U650" i="1"/>
  <c r="AM650" i="1" s="1"/>
  <c r="AN650" i="1" s="1"/>
  <c r="Y650" i="1"/>
  <c r="S651" i="1"/>
  <c r="U651" i="1"/>
  <c r="AM651" i="1" s="1"/>
  <c r="AN651" i="1" s="1"/>
  <c r="Y651" i="1"/>
  <c r="S652" i="1"/>
  <c r="U652" i="1"/>
  <c r="AM652" i="1" s="1"/>
  <c r="AN652" i="1" s="1"/>
  <c r="Y652" i="1"/>
  <c r="S653" i="1"/>
  <c r="U653" i="1"/>
  <c r="AM653" i="1" s="1"/>
  <c r="AN653" i="1" s="1"/>
  <c r="Y653" i="1"/>
  <c r="AW653" i="1" s="1"/>
  <c r="S654" i="1"/>
  <c r="U654" i="1"/>
  <c r="AM654" i="1" s="1"/>
  <c r="AN654" i="1" s="1"/>
  <c r="Y654" i="1"/>
  <c r="S655" i="1"/>
  <c r="U655" i="1"/>
  <c r="AM655" i="1" s="1"/>
  <c r="AN655" i="1" s="1"/>
  <c r="Y655" i="1"/>
  <c r="S656" i="1"/>
  <c r="U656" i="1"/>
  <c r="AM656" i="1" s="1"/>
  <c r="AN656" i="1" s="1"/>
  <c r="Y656" i="1"/>
  <c r="S657" i="1"/>
  <c r="U657" i="1"/>
  <c r="AM657" i="1" s="1"/>
  <c r="AN657" i="1" s="1"/>
  <c r="Y657" i="1"/>
  <c r="S658" i="1"/>
  <c r="U658" i="1"/>
  <c r="AM658" i="1" s="1"/>
  <c r="AN658" i="1" s="1"/>
  <c r="Y658" i="1"/>
  <c r="S659" i="1"/>
  <c r="U659" i="1"/>
  <c r="AM659" i="1" s="1"/>
  <c r="AN659" i="1" s="1"/>
  <c r="Y659" i="1"/>
  <c r="S660" i="1"/>
  <c r="U660" i="1"/>
  <c r="AM660" i="1" s="1"/>
  <c r="AN660" i="1" s="1"/>
  <c r="Y660" i="1"/>
  <c r="S661" i="1"/>
  <c r="U661" i="1"/>
  <c r="AM661" i="1" s="1"/>
  <c r="AN661" i="1" s="1"/>
  <c r="Y661" i="1"/>
  <c r="S662" i="1"/>
  <c r="U662" i="1"/>
  <c r="AM662" i="1" s="1"/>
  <c r="AN662" i="1" s="1"/>
  <c r="Y662" i="1"/>
  <c r="AV662" i="1" s="1"/>
  <c r="S663" i="1"/>
  <c r="U663" i="1"/>
  <c r="AM663" i="1" s="1"/>
  <c r="AN663" i="1" s="1"/>
  <c r="Y663" i="1"/>
  <c r="S664" i="1"/>
  <c r="U664" i="1"/>
  <c r="Y664" i="1"/>
  <c r="AM664" i="1"/>
  <c r="AN664" i="1" s="1"/>
  <c r="S665" i="1"/>
  <c r="U665" i="1"/>
  <c r="AM665" i="1" s="1"/>
  <c r="AN665" i="1" s="1"/>
  <c r="Y665" i="1"/>
  <c r="S666" i="1"/>
  <c r="U666" i="1"/>
  <c r="AM666" i="1" s="1"/>
  <c r="AN666" i="1" s="1"/>
  <c r="Y666" i="1"/>
  <c r="S667" i="1"/>
  <c r="U667" i="1"/>
  <c r="AM667" i="1" s="1"/>
  <c r="AN667" i="1" s="1"/>
  <c r="Y667" i="1"/>
  <c r="S668" i="1"/>
  <c r="U668" i="1"/>
  <c r="AM668" i="1" s="1"/>
  <c r="AN668" i="1" s="1"/>
  <c r="Y668" i="1"/>
  <c r="S669" i="1"/>
  <c r="U669" i="1"/>
  <c r="AM669" i="1" s="1"/>
  <c r="AN669" i="1" s="1"/>
  <c r="Y669" i="1"/>
  <c r="S670" i="1"/>
  <c r="U670" i="1"/>
  <c r="AM670" i="1" s="1"/>
  <c r="AN670" i="1" s="1"/>
  <c r="Y670" i="1"/>
  <c r="S671" i="1"/>
  <c r="U671" i="1"/>
  <c r="AM671" i="1" s="1"/>
  <c r="AN671" i="1" s="1"/>
  <c r="Y671" i="1"/>
  <c r="S672" i="1"/>
  <c r="U672" i="1"/>
  <c r="AM672" i="1" s="1"/>
  <c r="AN672" i="1" s="1"/>
  <c r="Y672" i="1"/>
  <c r="S673" i="1"/>
  <c r="U673" i="1"/>
  <c r="AM673" i="1" s="1"/>
  <c r="AN673" i="1" s="1"/>
  <c r="Y673" i="1"/>
  <c r="S674" i="1"/>
  <c r="U674" i="1"/>
  <c r="AM674" i="1" s="1"/>
  <c r="AN674" i="1" s="1"/>
  <c r="Y674" i="1"/>
  <c r="S675" i="1"/>
  <c r="U675" i="1"/>
  <c r="AM675" i="1" s="1"/>
  <c r="AN675" i="1" s="1"/>
  <c r="Y675" i="1"/>
  <c r="S676" i="1"/>
  <c r="U676" i="1"/>
  <c r="AM676" i="1" s="1"/>
  <c r="AN676" i="1" s="1"/>
  <c r="Y676" i="1"/>
  <c r="S677" i="1"/>
  <c r="U677" i="1"/>
  <c r="AM677" i="1" s="1"/>
  <c r="AN677" i="1" s="1"/>
  <c r="Y677" i="1"/>
  <c r="S678" i="1"/>
  <c r="U678" i="1"/>
  <c r="AM678" i="1" s="1"/>
  <c r="AN678" i="1" s="1"/>
  <c r="Y678" i="1"/>
  <c r="S679" i="1"/>
  <c r="U679" i="1"/>
  <c r="Y679" i="1"/>
  <c r="AM679" i="1"/>
  <c r="AN679" i="1" s="1"/>
  <c r="S680" i="1"/>
  <c r="U680" i="1"/>
  <c r="AM680" i="1" s="1"/>
  <c r="AN680" i="1" s="1"/>
  <c r="Y680" i="1"/>
  <c r="S681" i="1"/>
  <c r="U681" i="1"/>
  <c r="AM681" i="1" s="1"/>
  <c r="AN681" i="1" s="1"/>
  <c r="Y681" i="1"/>
  <c r="S682" i="1"/>
  <c r="U682" i="1"/>
  <c r="Y682" i="1"/>
  <c r="AM682" i="1"/>
  <c r="AN682" i="1" s="1"/>
  <c r="AU682" i="1" s="1"/>
  <c r="S683" i="1"/>
  <c r="U683" i="1"/>
  <c r="AM683" i="1" s="1"/>
  <c r="AN683" i="1" s="1"/>
  <c r="Y683" i="1"/>
  <c r="S684" i="1"/>
  <c r="U684" i="1"/>
  <c r="AM684" i="1" s="1"/>
  <c r="AN684" i="1" s="1"/>
  <c r="Y684" i="1"/>
  <c r="S685" i="1"/>
  <c r="U685" i="1"/>
  <c r="AM685" i="1" s="1"/>
  <c r="AN685" i="1" s="1"/>
  <c r="Y685" i="1"/>
  <c r="S686" i="1"/>
  <c r="U686" i="1"/>
  <c r="AM686" i="1" s="1"/>
  <c r="AN686" i="1" s="1"/>
  <c r="Y686" i="1"/>
  <c r="S687" i="1"/>
  <c r="U687" i="1"/>
  <c r="Y687" i="1"/>
  <c r="AM687" i="1"/>
  <c r="AN687" i="1" s="1"/>
  <c r="S688" i="1"/>
  <c r="U688" i="1"/>
  <c r="AM688" i="1" s="1"/>
  <c r="AN688" i="1" s="1"/>
  <c r="Y688" i="1"/>
  <c r="S689" i="1"/>
  <c r="U689" i="1"/>
  <c r="AM689" i="1" s="1"/>
  <c r="AN689" i="1" s="1"/>
  <c r="Y689" i="1"/>
  <c r="S690" i="1"/>
  <c r="U690" i="1"/>
  <c r="AM690" i="1" s="1"/>
  <c r="AN690" i="1" s="1"/>
  <c r="Y690" i="1"/>
  <c r="S691" i="1"/>
  <c r="U691" i="1"/>
  <c r="AM691" i="1" s="1"/>
  <c r="AN691" i="1" s="1"/>
  <c r="Y691" i="1"/>
  <c r="S692" i="1"/>
  <c r="U692" i="1"/>
  <c r="AM692" i="1" s="1"/>
  <c r="AN692" i="1" s="1"/>
  <c r="Y692" i="1"/>
  <c r="S693" i="1"/>
  <c r="U693" i="1"/>
  <c r="AM693" i="1" s="1"/>
  <c r="AN693" i="1" s="1"/>
  <c r="Y693" i="1"/>
  <c r="S694" i="1"/>
  <c r="U694" i="1"/>
  <c r="AM694" i="1" s="1"/>
  <c r="AN694" i="1" s="1"/>
  <c r="Y694" i="1"/>
  <c r="S695" i="1"/>
  <c r="U695" i="1"/>
  <c r="AM695" i="1" s="1"/>
  <c r="AN695" i="1" s="1"/>
  <c r="Y695" i="1"/>
  <c r="S696" i="1"/>
  <c r="U696" i="1"/>
  <c r="AM696" i="1" s="1"/>
  <c r="AN696" i="1" s="1"/>
  <c r="Y696" i="1"/>
  <c r="S697" i="1"/>
  <c r="U697" i="1"/>
  <c r="AM697" i="1" s="1"/>
  <c r="AN697" i="1" s="1"/>
  <c r="Y697" i="1"/>
  <c r="S698" i="1"/>
  <c r="U698" i="1"/>
  <c r="AM698" i="1" s="1"/>
  <c r="AN698" i="1" s="1"/>
  <c r="Y698" i="1"/>
  <c r="S699" i="1"/>
  <c r="U699" i="1"/>
  <c r="AM699" i="1" s="1"/>
  <c r="AN699" i="1" s="1"/>
  <c r="Y699" i="1"/>
  <c r="S700" i="1"/>
  <c r="U700" i="1"/>
  <c r="AM700" i="1" s="1"/>
  <c r="AN700" i="1" s="1"/>
  <c r="Y700" i="1"/>
  <c r="S701" i="1"/>
  <c r="U701" i="1"/>
  <c r="AM701" i="1" s="1"/>
  <c r="AN701" i="1" s="1"/>
  <c r="Y701" i="1"/>
  <c r="S702" i="1"/>
  <c r="U702" i="1"/>
  <c r="AM702" i="1" s="1"/>
  <c r="AN702" i="1" s="1"/>
  <c r="Y702" i="1"/>
  <c r="S703" i="1"/>
  <c r="U703" i="1"/>
  <c r="AM703" i="1" s="1"/>
  <c r="AN703" i="1" s="1"/>
  <c r="Y703" i="1"/>
  <c r="S704" i="1"/>
  <c r="U704" i="1"/>
  <c r="AM704" i="1" s="1"/>
  <c r="AN704" i="1" s="1"/>
  <c r="Y704" i="1"/>
  <c r="S705" i="1"/>
  <c r="U705" i="1"/>
  <c r="AM705" i="1" s="1"/>
  <c r="AN705" i="1" s="1"/>
  <c r="Y705" i="1"/>
  <c r="S706" i="1"/>
  <c r="U706" i="1"/>
  <c r="AM706" i="1" s="1"/>
  <c r="AN706" i="1" s="1"/>
  <c r="Y706" i="1"/>
  <c r="S707" i="1"/>
  <c r="U707" i="1"/>
  <c r="AM707" i="1" s="1"/>
  <c r="AN707" i="1" s="1"/>
  <c r="Y707" i="1"/>
  <c r="S708" i="1"/>
  <c r="U708" i="1"/>
  <c r="AM708" i="1" s="1"/>
  <c r="AN708" i="1" s="1"/>
  <c r="Y708" i="1"/>
  <c r="AW708" i="1" s="1"/>
  <c r="S709" i="1"/>
  <c r="U709" i="1"/>
  <c r="AM709" i="1" s="1"/>
  <c r="AN709" i="1" s="1"/>
  <c r="Y709" i="1"/>
  <c r="S710" i="1"/>
  <c r="U710" i="1"/>
  <c r="AM710" i="1" s="1"/>
  <c r="AN710" i="1" s="1"/>
  <c r="Y710" i="1"/>
  <c r="S711" i="1"/>
  <c r="U711" i="1"/>
  <c r="AM711" i="1" s="1"/>
  <c r="AN711" i="1" s="1"/>
  <c r="Y711" i="1"/>
  <c r="S712" i="1"/>
  <c r="U712" i="1"/>
  <c r="AM712" i="1" s="1"/>
  <c r="AN712" i="1" s="1"/>
  <c r="Y712" i="1"/>
  <c r="S713" i="1"/>
  <c r="U713" i="1"/>
  <c r="AM713" i="1" s="1"/>
  <c r="AN713" i="1" s="1"/>
  <c r="Y713" i="1"/>
  <c r="S714" i="1"/>
  <c r="U714" i="1"/>
  <c r="AM714" i="1" s="1"/>
  <c r="AN714" i="1" s="1"/>
  <c r="Y714" i="1"/>
  <c r="S715" i="1"/>
  <c r="U715" i="1"/>
  <c r="AM715" i="1" s="1"/>
  <c r="AN715" i="1" s="1"/>
  <c r="Y715" i="1"/>
  <c r="S716" i="1"/>
  <c r="U716" i="1"/>
  <c r="AM716" i="1" s="1"/>
  <c r="AN716" i="1" s="1"/>
  <c r="Y716" i="1"/>
  <c r="S717" i="1"/>
  <c r="U717" i="1"/>
  <c r="AM717" i="1" s="1"/>
  <c r="AN717" i="1" s="1"/>
  <c r="Y717" i="1"/>
  <c r="S718" i="1"/>
  <c r="U718" i="1"/>
  <c r="AM718" i="1" s="1"/>
  <c r="AN718" i="1" s="1"/>
  <c r="Y718" i="1"/>
  <c r="S719" i="1"/>
  <c r="U719" i="1"/>
  <c r="AM719" i="1" s="1"/>
  <c r="AN719" i="1" s="1"/>
  <c r="Y719" i="1"/>
  <c r="S720" i="1"/>
  <c r="U720" i="1"/>
  <c r="AM720" i="1" s="1"/>
  <c r="AN720" i="1" s="1"/>
  <c r="Y720" i="1"/>
  <c r="S721" i="1"/>
  <c r="U721" i="1"/>
  <c r="AM721" i="1" s="1"/>
  <c r="AN721" i="1" s="1"/>
  <c r="Y721" i="1"/>
  <c r="S722" i="1"/>
  <c r="U722" i="1"/>
  <c r="AM722" i="1" s="1"/>
  <c r="AN722" i="1" s="1"/>
  <c r="Y722" i="1"/>
  <c r="S723" i="1"/>
  <c r="U723" i="1"/>
  <c r="AM723" i="1" s="1"/>
  <c r="AN723" i="1" s="1"/>
  <c r="Y723" i="1"/>
  <c r="S724" i="1"/>
  <c r="U724" i="1"/>
  <c r="AM724" i="1" s="1"/>
  <c r="AN724" i="1" s="1"/>
  <c r="Y724" i="1"/>
  <c r="S725" i="1"/>
  <c r="U725" i="1"/>
  <c r="AM725" i="1" s="1"/>
  <c r="AN725" i="1" s="1"/>
  <c r="Y725" i="1"/>
  <c r="S726" i="1"/>
  <c r="U726" i="1"/>
  <c r="AM726" i="1" s="1"/>
  <c r="AN726" i="1" s="1"/>
  <c r="Y726" i="1"/>
  <c r="S727" i="1"/>
  <c r="U727" i="1"/>
  <c r="AM727" i="1" s="1"/>
  <c r="AN727" i="1" s="1"/>
  <c r="Y727" i="1"/>
  <c r="S728" i="1"/>
  <c r="U728" i="1"/>
  <c r="AM728" i="1" s="1"/>
  <c r="AN728" i="1" s="1"/>
  <c r="Y728" i="1"/>
  <c r="S729" i="1"/>
  <c r="U729" i="1"/>
  <c r="AM729" i="1" s="1"/>
  <c r="AN729" i="1" s="1"/>
  <c r="Y729" i="1"/>
  <c r="S730" i="1"/>
  <c r="U730" i="1"/>
  <c r="AM730" i="1" s="1"/>
  <c r="AN730" i="1" s="1"/>
  <c r="Y730" i="1"/>
  <c r="S731" i="1"/>
  <c r="U731" i="1"/>
  <c r="AM731" i="1" s="1"/>
  <c r="AN731" i="1" s="1"/>
  <c r="Y731" i="1"/>
  <c r="S732" i="1"/>
  <c r="U732" i="1"/>
  <c r="AM732" i="1" s="1"/>
  <c r="AN732" i="1" s="1"/>
  <c r="Y732" i="1"/>
  <c r="S733" i="1"/>
  <c r="U733" i="1"/>
  <c r="AM733" i="1" s="1"/>
  <c r="AN733" i="1" s="1"/>
  <c r="Y733" i="1"/>
  <c r="S734" i="1"/>
  <c r="U734" i="1"/>
  <c r="AM734" i="1" s="1"/>
  <c r="AN734" i="1" s="1"/>
  <c r="Y734" i="1"/>
  <c r="S735" i="1"/>
  <c r="U735" i="1"/>
  <c r="AM735" i="1" s="1"/>
  <c r="AN735" i="1" s="1"/>
  <c r="Y735" i="1"/>
  <c r="S736" i="1"/>
  <c r="U736" i="1"/>
  <c r="AM736" i="1" s="1"/>
  <c r="AN736" i="1" s="1"/>
  <c r="Y736" i="1"/>
  <c r="S737" i="1"/>
  <c r="U737" i="1"/>
  <c r="AM737" i="1" s="1"/>
  <c r="AN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AM742" i="1" s="1"/>
  <c r="AN742" i="1" s="1"/>
  <c r="Y742" i="1"/>
  <c r="S743" i="1"/>
  <c r="U743" i="1"/>
  <c r="AM743" i="1" s="1"/>
  <c r="AN743" i="1" s="1"/>
  <c r="Y743" i="1"/>
  <c r="S744" i="1"/>
  <c r="U744" i="1"/>
  <c r="AM744" i="1" s="1"/>
  <c r="AN744" i="1" s="1"/>
  <c r="Y744" i="1"/>
  <c r="S745" i="1"/>
  <c r="U745" i="1"/>
  <c r="AM745" i="1" s="1"/>
  <c r="AN745" i="1" s="1"/>
  <c r="Y745" i="1"/>
  <c r="S746" i="1"/>
  <c r="U746" i="1"/>
  <c r="AM746" i="1" s="1"/>
  <c r="AN746" i="1" s="1"/>
  <c r="AW746" i="1" s="1"/>
  <c r="Y746" i="1"/>
  <c r="S747" i="1"/>
  <c r="U747" i="1"/>
  <c r="AM747" i="1" s="1"/>
  <c r="AN747" i="1" s="1"/>
  <c r="Y747" i="1"/>
  <c r="S748" i="1"/>
  <c r="U748" i="1"/>
  <c r="AM748" i="1" s="1"/>
  <c r="AN748" i="1" s="1"/>
  <c r="Y748" i="1"/>
  <c r="S749" i="1"/>
  <c r="U749" i="1"/>
  <c r="AM749" i="1" s="1"/>
  <c r="AN749" i="1" s="1"/>
  <c r="Y749" i="1"/>
  <c r="S750" i="1"/>
  <c r="U750" i="1"/>
  <c r="AM750" i="1" s="1"/>
  <c r="AN750" i="1" s="1"/>
  <c r="Y750" i="1"/>
  <c r="S751" i="1"/>
  <c r="U751" i="1"/>
  <c r="AM751" i="1" s="1"/>
  <c r="AN751" i="1" s="1"/>
  <c r="Y751" i="1"/>
  <c r="S752" i="1"/>
  <c r="U752" i="1"/>
  <c r="AM752" i="1" s="1"/>
  <c r="AN752" i="1" s="1"/>
  <c r="Y752" i="1"/>
  <c r="S753" i="1"/>
  <c r="U753" i="1"/>
  <c r="AM753" i="1" s="1"/>
  <c r="AN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AM758" i="1" s="1"/>
  <c r="AN758" i="1" s="1"/>
  <c r="Y758" i="1"/>
  <c r="S759" i="1"/>
  <c r="U759" i="1"/>
  <c r="Y759" i="1"/>
  <c r="AM759" i="1"/>
  <c r="AN759" i="1" s="1"/>
  <c r="S760" i="1"/>
  <c r="U760" i="1"/>
  <c r="AM760" i="1" s="1"/>
  <c r="AN760" i="1" s="1"/>
  <c r="Y760" i="1"/>
  <c r="S761" i="1"/>
  <c r="U761" i="1"/>
  <c r="AM761" i="1" s="1"/>
  <c r="AN761" i="1" s="1"/>
  <c r="Y761" i="1"/>
  <c r="S762" i="1"/>
  <c r="U762" i="1"/>
  <c r="AM762" i="1" s="1"/>
  <c r="AN762" i="1" s="1"/>
  <c r="Y762" i="1"/>
  <c r="S763" i="1"/>
  <c r="U763" i="1"/>
  <c r="AM763" i="1" s="1"/>
  <c r="AN763" i="1" s="1"/>
  <c r="Y763" i="1"/>
  <c r="S764" i="1"/>
  <c r="U764" i="1"/>
  <c r="AM764" i="1" s="1"/>
  <c r="AN764" i="1" s="1"/>
  <c r="Y764" i="1"/>
  <c r="S765" i="1"/>
  <c r="U765" i="1"/>
  <c r="AM765" i="1" s="1"/>
  <c r="AN765" i="1" s="1"/>
  <c r="Y765" i="1"/>
  <c r="S766" i="1"/>
  <c r="U766" i="1"/>
  <c r="AM766" i="1" s="1"/>
  <c r="AN766" i="1" s="1"/>
  <c r="Y766" i="1"/>
  <c r="S767" i="1"/>
  <c r="U767" i="1"/>
  <c r="AM767" i="1" s="1"/>
  <c r="AN767" i="1" s="1"/>
  <c r="AV767" i="1" s="1"/>
  <c r="Y767" i="1"/>
  <c r="S768" i="1"/>
  <c r="U768" i="1"/>
  <c r="Y768" i="1"/>
  <c r="AM768" i="1"/>
  <c r="AN768" i="1" s="1"/>
  <c r="AU768" i="1" s="1"/>
  <c r="S769" i="1"/>
  <c r="U769" i="1"/>
  <c r="AM769" i="1" s="1"/>
  <c r="AN769" i="1" s="1"/>
  <c r="Y769" i="1"/>
  <c r="S770" i="1"/>
  <c r="U770" i="1"/>
  <c r="AM770" i="1" s="1"/>
  <c r="AN770" i="1" s="1"/>
  <c r="Y770" i="1"/>
  <c r="S771" i="1"/>
  <c r="U771" i="1"/>
  <c r="AM771" i="1" s="1"/>
  <c r="AN771" i="1" s="1"/>
  <c r="Y771" i="1"/>
  <c r="S772" i="1"/>
  <c r="U772" i="1"/>
  <c r="AM772" i="1" s="1"/>
  <c r="AN772" i="1" s="1"/>
  <c r="Y772" i="1"/>
  <c r="S773" i="1"/>
  <c r="U773" i="1"/>
  <c r="AM773" i="1" s="1"/>
  <c r="AN773" i="1" s="1"/>
  <c r="Y773" i="1"/>
  <c r="S774" i="1"/>
  <c r="U774" i="1"/>
  <c r="AM774" i="1" s="1"/>
  <c r="AN774" i="1" s="1"/>
  <c r="Y774" i="1"/>
  <c r="S775" i="1"/>
  <c r="U775" i="1"/>
  <c r="AM775" i="1" s="1"/>
  <c r="AN775" i="1" s="1"/>
  <c r="Y775" i="1"/>
  <c r="S776" i="1"/>
  <c r="U776" i="1"/>
  <c r="AM776" i="1" s="1"/>
  <c r="AN776" i="1" s="1"/>
  <c r="Y776" i="1"/>
  <c r="S777" i="1"/>
  <c r="U777" i="1"/>
  <c r="AM777" i="1" s="1"/>
  <c r="AN777" i="1" s="1"/>
  <c r="Y777" i="1"/>
  <c r="S778" i="1"/>
  <c r="U778" i="1"/>
  <c r="AM778" i="1" s="1"/>
  <c r="AN778" i="1" s="1"/>
  <c r="Y778" i="1"/>
  <c r="S779" i="1"/>
  <c r="U779" i="1"/>
  <c r="Y779" i="1"/>
  <c r="AM779" i="1"/>
  <c r="AN779" i="1" s="1"/>
  <c r="S780" i="1"/>
  <c r="U780" i="1"/>
  <c r="AM780" i="1" s="1"/>
  <c r="AN780" i="1" s="1"/>
  <c r="Y780" i="1"/>
  <c r="S781" i="1"/>
  <c r="U781" i="1"/>
  <c r="AM781" i="1" s="1"/>
  <c r="AN781" i="1" s="1"/>
  <c r="Y781" i="1"/>
  <c r="S782" i="1"/>
  <c r="U782" i="1"/>
  <c r="Y782" i="1"/>
  <c r="AM782" i="1"/>
  <c r="AN782" i="1" s="1"/>
  <c r="S783" i="1"/>
  <c r="U783" i="1"/>
  <c r="AM783" i="1" s="1"/>
  <c r="AN783" i="1" s="1"/>
  <c r="Y783" i="1"/>
  <c r="S784" i="1"/>
  <c r="U784" i="1"/>
  <c r="Y784" i="1"/>
  <c r="AM784" i="1"/>
  <c r="AN784" i="1" s="1"/>
  <c r="S785" i="1"/>
  <c r="U785" i="1"/>
  <c r="AM785" i="1" s="1"/>
  <c r="AN785" i="1" s="1"/>
  <c r="Y785" i="1"/>
  <c r="S786" i="1"/>
  <c r="U786" i="1"/>
  <c r="AM786" i="1" s="1"/>
  <c r="AN786" i="1" s="1"/>
  <c r="Y786" i="1"/>
  <c r="AV786" i="1" s="1"/>
  <c r="S787" i="1"/>
  <c r="U787" i="1"/>
  <c r="AM787" i="1" s="1"/>
  <c r="AN787" i="1" s="1"/>
  <c r="Y787" i="1"/>
  <c r="S788" i="1"/>
  <c r="U788" i="1"/>
  <c r="Y788" i="1"/>
  <c r="AM788" i="1"/>
  <c r="AN788" i="1" s="1"/>
  <c r="S789" i="1"/>
  <c r="U789" i="1"/>
  <c r="AM789" i="1" s="1"/>
  <c r="AN789" i="1" s="1"/>
  <c r="Y789" i="1"/>
  <c r="S790" i="1"/>
  <c r="U790" i="1"/>
  <c r="AM790" i="1" s="1"/>
  <c r="AN790" i="1" s="1"/>
  <c r="Y790" i="1"/>
  <c r="S791" i="1"/>
  <c r="U791" i="1"/>
  <c r="AM791" i="1" s="1"/>
  <c r="AN791" i="1" s="1"/>
  <c r="Y791" i="1"/>
  <c r="S792" i="1"/>
  <c r="U792" i="1"/>
  <c r="Y792" i="1"/>
  <c r="AM792" i="1"/>
  <c r="AN792" i="1" s="1"/>
  <c r="S793" i="1"/>
  <c r="U793" i="1"/>
  <c r="Y793" i="1"/>
  <c r="AM793" i="1"/>
  <c r="AN793" i="1" s="1"/>
  <c r="S794" i="1"/>
  <c r="U794" i="1"/>
  <c r="AM794" i="1" s="1"/>
  <c r="AN794" i="1" s="1"/>
  <c r="Y794" i="1"/>
  <c r="S795" i="1"/>
  <c r="U795" i="1"/>
  <c r="AM795" i="1" s="1"/>
  <c r="AN795" i="1" s="1"/>
  <c r="Y795" i="1"/>
  <c r="S796" i="1"/>
  <c r="U796" i="1"/>
  <c r="AM796" i="1" s="1"/>
  <c r="AN796" i="1" s="1"/>
  <c r="Y796" i="1"/>
  <c r="S797" i="1"/>
  <c r="U797" i="1"/>
  <c r="AM797" i="1" s="1"/>
  <c r="AN797" i="1" s="1"/>
  <c r="Y797" i="1"/>
  <c r="S798" i="1"/>
  <c r="U798" i="1"/>
  <c r="AM798" i="1" s="1"/>
  <c r="AN798" i="1" s="1"/>
  <c r="Y798" i="1"/>
  <c r="S799" i="1"/>
  <c r="U799" i="1"/>
  <c r="Y799" i="1"/>
  <c r="AM799" i="1"/>
  <c r="AN799" i="1" s="1"/>
  <c r="S800" i="1"/>
  <c r="U800" i="1"/>
  <c r="AM800" i="1" s="1"/>
  <c r="AN800" i="1" s="1"/>
  <c r="Y800" i="1"/>
  <c r="S801" i="1"/>
  <c r="U801" i="1"/>
  <c r="AM801" i="1" s="1"/>
  <c r="AN801" i="1" s="1"/>
  <c r="Y801" i="1"/>
  <c r="S802" i="1"/>
  <c r="U802" i="1"/>
  <c r="AM802" i="1" s="1"/>
  <c r="AN802" i="1" s="1"/>
  <c r="Y802" i="1"/>
  <c r="S803" i="1"/>
  <c r="U803" i="1"/>
  <c r="AM803" i="1" s="1"/>
  <c r="AN803" i="1" s="1"/>
  <c r="Y803" i="1"/>
  <c r="S804" i="1"/>
  <c r="U804" i="1"/>
  <c r="AM804" i="1" s="1"/>
  <c r="AN804" i="1" s="1"/>
  <c r="Y804" i="1"/>
  <c r="S805" i="1"/>
  <c r="U805" i="1"/>
  <c r="AM805" i="1" s="1"/>
  <c r="AN805" i="1" s="1"/>
  <c r="Y805" i="1"/>
  <c r="S806" i="1"/>
  <c r="U806" i="1"/>
  <c r="AM806" i="1" s="1"/>
  <c r="AN806" i="1" s="1"/>
  <c r="Y806" i="1"/>
  <c r="S807" i="1"/>
  <c r="U807" i="1"/>
  <c r="AM807" i="1" s="1"/>
  <c r="AN807" i="1" s="1"/>
  <c r="Y807" i="1"/>
  <c r="S808" i="1"/>
  <c r="U808" i="1"/>
  <c r="AM808" i="1" s="1"/>
  <c r="AN808" i="1" s="1"/>
  <c r="Y808" i="1"/>
  <c r="S809" i="1"/>
  <c r="U809" i="1"/>
  <c r="Y809" i="1"/>
  <c r="AM809" i="1"/>
  <c r="AN809" i="1" s="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Y814" i="1"/>
  <c r="S815" i="1"/>
  <c r="U815" i="1"/>
  <c r="AM815" i="1" s="1"/>
  <c r="AN815" i="1" s="1"/>
  <c r="Y815" i="1"/>
  <c r="S816" i="1"/>
  <c r="U816" i="1"/>
  <c r="AM816" i="1" s="1"/>
  <c r="AN816" i="1" s="1"/>
  <c r="Y816" i="1"/>
  <c r="S817" i="1"/>
  <c r="U817" i="1"/>
  <c r="AM817" i="1" s="1"/>
  <c r="AN817" i="1" s="1"/>
  <c r="Y817" i="1"/>
  <c r="S818" i="1"/>
  <c r="U818" i="1"/>
  <c r="AM818" i="1" s="1"/>
  <c r="AN818" i="1" s="1"/>
  <c r="Y818" i="1"/>
  <c r="S819" i="1"/>
  <c r="U819" i="1"/>
  <c r="AM819" i="1" s="1"/>
  <c r="AN819" i="1" s="1"/>
  <c r="Y819" i="1"/>
  <c r="S820" i="1"/>
  <c r="U820" i="1"/>
  <c r="AM820" i="1" s="1"/>
  <c r="AN820" i="1" s="1"/>
  <c r="Y820" i="1"/>
  <c r="S821" i="1"/>
  <c r="U821" i="1"/>
  <c r="AM821" i="1" s="1"/>
  <c r="AN821" i="1" s="1"/>
  <c r="Y821" i="1"/>
  <c r="S822" i="1"/>
  <c r="U822" i="1"/>
  <c r="AM822" i="1" s="1"/>
  <c r="AN822" i="1" s="1"/>
  <c r="Y822" i="1"/>
  <c r="S823" i="1"/>
  <c r="U823" i="1"/>
  <c r="AM823" i="1" s="1"/>
  <c r="AN823" i="1" s="1"/>
  <c r="Y823" i="1"/>
  <c r="S824" i="1"/>
  <c r="U824" i="1"/>
  <c r="AM824" i="1" s="1"/>
  <c r="AN824" i="1" s="1"/>
  <c r="Y824" i="1"/>
  <c r="S825" i="1"/>
  <c r="U825" i="1"/>
  <c r="AM825" i="1" s="1"/>
  <c r="AN825" i="1" s="1"/>
  <c r="Y825" i="1"/>
  <c r="S826" i="1"/>
  <c r="U826" i="1"/>
  <c r="AM826" i="1" s="1"/>
  <c r="AN826" i="1" s="1"/>
  <c r="Y826" i="1"/>
  <c r="S827" i="1"/>
  <c r="U827" i="1"/>
  <c r="AM827" i="1" s="1"/>
  <c r="AN827" i="1" s="1"/>
  <c r="Y827" i="1"/>
  <c r="S828" i="1"/>
  <c r="U828" i="1"/>
  <c r="AM828" i="1" s="1"/>
  <c r="AN828" i="1" s="1"/>
  <c r="Y828" i="1"/>
  <c r="S829" i="1"/>
  <c r="U829" i="1"/>
  <c r="AM829" i="1" s="1"/>
  <c r="AN829" i="1" s="1"/>
  <c r="Y829" i="1"/>
  <c r="S830" i="1"/>
  <c r="U830" i="1"/>
  <c r="AM830" i="1" s="1"/>
  <c r="AN830" i="1" s="1"/>
  <c r="Y830" i="1"/>
  <c r="S831" i="1"/>
  <c r="U831" i="1"/>
  <c r="AM831" i="1" s="1"/>
  <c r="Y831" i="1"/>
  <c r="AN831" i="1"/>
  <c r="S832" i="1"/>
  <c r="U832" i="1"/>
  <c r="AM832" i="1" s="1"/>
  <c r="AN832" i="1" s="1"/>
  <c r="Y832" i="1"/>
  <c r="S833" i="1"/>
  <c r="U833" i="1"/>
  <c r="AM833" i="1" s="1"/>
  <c r="AN833" i="1" s="1"/>
  <c r="Y833" i="1"/>
  <c r="S834" i="1"/>
  <c r="U834" i="1"/>
  <c r="AM834" i="1" s="1"/>
  <c r="AN834" i="1" s="1"/>
  <c r="Y834" i="1"/>
  <c r="S835" i="1"/>
  <c r="U835" i="1"/>
  <c r="AM835" i="1" s="1"/>
  <c r="AN835" i="1" s="1"/>
  <c r="Y835" i="1"/>
  <c r="S836" i="1"/>
  <c r="U836" i="1"/>
  <c r="AM836" i="1" s="1"/>
  <c r="AN836" i="1" s="1"/>
  <c r="Y836" i="1"/>
  <c r="S837" i="1"/>
  <c r="U837" i="1"/>
  <c r="AM837" i="1" s="1"/>
  <c r="AN837" i="1" s="1"/>
  <c r="Y837" i="1"/>
  <c r="S838" i="1"/>
  <c r="U838" i="1"/>
  <c r="AM838" i="1" s="1"/>
  <c r="AN838" i="1" s="1"/>
  <c r="Y838" i="1"/>
  <c r="S839" i="1"/>
  <c r="U839" i="1"/>
  <c r="AM839" i="1" s="1"/>
  <c r="AN839" i="1" s="1"/>
  <c r="Y839" i="1"/>
  <c r="S840" i="1"/>
  <c r="U840" i="1"/>
  <c r="AM840" i="1" s="1"/>
  <c r="AN840" i="1" s="1"/>
  <c r="Y840" i="1"/>
  <c r="S841" i="1"/>
  <c r="U841" i="1"/>
  <c r="AM841" i="1" s="1"/>
  <c r="AN841" i="1" s="1"/>
  <c r="Y841" i="1"/>
  <c r="S842" i="1"/>
  <c r="U842" i="1"/>
  <c r="AM842" i="1" s="1"/>
  <c r="AN842" i="1" s="1"/>
  <c r="Y842" i="1"/>
  <c r="S843" i="1"/>
  <c r="U843" i="1"/>
  <c r="AM843" i="1" s="1"/>
  <c r="AN843" i="1" s="1"/>
  <c r="Y843" i="1"/>
  <c r="S844" i="1"/>
  <c r="U844" i="1"/>
  <c r="Y844" i="1"/>
  <c r="AM844" i="1"/>
  <c r="AN844" i="1" s="1"/>
  <c r="S845" i="1"/>
  <c r="U845" i="1"/>
  <c r="AM845" i="1" s="1"/>
  <c r="AN845" i="1" s="1"/>
  <c r="Y845" i="1"/>
  <c r="S846" i="1"/>
  <c r="U846" i="1"/>
  <c r="AM846" i="1" s="1"/>
  <c r="AN846" i="1" s="1"/>
  <c r="Y846" i="1"/>
  <c r="S847" i="1"/>
  <c r="U847" i="1"/>
  <c r="AM847" i="1" s="1"/>
  <c r="AN847" i="1" s="1"/>
  <c r="Y847" i="1"/>
  <c r="S848" i="1"/>
  <c r="U848" i="1"/>
  <c r="AM848" i="1" s="1"/>
  <c r="AN848" i="1" s="1"/>
  <c r="Y848" i="1"/>
  <c r="S849" i="1"/>
  <c r="U849" i="1"/>
  <c r="AM849" i="1" s="1"/>
  <c r="AN849" i="1" s="1"/>
  <c r="Y849" i="1"/>
  <c r="S850" i="1"/>
  <c r="U850" i="1"/>
  <c r="AM850" i="1" s="1"/>
  <c r="AN850" i="1" s="1"/>
  <c r="Y850" i="1"/>
  <c r="S851" i="1"/>
  <c r="U851" i="1"/>
  <c r="AM851" i="1" s="1"/>
  <c r="AN851" i="1" s="1"/>
  <c r="Y851" i="1"/>
  <c r="S852" i="1"/>
  <c r="U852" i="1"/>
  <c r="AM852" i="1" s="1"/>
  <c r="AN852" i="1" s="1"/>
  <c r="Y852" i="1"/>
  <c r="S853" i="1"/>
  <c r="U853" i="1"/>
  <c r="AM853" i="1" s="1"/>
  <c r="AN853" i="1" s="1"/>
  <c r="Y853" i="1"/>
  <c r="S854" i="1"/>
  <c r="U854" i="1"/>
  <c r="AM854" i="1" s="1"/>
  <c r="AN854" i="1" s="1"/>
  <c r="Y854" i="1"/>
  <c r="AV854" i="1" s="1"/>
  <c r="S855" i="1"/>
  <c r="U855" i="1"/>
  <c r="AM855" i="1" s="1"/>
  <c r="AN855" i="1" s="1"/>
  <c r="Y855" i="1"/>
  <c r="S856" i="1"/>
  <c r="U856" i="1"/>
  <c r="AM856" i="1" s="1"/>
  <c r="AN856" i="1" s="1"/>
  <c r="Y856" i="1"/>
  <c r="S857" i="1"/>
  <c r="U857" i="1"/>
  <c r="AM857" i="1" s="1"/>
  <c r="AN857" i="1" s="1"/>
  <c r="Y857" i="1"/>
  <c r="S858" i="1"/>
  <c r="U858" i="1"/>
  <c r="AM858" i="1" s="1"/>
  <c r="AN858" i="1" s="1"/>
  <c r="Y858" i="1"/>
  <c r="S859" i="1"/>
  <c r="U859" i="1"/>
  <c r="AM859" i="1" s="1"/>
  <c r="AN859" i="1" s="1"/>
  <c r="Y859" i="1"/>
  <c r="S860" i="1"/>
  <c r="U860" i="1"/>
  <c r="AM860" i="1" s="1"/>
  <c r="AN860" i="1" s="1"/>
  <c r="Y860" i="1"/>
  <c r="S861" i="1"/>
  <c r="U861" i="1"/>
  <c r="AM861" i="1" s="1"/>
  <c r="AN861" i="1" s="1"/>
  <c r="Y861" i="1"/>
  <c r="S862" i="1"/>
  <c r="U862" i="1"/>
  <c r="AM862" i="1" s="1"/>
  <c r="AN862" i="1" s="1"/>
  <c r="Y862" i="1"/>
  <c r="S863" i="1"/>
  <c r="U863" i="1"/>
  <c r="Y863" i="1"/>
  <c r="AM863" i="1"/>
  <c r="AN863" i="1" s="1"/>
  <c r="S864" i="1"/>
  <c r="U864" i="1"/>
  <c r="Y864" i="1"/>
  <c r="AM864" i="1"/>
  <c r="AN864" i="1" s="1"/>
  <c r="S865" i="1"/>
  <c r="U865" i="1"/>
  <c r="AM865" i="1" s="1"/>
  <c r="AN865" i="1" s="1"/>
  <c r="Y865" i="1"/>
  <c r="S866" i="1"/>
  <c r="U866" i="1"/>
  <c r="AM866" i="1" s="1"/>
  <c r="AN866" i="1" s="1"/>
  <c r="AW866" i="1" s="1"/>
  <c r="Y866" i="1"/>
  <c r="S867" i="1"/>
  <c r="U867" i="1"/>
  <c r="AM867" i="1" s="1"/>
  <c r="AN867" i="1" s="1"/>
  <c r="Y867" i="1"/>
  <c r="S868" i="1"/>
  <c r="U868" i="1"/>
  <c r="AM868" i="1" s="1"/>
  <c r="AN868" i="1" s="1"/>
  <c r="Y868" i="1"/>
  <c r="S869" i="1"/>
  <c r="U869" i="1"/>
  <c r="AM869" i="1" s="1"/>
  <c r="AN869" i="1" s="1"/>
  <c r="Y869" i="1"/>
  <c r="S870" i="1"/>
  <c r="U870" i="1"/>
  <c r="AM870" i="1" s="1"/>
  <c r="AN870" i="1" s="1"/>
  <c r="Y870" i="1"/>
  <c r="S871" i="1"/>
  <c r="U871" i="1"/>
  <c r="AM871" i="1" s="1"/>
  <c r="AN871" i="1" s="1"/>
  <c r="Y871" i="1"/>
  <c r="S872" i="1"/>
  <c r="U872" i="1"/>
  <c r="AM872" i="1" s="1"/>
  <c r="AN872" i="1" s="1"/>
  <c r="Y872" i="1"/>
  <c r="S873" i="1"/>
  <c r="U873" i="1"/>
  <c r="Y873" i="1"/>
  <c r="AM873" i="1"/>
  <c r="AN873" i="1" s="1"/>
  <c r="S874" i="1"/>
  <c r="U874" i="1"/>
  <c r="AM874" i="1" s="1"/>
  <c r="AN874" i="1" s="1"/>
  <c r="Y874" i="1"/>
  <c r="S875" i="1"/>
  <c r="U875" i="1"/>
  <c r="AM875" i="1" s="1"/>
  <c r="AN875" i="1" s="1"/>
  <c r="Y875" i="1"/>
  <c r="S876" i="1"/>
  <c r="U876" i="1"/>
  <c r="AM876" i="1" s="1"/>
  <c r="AN876" i="1" s="1"/>
  <c r="Y876" i="1"/>
  <c r="S877" i="1"/>
  <c r="U877" i="1"/>
  <c r="AM877" i="1" s="1"/>
  <c r="AN877" i="1" s="1"/>
  <c r="Y877" i="1"/>
  <c r="S878" i="1"/>
  <c r="U878" i="1"/>
  <c r="AM878" i="1" s="1"/>
  <c r="AN878" i="1" s="1"/>
  <c r="Y878" i="1"/>
  <c r="S879" i="1"/>
  <c r="U879" i="1"/>
  <c r="Y879" i="1"/>
  <c r="AM879" i="1"/>
  <c r="AN879" i="1" s="1"/>
  <c r="AU879" i="1" s="1"/>
  <c r="S880" i="1"/>
  <c r="U880" i="1"/>
  <c r="AM880" i="1" s="1"/>
  <c r="AN880" i="1" s="1"/>
  <c r="Y880" i="1"/>
  <c r="S881" i="1"/>
  <c r="U881" i="1"/>
  <c r="Y881" i="1"/>
  <c r="AM881" i="1"/>
  <c r="AN881" i="1" s="1"/>
  <c r="S882" i="1"/>
  <c r="U882" i="1"/>
  <c r="AM882" i="1" s="1"/>
  <c r="AN882" i="1" s="1"/>
  <c r="Y882" i="1"/>
  <c r="S883" i="1"/>
  <c r="U883" i="1"/>
  <c r="AM883" i="1" s="1"/>
  <c r="AN883" i="1" s="1"/>
  <c r="Y883" i="1"/>
  <c r="S884" i="1"/>
  <c r="U884" i="1"/>
  <c r="AM884" i="1" s="1"/>
  <c r="AN884" i="1" s="1"/>
  <c r="Y884" i="1"/>
  <c r="S885" i="1"/>
  <c r="U885" i="1"/>
  <c r="AM885" i="1" s="1"/>
  <c r="AN885" i="1" s="1"/>
  <c r="Y885" i="1"/>
  <c r="S886" i="1"/>
  <c r="U886" i="1"/>
  <c r="AM886" i="1" s="1"/>
  <c r="AN886" i="1" s="1"/>
  <c r="Y886" i="1"/>
  <c r="S887" i="1"/>
  <c r="U887" i="1"/>
  <c r="AM887" i="1" s="1"/>
  <c r="AN887" i="1" s="1"/>
  <c r="Y887" i="1"/>
  <c r="S888" i="1"/>
  <c r="U888" i="1"/>
  <c r="AM888" i="1" s="1"/>
  <c r="AN888" i="1" s="1"/>
  <c r="Y888" i="1"/>
  <c r="S889" i="1"/>
  <c r="U889" i="1"/>
  <c r="AM889" i="1" s="1"/>
  <c r="AN889" i="1" s="1"/>
  <c r="Y889" i="1"/>
  <c r="S890" i="1"/>
  <c r="U890" i="1"/>
  <c r="AM890" i="1" s="1"/>
  <c r="AN890" i="1" s="1"/>
  <c r="Y890" i="1"/>
  <c r="S891" i="1"/>
  <c r="U891" i="1"/>
  <c r="AM891" i="1" s="1"/>
  <c r="AN891" i="1" s="1"/>
  <c r="Y891" i="1"/>
  <c r="S892" i="1"/>
  <c r="U892" i="1"/>
  <c r="AM892" i="1" s="1"/>
  <c r="AN892" i="1" s="1"/>
  <c r="Y892" i="1"/>
  <c r="S893" i="1"/>
  <c r="U893" i="1"/>
  <c r="AM893" i="1" s="1"/>
  <c r="AN893" i="1" s="1"/>
  <c r="Y893" i="1"/>
  <c r="S894" i="1"/>
  <c r="U894" i="1"/>
  <c r="AM894" i="1" s="1"/>
  <c r="AN894" i="1" s="1"/>
  <c r="Y894" i="1"/>
  <c r="S895" i="1"/>
  <c r="U895" i="1"/>
  <c r="AM895" i="1" s="1"/>
  <c r="AN895" i="1" s="1"/>
  <c r="Y895" i="1"/>
  <c r="S896" i="1"/>
  <c r="U896" i="1"/>
  <c r="Y896" i="1"/>
  <c r="AM896" i="1"/>
  <c r="AN896" i="1" s="1"/>
  <c r="S897" i="1"/>
  <c r="U897" i="1"/>
  <c r="AM897" i="1" s="1"/>
  <c r="AN897" i="1" s="1"/>
  <c r="Y897" i="1"/>
  <c r="S898" i="1"/>
  <c r="U898" i="1"/>
  <c r="AM898" i="1" s="1"/>
  <c r="AN898" i="1" s="1"/>
  <c r="Y898" i="1"/>
  <c r="S899" i="1"/>
  <c r="U899" i="1"/>
  <c r="AM899" i="1" s="1"/>
  <c r="AN899" i="1" s="1"/>
  <c r="Y899" i="1"/>
  <c r="S900" i="1"/>
  <c r="U900" i="1"/>
  <c r="AM900" i="1" s="1"/>
  <c r="AN900" i="1" s="1"/>
  <c r="Y900" i="1"/>
  <c r="S901" i="1"/>
  <c r="U901" i="1"/>
  <c r="AM901" i="1" s="1"/>
  <c r="AN901" i="1" s="1"/>
  <c r="Y901" i="1"/>
  <c r="S902" i="1"/>
  <c r="U902" i="1"/>
  <c r="AM902" i="1" s="1"/>
  <c r="AN902" i="1" s="1"/>
  <c r="Y902" i="1"/>
  <c r="S903" i="1"/>
  <c r="U903" i="1"/>
  <c r="AM903" i="1" s="1"/>
  <c r="AN903" i="1" s="1"/>
  <c r="Y903" i="1"/>
  <c r="S904" i="1"/>
  <c r="U904" i="1"/>
  <c r="Y904" i="1"/>
  <c r="AM904" i="1"/>
  <c r="AN904" i="1" s="1"/>
  <c r="AU904" i="1" s="1"/>
  <c r="S905" i="1"/>
  <c r="U905" i="1"/>
  <c r="AM905" i="1" s="1"/>
  <c r="AN905" i="1" s="1"/>
  <c r="Y905" i="1"/>
  <c r="S906" i="1"/>
  <c r="U906" i="1"/>
  <c r="Y906" i="1"/>
  <c r="AM906" i="1"/>
  <c r="AN906" i="1" s="1"/>
  <c r="S907" i="1"/>
  <c r="U907" i="1"/>
  <c r="AM907" i="1" s="1"/>
  <c r="AN907" i="1" s="1"/>
  <c r="Y907" i="1"/>
  <c r="S908" i="1"/>
  <c r="U908" i="1"/>
  <c r="AM908" i="1" s="1"/>
  <c r="AN908" i="1" s="1"/>
  <c r="Y908" i="1"/>
  <c r="S909" i="1"/>
  <c r="U909" i="1"/>
  <c r="AM909" i="1" s="1"/>
  <c r="AN909" i="1" s="1"/>
  <c r="Y909" i="1"/>
  <c r="S910" i="1"/>
  <c r="U910" i="1"/>
  <c r="AM910" i="1" s="1"/>
  <c r="AN910" i="1" s="1"/>
  <c r="Y910" i="1"/>
  <c r="S911" i="1"/>
  <c r="U911" i="1"/>
  <c r="AM911" i="1" s="1"/>
  <c r="AN911" i="1" s="1"/>
  <c r="Y911" i="1"/>
  <c r="S912" i="1"/>
  <c r="U912" i="1"/>
  <c r="AM912" i="1" s="1"/>
  <c r="AN912" i="1" s="1"/>
  <c r="Y912" i="1"/>
  <c r="S913" i="1"/>
  <c r="U913" i="1"/>
  <c r="AM913" i="1" s="1"/>
  <c r="AN913" i="1" s="1"/>
  <c r="Y913" i="1"/>
  <c r="S914" i="1"/>
  <c r="U914" i="1"/>
  <c r="Y914" i="1"/>
  <c r="AM914" i="1"/>
  <c r="AN914" i="1"/>
  <c r="S915" i="1"/>
  <c r="U915" i="1"/>
  <c r="AM915" i="1" s="1"/>
  <c r="AN915" i="1" s="1"/>
  <c r="Y915" i="1"/>
  <c r="S916" i="1"/>
  <c r="U916" i="1"/>
  <c r="AM916" i="1" s="1"/>
  <c r="AN916" i="1" s="1"/>
  <c r="Y916" i="1"/>
  <c r="S917" i="1"/>
  <c r="U917" i="1"/>
  <c r="AM917" i="1" s="1"/>
  <c r="AN917" i="1" s="1"/>
  <c r="Y917" i="1"/>
  <c r="S918" i="1"/>
  <c r="U918" i="1"/>
  <c r="AM918" i="1" s="1"/>
  <c r="AN918" i="1" s="1"/>
  <c r="Y918" i="1"/>
  <c r="S919" i="1"/>
  <c r="U919" i="1"/>
  <c r="Y919" i="1"/>
  <c r="AM919" i="1"/>
  <c r="AN919" i="1" s="1"/>
  <c r="S920" i="1"/>
  <c r="U920" i="1"/>
  <c r="AM920" i="1" s="1"/>
  <c r="AN920" i="1" s="1"/>
  <c r="Y920" i="1"/>
  <c r="S921" i="1"/>
  <c r="U921" i="1"/>
  <c r="AM921" i="1" s="1"/>
  <c r="AN921" i="1" s="1"/>
  <c r="Y921" i="1"/>
  <c r="S922" i="1"/>
  <c r="U922" i="1"/>
  <c r="AM922" i="1" s="1"/>
  <c r="AN922" i="1" s="1"/>
  <c r="Y922" i="1"/>
  <c r="S923" i="1"/>
  <c r="U923" i="1"/>
  <c r="Y923" i="1"/>
  <c r="AM923" i="1"/>
  <c r="AN923" i="1" s="1"/>
  <c r="S924" i="1"/>
  <c r="U924" i="1"/>
  <c r="AM924" i="1" s="1"/>
  <c r="AN924" i="1" s="1"/>
  <c r="Y924" i="1"/>
  <c r="S925" i="1"/>
  <c r="U925" i="1"/>
  <c r="AM925" i="1" s="1"/>
  <c r="AN925" i="1" s="1"/>
  <c r="Y925" i="1"/>
  <c r="S926" i="1"/>
  <c r="U926" i="1"/>
  <c r="AM926" i="1" s="1"/>
  <c r="AN926" i="1" s="1"/>
  <c r="Y926" i="1"/>
  <c r="S927" i="1"/>
  <c r="U927" i="1"/>
  <c r="AM927" i="1" s="1"/>
  <c r="AN927" i="1" s="1"/>
  <c r="Y927" i="1"/>
  <c r="S928" i="1"/>
  <c r="U928" i="1"/>
  <c r="AM928" i="1" s="1"/>
  <c r="AN928" i="1" s="1"/>
  <c r="Y928" i="1"/>
  <c r="S929" i="1"/>
  <c r="U929" i="1"/>
  <c r="Y929" i="1"/>
  <c r="AM929" i="1"/>
  <c r="AN929" i="1" s="1"/>
  <c r="S930" i="1"/>
  <c r="U930" i="1"/>
  <c r="Y930" i="1"/>
  <c r="AM930" i="1"/>
  <c r="AN930" i="1" s="1"/>
  <c r="S931" i="1"/>
  <c r="U931" i="1"/>
  <c r="AM931" i="1" s="1"/>
  <c r="AN931" i="1" s="1"/>
  <c r="Y931" i="1"/>
  <c r="S932" i="1"/>
  <c r="U932" i="1"/>
  <c r="AM932" i="1" s="1"/>
  <c r="AN932" i="1" s="1"/>
  <c r="Y932" i="1"/>
  <c r="S933" i="1"/>
  <c r="U933" i="1"/>
  <c r="AM933" i="1" s="1"/>
  <c r="AN933" i="1" s="1"/>
  <c r="Y933" i="1"/>
  <c r="S934" i="1"/>
  <c r="U934" i="1"/>
  <c r="AM934" i="1" s="1"/>
  <c r="AN934" i="1" s="1"/>
  <c r="Y934" i="1"/>
  <c r="S935" i="1"/>
  <c r="U935" i="1"/>
  <c r="AM935" i="1" s="1"/>
  <c r="AN935" i="1" s="1"/>
  <c r="Y935" i="1"/>
  <c r="S936" i="1"/>
  <c r="U936" i="1"/>
  <c r="AM936" i="1" s="1"/>
  <c r="AN936" i="1" s="1"/>
  <c r="Y936" i="1"/>
  <c r="S937" i="1"/>
  <c r="U937" i="1"/>
  <c r="AM937" i="1" s="1"/>
  <c r="AN937" i="1" s="1"/>
  <c r="Y937" i="1"/>
  <c r="S938" i="1"/>
  <c r="U938" i="1"/>
  <c r="Y938" i="1"/>
  <c r="AM938" i="1"/>
  <c r="AN938" i="1" s="1"/>
  <c r="S939" i="1"/>
  <c r="U939" i="1"/>
  <c r="AM939" i="1" s="1"/>
  <c r="AN939" i="1" s="1"/>
  <c r="Y939" i="1"/>
  <c r="S940" i="1"/>
  <c r="U940" i="1"/>
  <c r="AM940" i="1" s="1"/>
  <c r="AN940" i="1" s="1"/>
  <c r="Y940" i="1"/>
  <c r="S941" i="1"/>
  <c r="U941" i="1"/>
  <c r="AM941" i="1" s="1"/>
  <c r="AN941" i="1" s="1"/>
  <c r="Y941" i="1"/>
  <c r="S942" i="1"/>
  <c r="U942" i="1"/>
  <c r="AM942" i="1" s="1"/>
  <c r="AN942" i="1" s="1"/>
  <c r="Y942" i="1"/>
  <c r="S943" i="1"/>
  <c r="U943" i="1"/>
  <c r="AM943" i="1" s="1"/>
  <c r="AN943" i="1" s="1"/>
  <c r="Y943" i="1"/>
  <c r="S944" i="1"/>
  <c r="U944" i="1"/>
  <c r="AM944" i="1" s="1"/>
  <c r="AN944" i="1" s="1"/>
  <c r="Y944" i="1"/>
  <c r="S945" i="1"/>
  <c r="U945" i="1"/>
  <c r="AM945" i="1" s="1"/>
  <c r="AN945" i="1" s="1"/>
  <c r="Y945" i="1"/>
  <c r="S946" i="1"/>
  <c r="U946" i="1"/>
  <c r="AM946" i="1" s="1"/>
  <c r="AN946" i="1" s="1"/>
  <c r="Y946" i="1"/>
  <c r="S947" i="1"/>
  <c r="U947" i="1"/>
  <c r="AM947" i="1" s="1"/>
  <c r="AN947" i="1" s="1"/>
  <c r="Y947" i="1"/>
  <c r="S948" i="1"/>
  <c r="U948" i="1"/>
  <c r="AM948" i="1" s="1"/>
  <c r="AN948" i="1" s="1"/>
  <c r="Y948" i="1"/>
  <c r="S949" i="1"/>
  <c r="U949" i="1"/>
  <c r="AM949" i="1" s="1"/>
  <c r="AN949" i="1" s="1"/>
  <c r="Y949" i="1"/>
  <c r="S950" i="1"/>
  <c r="U950" i="1"/>
  <c r="AM950" i="1" s="1"/>
  <c r="AN950" i="1" s="1"/>
  <c r="Y950" i="1"/>
  <c r="S951" i="1"/>
  <c r="U951" i="1"/>
  <c r="AM951" i="1" s="1"/>
  <c r="AN951" i="1" s="1"/>
  <c r="Y951" i="1"/>
  <c r="S952" i="1"/>
  <c r="U952" i="1"/>
  <c r="AM952" i="1" s="1"/>
  <c r="AN952" i="1" s="1"/>
  <c r="Y952" i="1"/>
  <c r="S953" i="1"/>
  <c r="U953" i="1"/>
  <c r="AM953" i="1" s="1"/>
  <c r="AN953" i="1" s="1"/>
  <c r="Y953" i="1"/>
  <c r="S954" i="1"/>
  <c r="U954" i="1"/>
  <c r="AM954" i="1" s="1"/>
  <c r="AN954" i="1" s="1"/>
  <c r="Y954" i="1"/>
  <c r="S955" i="1"/>
  <c r="U955" i="1"/>
  <c r="AM955" i="1" s="1"/>
  <c r="AN955" i="1" s="1"/>
  <c r="Y955" i="1"/>
  <c r="S956" i="1"/>
  <c r="U956" i="1"/>
  <c r="Y956" i="1"/>
  <c r="AM956" i="1"/>
  <c r="AN956" i="1"/>
  <c r="S957" i="1"/>
  <c r="U957" i="1"/>
  <c r="AM957" i="1" s="1"/>
  <c r="AN957" i="1" s="1"/>
  <c r="Y957" i="1"/>
  <c r="S958" i="1"/>
  <c r="U958" i="1"/>
  <c r="AM958" i="1" s="1"/>
  <c r="AN958" i="1" s="1"/>
  <c r="Y958" i="1"/>
  <c r="S959" i="1"/>
  <c r="U959" i="1"/>
  <c r="AM959" i="1" s="1"/>
  <c r="AN959" i="1" s="1"/>
  <c r="Y959" i="1"/>
  <c r="S960" i="1"/>
  <c r="U960" i="1"/>
  <c r="AM960" i="1" s="1"/>
  <c r="AN960" i="1" s="1"/>
  <c r="Y960" i="1"/>
  <c r="S961" i="1"/>
  <c r="U961" i="1"/>
  <c r="AM961" i="1" s="1"/>
  <c r="AN961" i="1" s="1"/>
  <c r="Y961" i="1"/>
  <c r="S962" i="1"/>
  <c r="U962" i="1"/>
  <c r="AM962" i="1" s="1"/>
  <c r="AN962" i="1" s="1"/>
  <c r="Y962" i="1"/>
  <c r="S963" i="1"/>
  <c r="U963" i="1"/>
  <c r="AM963" i="1" s="1"/>
  <c r="AN963" i="1" s="1"/>
  <c r="Y963" i="1"/>
  <c r="S964" i="1"/>
  <c r="U964" i="1"/>
  <c r="AM964" i="1" s="1"/>
  <c r="AN964" i="1" s="1"/>
  <c r="Y964" i="1"/>
  <c r="S965" i="1"/>
  <c r="U965" i="1"/>
  <c r="AM965" i="1" s="1"/>
  <c r="AN965" i="1" s="1"/>
  <c r="Y965" i="1"/>
  <c r="S966" i="1"/>
  <c r="U966" i="1"/>
  <c r="AM966" i="1" s="1"/>
  <c r="AN966" i="1" s="1"/>
  <c r="Y966" i="1"/>
  <c r="S967" i="1"/>
  <c r="U967" i="1"/>
  <c r="AM967" i="1" s="1"/>
  <c r="AN967" i="1" s="1"/>
  <c r="Y967" i="1"/>
  <c r="S968" i="1"/>
  <c r="U968" i="1"/>
  <c r="AM968" i="1" s="1"/>
  <c r="AN968" i="1" s="1"/>
  <c r="Y968" i="1"/>
  <c r="S969" i="1"/>
  <c r="U969" i="1"/>
  <c r="Y969" i="1"/>
  <c r="AM969" i="1"/>
  <c r="AN969" i="1" s="1"/>
  <c r="S970" i="1"/>
  <c r="U970" i="1"/>
  <c r="AM970" i="1" s="1"/>
  <c r="AN970" i="1" s="1"/>
  <c r="Y970" i="1"/>
  <c r="S971" i="1"/>
  <c r="U971" i="1"/>
  <c r="Y971" i="1"/>
  <c r="AM971" i="1"/>
  <c r="AN971" i="1" s="1"/>
  <c r="S972" i="1"/>
  <c r="U972" i="1"/>
  <c r="AM972" i="1" s="1"/>
  <c r="AN972" i="1" s="1"/>
  <c r="Y972" i="1"/>
  <c r="S973" i="1"/>
  <c r="U973" i="1"/>
  <c r="AM973" i="1" s="1"/>
  <c r="Y973" i="1"/>
  <c r="AN973" i="1"/>
  <c r="S974" i="1"/>
  <c r="U974" i="1"/>
  <c r="AM974" i="1" s="1"/>
  <c r="AN974" i="1" s="1"/>
  <c r="Y974" i="1"/>
  <c r="S975" i="1"/>
  <c r="U975" i="1"/>
  <c r="AM975" i="1" s="1"/>
  <c r="AN975" i="1" s="1"/>
  <c r="Y975" i="1"/>
  <c r="S976" i="1"/>
  <c r="U976" i="1"/>
  <c r="AM976" i="1" s="1"/>
  <c r="AN976" i="1" s="1"/>
  <c r="Y976" i="1"/>
  <c r="S977" i="1"/>
  <c r="U977" i="1"/>
  <c r="AM977" i="1" s="1"/>
  <c r="AN977" i="1" s="1"/>
  <c r="Y977" i="1"/>
  <c r="S978" i="1"/>
  <c r="U978" i="1"/>
  <c r="AM978" i="1" s="1"/>
  <c r="AN978" i="1" s="1"/>
  <c r="Y978" i="1"/>
  <c r="S979" i="1"/>
  <c r="U979" i="1"/>
  <c r="AM979" i="1" s="1"/>
  <c r="AN979" i="1" s="1"/>
  <c r="Y979" i="1"/>
  <c r="S980" i="1"/>
  <c r="U980" i="1"/>
  <c r="AM980" i="1" s="1"/>
  <c r="AN980" i="1" s="1"/>
  <c r="Y980" i="1"/>
  <c r="S981" i="1"/>
  <c r="U981" i="1"/>
  <c r="AM981" i="1" s="1"/>
  <c r="AN981" i="1" s="1"/>
  <c r="Y981" i="1"/>
  <c r="S982" i="1"/>
  <c r="U982" i="1"/>
  <c r="AM982" i="1" s="1"/>
  <c r="AN982" i="1" s="1"/>
  <c r="Y982" i="1"/>
  <c r="S983" i="1"/>
  <c r="U983" i="1"/>
  <c r="AM983" i="1" s="1"/>
  <c r="AN983" i="1" s="1"/>
  <c r="Y983" i="1"/>
  <c r="S984" i="1"/>
  <c r="U984" i="1"/>
  <c r="AM984" i="1" s="1"/>
  <c r="AN984" i="1" s="1"/>
  <c r="Y984" i="1"/>
  <c r="S985" i="1"/>
  <c r="U985" i="1"/>
  <c r="AM985" i="1" s="1"/>
  <c r="AN985" i="1" s="1"/>
  <c r="Y985" i="1"/>
  <c r="S986" i="1"/>
  <c r="U986" i="1"/>
  <c r="AM986" i="1" s="1"/>
  <c r="AN986" i="1" s="1"/>
  <c r="Y986" i="1"/>
  <c r="S987" i="1"/>
  <c r="U987" i="1"/>
  <c r="AM987" i="1" s="1"/>
  <c r="AN987" i="1" s="1"/>
  <c r="Y987" i="1"/>
  <c r="S988" i="1"/>
  <c r="U988" i="1"/>
  <c r="AM988" i="1" s="1"/>
  <c r="AN988" i="1" s="1"/>
  <c r="Y988" i="1"/>
  <c r="S989" i="1"/>
  <c r="U989" i="1"/>
  <c r="AM989" i="1" s="1"/>
  <c r="AN989" i="1" s="1"/>
  <c r="Y989" i="1"/>
  <c r="S990" i="1"/>
  <c r="U990" i="1"/>
  <c r="Y990" i="1"/>
  <c r="AM990" i="1"/>
  <c r="AN990" i="1" s="1"/>
  <c r="S991" i="1"/>
  <c r="U991" i="1"/>
  <c r="AM991" i="1" s="1"/>
  <c r="AN991" i="1" s="1"/>
  <c r="Y991" i="1"/>
  <c r="S992" i="1"/>
  <c r="U992" i="1"/>
  <c r="AM992" i="1" s="1"/>
  <c r="AN992" i="1" s="1"/>
  <c r="Y992" i="1"/>
  <c r="S993" i="1"/>
  <c r="U993" i="1"/>
  <c r="Y993" i="1"/>
  <c r="AM993" i="1"/>
  <c r="AN993" i="1" s="1"/>
  <c r="S994" i="1"/>
  <c r="U994" i="1"/>
  <c r="Y994" i="1"/>
  <c r="AM994" i="1"/>
  <c r="AN994" i="1" s="1"/>
  <c r="AV994" i="1" s="1"/>
  <c r="S995" i="1"/>
  <c r="U995" i="1"/>
  <c r="AM995" i="1" s="1"/>
  <c r="AN995" i="1" s="1"/>
  <c r="Y995" i="1"/>
  <c r="S996" i="1"/>
  <c r="U996" i="1"/>
  <c r="AM996" i="1" s="1"/>
  <c r="AN996" i="1" s="1"/>
  <c r="Y996" i="1"/>
  <c r="S997" i="1"/>
  <c r="U997" i="1"/>
  <c r="AM997" i="1" s="1"/>
  <c r="AN997" i="1" s="1"/>
  <c r="Y997" i="1"/>
  <c r="S998" i="1"/>
  <c r="U998" i="1"/>
  <c r="AM998" i="1" s="1"/>
  <c r="AN998" i="1" s="1"/>
  <c r="Y998" i="1"/>
  <c r="S999" i="1"/>
  <c r="U999" i="1"/>
  <c r="AM999" i="1" s="1"/>
  <c r="AN999" i="1" s="1"/>
  <c r="Y999" i="1"/>
  <c r="S1000" i="1"/>
  <c r="U1000" i="1"/>
  <c r="Y1000" i="1"/>
  <c r="AM1000" i="1"/>
  <c r="AN1000" i="1" s="1"/>
  <c r="S1001" i="1"/>
  <c r="U1001" i="1"/>
  <c r="AM1001" i="1" s="1"/>
  <c r="AN1001" i="1" s="1"/>
  <c r="Y1001" i="1"/>
  <c r="S1002" i="1"/>
  <c r="U1002" i="1"/>
  <c r="AM1002" i="1" s="1"/>
  <c r="AN1002" i="1" s="1"/>
  <c r="Y1002" i="1"/>
  <c r="S1003" i="1"/>
  <c r="U1003" i="1"/>
  <c r="AM1003" i="1" s="1"/>
  <c r="AN1003" i="1" s="1"/>
  <c r="Y1003" i="1"/>
  <c r="S1004" i="1"/>
  <c r="U1004" i="1"/>
  <c r="AM1004" i="1" s="1"/>
  <c r="AN1004" i="1" s="1"/>
  <c r="Y1004" i="1"/>
  <c r="S1005" i="1"/>
  <c r="U1005" i="1"/>
  <c r="AM1005" i="1" s="1"/>
  <c r="AN1005" i="1" s="1"/>
  <c r="Y1005" i="1"/>
  <c r="S1006" i="1"/>
  <c r="U1006" i="1"/>
  <c r="AM1006" i="1" s="1"/>
  <c r="AN1006" i="1" s="1"/>
  <c r="Y1006" i="1"/>
  <c r="S1007" i="1"/>
  <c r="U1007" i="1"/>
  <c r="AM1007" i="1" s="1"/>
  <c r="AN1007" i="1" s="1"/>
  <c r="Y1007" i="1"/>
  <c r="S1008" i="1"/>
  <c r="U1008" i="1"/>
  <c r="AM1008" i="1" s="1"/>
  <c r="AN1008" i="1" s="1"/>
  <c r="Y1008" i="1"/>
  <c r="S1009" i="1"/>
  <c r="U1009" i="1"/>
  <c r="AM1009" i="1" s="1"/>
  <c r="AN1009" i="1" s="1"/>
  <c r="Y1009" i="1"/>
  <c r="S1010" i="1"/>
  <c r="U1010" i="1"/>
  <c r="Y1010" i="1"/>
  <c r="AM1010" i="1"/>
  <c r="AN1010" i="1" s="1"/>
  <c r="S1011" i="1"/>
  <c r="U1011" i="1"/>
  <c r="AM1011" i="1" s="1"/>
  <c r="AN1011" i="1" s="1"/>
  <c r="Y1011" i="1"/>
  <c r="S1012" i="1"/>
  <c r="U1012" i="1"/>
  <c r="AM1012" i="1" s="1"/>
  <c r="AN1012" i="1" s="1"/>
  <c r="Y1012" i="1"/>
  <c r="S1013" i="1"/>
  <c r="U1013" i="1"/>
  <c r="AM1013" i="1" s="1"/>
  <c r="AN1013" i="1" s="1"/>
  <c r="Y1013" i="1"/>
  <c r="S1014" i="1"/>
  <c r="U1014" i="1"/>
  <c r="AM1014" i="1" s="1"/>
  <c r="AN1014" i="1" s="1"/>
  <c r="Y1014" i="1"/>
  <c r="S1015" i="1"/>
  <c r="U1015" i="1"/>
  <c r="AM1015" i="1" s="1"/>
  <c r="AN1015" i="1" s="1"/>
  <c r="Y1015" i="1"/>
  <c r="S1016" i="1"/>
  <c r="U1016" i="1"/>
  <c r="AM1016" i="1" s="1"/>
  <c r="AN1016" i="1" s="1"/>
  <c r="Y1016" i="1"/>
  <c r="S1017" i="1"/>
  <c r="U1017" i="1"/>
  <c r="AM1017" i="1" s="1"/>
  <c r="Y1017" i="1"/>
  <c r="AN1017" i="1"/>
  <c r="S1018" i="1"/>
  <c r="U1018" i="1"/>
  <c r="AM1018" i="1" s="1"/>
  <c r="AN1018" i="1" s="1"/>
  <c r="Y1018" i="1"/>
  <c r="S1019" i="1"/>
  <c r="U1019" i="1"/>
  <c r="AM1019" i="1" s="1"/>
  <c r="AN1019" i="1" s="1"/>
  <c r="Y1019" i="1"/>
  <c r="S1020" i="1"/>
  <c r="U1020" i="1"/>
  <c r="AM1020" i="1" s="1"/>
  <c r="AN1020" i="1" s="1"/>
  <c r="Y1020" i="1"/>
  <c r="S1021" i="1"/>
  <c r="U1021" i="1"/>
  <c r="AM1021" i="1" s="1"/>
  <c r="AN1021" i="1" s="1"/>
  <c r="Y1021" i="1"/>
  <c r="S1022" i="1"/>
  <c r="U1022" i="1"/>
  <c r="AM1022" i="1" s="1"/>
  <c r="AN1022" i="1" s="1"/>
  <c r="Y1022" i="1"/>
  <c r="S1023" i="1"/>
  <c r="U1023" i="1"/>
  <c r="AM1023" i="1" s="1"/>
  <c r="AN1023" i="1" s="1"/>
  <c r="Y1023" i="1"/>
  <c r="S1024" i="1"/>
  <c r="U1024" i="1"/>
  <c r="AM1024" i="1" s="1"/>
  <c r="AN1024" i="1" s="1"/>
  <c r="Y1024" i="1"/>
  <c r="S1025" i="1"/>
  <c r="U1025" i="1"/>
  <c r="AM1025" i="1" s="1"/>
  <c r="AN1025" i="1" s="1"/>
  <c r="Y1025" i="1"/>
  <c r="S1026" i="1"/>
  <c r="U1026" i="1"/>
  <c r="AM1026" i="1" s="1"/>
  <c r="AN1026" i="1" s="1"/>
  <c r="Y1026" i="1"/>
  <c r="S1027" i="1"/>
  <c r="U1027" i="1"/>
  <c r="AM1027" i="1" s="1"/>
  <c r="AN1027" i="1" s="1"/>
  <c r="Y1027" i="1"/>
  <c r="S1028" i="1"/>
  <c r="U1028" i="1"/>
  <c r="AM1028" i="1" s="1"/>
  <c r="AN1028" i="1" s="1"/>
  <c r="Y1028" i="1"/>
  <c r="S1029" i="1"/>
  <c r="U1029" i="1"/>
  <c r="AM1029" i="1" s="1"/>
  <c r="AN1029" i="1" s="1"/>
  <c r="Y1029" i="1"/>
  <c r="S1030" i="1"/>
  <c r="U1030" i="1"/>
  <c r="Y1030" i="1"/>
  <c r="AM1030" i="1"/>
  <c r="AN1030" i="1" s="1"/>
  <c r="S1031" i="1"/>
  <c r="U1031" i="1"/>
  <c r="Y1031" i="1"/>
  <c r="AM1031" i="1"/>
  <c r="AN1031" i="1" s="1"/>
  <c r="S1032" i="1"/>
  <c r="U1032" i="1"/>
  <c r="AM1032" i="1" s="1"/>
  <c r="AN1032" i="1" s="1"/>
  <c r="Y1032" i="1"/>
  <c r="S1033" i="1"/>
  <c r="U1033" i="1"/>
  <c r="Y1033" i="1"/>
  <c r="AM1033" i="1"/>
  <c r="AN1033" i="1" s="1"/>
  <c r="S1034" i="1"/>
  <c r="U1034" i="1"/>
  <c r="Y1034" i="1"/>
  <c r="AM1034" i="1"/>
  <c r="AN1034" i="1" s="1"/>
  <c r="AV1034" i="1" s="1"/>
  <c r="S1035" i="1"/>
  <c r="U1035" i="1"/>
  <c r="AM1035" i="1" s="1"/>
  <c r="AN1035" i="1" s="1"/>
  <c r="Y1035" i="1"/>
  <c r="S1036" i="1"/>
  <c r="U1036" i="1"/>
  <c r="AM1036" i="1" s="1"/>
  <c r="AN1036" i="1" s="1"/>
  <c r="Y1036" i="1"/>
  <c r="S1037" i="1"/>
  <c r="U1037" i="1"/>
  <c r="AM1037" i="1" s="1"/>
  <c r="AN1037" i="1" s="1"/>
  <c r="Y1037" i="1"/>
  <c r="S1038" i="1"/>
  <c r="U1038" i="1"/>
  <c r="AM1038" i="1" s="1"/>
  <c r="AN1038" i="1" s="1"/>
  <c r="Y1038" i="1"/>
  <c r="S1039" i="1"/>
  <c r="U1039" i="1"/>
  <c r="Y1039" i="1"/>
  <c r="AM1039" i="1"/>
  <c r="AN1039" i="1" s="1"/>
  <c r="S1040" i="1"/>
  <c r="U1040" i="1"/>
  <c r="Y1040" i="1"/>
  <c r="AM1040" i="1"/>
  <c r="AN1040" i="1" s="1"/>
  <c r="S1041" i="1"/>
  <c r="U1041" i="1"/>
  <c r="AM1041" i="1" s="1"/>
  <c r="AN1041" i="1" s="1"/>
  <c r="Y1041" i="1"/>
  <c r="S1042" i="1"/>
  <c r="U1042" i="1"/>
  <c r="AM1042" i="1" s="1"/>
  <c r="AN1042" i="1" s="1"/>
  <c r="Y1042" i="1"/>
  <c r="S1043" i="1"/>
  <c r="U1043" i="1"/>
  <c r="AM1043" i="1" s="1"/>
  <c r="AN1043" i="1" s="1"/>
  <c r="Y1043" i="1"/>
  <c r="S1044" i="1"/>
  <c r="U1044" i="1"/>
  <c r="AM1044" i="1" s="1"/>
  <c r="AN1044" i="1" s="1"/>
  <c r="Y1044" i="1"/>
  <c r="S1045" i="1"/>
  <c r="U1045" i="1"/>
  <c r="Y1045" i="1"/>
  <c r="AM1045" i="1"/>
  <c r="AN1045" i="1" s="1"/>
  <c r="S1046" i="1"/>
  <c r="U1046" i="1"/>
  <c r="Y1046" i="1"/>
  <c r="AM1046" i="1"/>
  <c r="AN1046" i="1" s="1"/>
  <c r="S1047" i="1"/>
  <c r="U1047" i="1"/>
  <c r="AM1047" i="1" s="1"/>
  <c r="AN1047" i="1" s="1"/>
  <c r="Y1047" i="1"/>
  <c r="S1048" i="1"/>
  <c r="U1048" i="1"/>
  <c r="AM1048" i="1" s="1"/>
  <c r="AN1048" i="1" s="1"/>
  <c r="Y1048" i="1"/>
  <c r="S1049" i="1"/>
  <c r="U1049" i="1"/>
  <c r="Y1049" i="1"/>
  <c r="AM1049" i="1"/>
  <c r="AN1049" i="1" s="1"/>
  <c r="S1050" i="1"/>
  <c r="U1050" i="1"/>
  <c r="AM1050" i="1" s="1"/>
  <c r="AN1050" i="1" s="1"/>
  <c r="Y1050" i="1"/>
  <c r="S1051" i="1"/>
  <c r="U1051" i="1"/>
  <c r="AM1051" i="1" s="1"/>
  <c r="AN1051" i="1" s="1"/>
  <c r="Y1051" i="1"/>
  <c r="S1052" i="1"/>
  <c r="U1052" i="1"/>
  <c r="AM1052" i="1" s="1"/>
  <c r="AN1052" i="1" s="1"/>
  <c r="Y1052" i="1"/>
  <c r="S1053" i="1"/>
  <c r="U1053" i="1"/>
  <c r="Y1053" i="1"/>
  <c r="AM1053" i="1"/>
  <c r="AN1053" i="1" s="1"/>
  <c r="AW1053" i="1" s="1"/>
  <c r="S1054" i="1"/>
  <c r="U1054" i="1"/>
  <c r="AM1054" i="1" s="1"/>
  <c r="AN1054" i="1" s="1"/>
  <c r="Y1054" i="1"/>
  <c r="S1055" i="1"/>
  <c r="U1055" i="1"/>
  <c r="AM1055" i="1" s="1"/>
  <c r="AN1055" i="1" s="1"/>
  <c r="Y1055" i="1"/>
  <c r="S1056" i="1"/>
  <c r="U1056" i="1"/>
  <c r="AM1056" i="1" s="1"/>
  <c r="AN1056" i="1" s="1"/>
  <c r="Y1056" i="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AV1061" i="1" s="1"/>
  <c r="S1062" i="1"/>
  <c r="U1062" i="1"/>
  <c r="AM1062" i="1" s="1"/>
  <c r="AN1062" i="1" s="1"/>
  <c r="Y1062" i="1"/>
  <c r="S1063" i="1"/>
  <c r="U1063" i="1"/>
  <c r="AM1063" i="1" s="1"/>
  <c r="AN1063" i="1" s="1"/>
  <c r="Y1063" i="1"/>
  <c r="S1064" i="1"/>
  <c r="U1064" i="1"/>
  <c r="AM1064" i="1" s="1"/>
  <c r="AN1064" i="1" s="1"/>
  <c r="Y1064" i="1"/>
  <c r="S1065" i="1"/>
  <c r="U1065" i="1"/>
  <c r="Y1065" i="1"/>
  <c r="AM1065" i="1"/>
  <c r="AN1065" i="1" s="1"/>
  <c r="S1066" i="1"/>
  <c r="U1066" i="1"/>
  <c r="Y1066" i="1"/>
  <c r="AM1066" i="1"/>
  <c r="AN1066" i="1" s="1"/>
  <c r="S1067" i="1"/>
  <c r="U1067" i="1"/>
  <c r="AM1067" i="1" s="1"/>
  <c r="AN1067" i="1" s="1"/>
  <c r="Y1067" i="1"/>
  <c r="S1068" i="1"/>
  <c r="U1068" i="1"/>
  <c r="AM1068" i="1" s="1"/>
  <c r="AN1068" i="1" s="1"/>
  <c r="Y1068" i="1"/>
  <c r="S1069" i="1"/>
  <c r="U1069" i="1"/>
  <c r="AM1069" i="1" s="1"/>
  <c r="AN1069" i="1" s="1"/>
  <c r="Y1069" i="1"/>
  <c r="S1070" i="1"/>
  <c r="U1070" i="1"/>
  <c r="AM1070" i="1" s="1"/>
  <c r="AN1070" i="1" s="1"/>
  <c r="Y1070" i="1"/>
  <c r="S1071" i="1"/>
  <c r="U1071" i="1"/>
  <c r="AM1071" i="1" s="1"/>
  <c r="AN1071" i="1" s="1"/>
  <c r="Y1071" i="1"/>
  <c r="S1072" i="1"/>
  <c r="U1072" i="1"/>
  <c r="AM1072" i="1" s="1"/>
  <c r="Y1072" i="1"/>
  <c r="AN1072" i="1"/>
  <c r="S1073" i="1"/>
  <c r="U1073" i="1"/>
  <c r="AM1073" i="1" s="1"/>
  <c r="AN1073" i="1" s="1"/>
  <c r="Y1073" i="1"/>
  <c r="S1074" i="1"/>
  <c r="U1074" i="1"/>
  <c r="AM1074" i="1" s="1"/>
  <c r="AN1074" i="1" s="1"/>
  <c r="Y1074" i="1"/>
  <c r="S1075" i="1"/>
  <c r="U1075" i="1"/>
  <c r="AM1075" i="1" s="1"/>
  <c r="AN1075" i="1" s="1"/>
  <c r="Y1075" i="1"/>
  <c r="S1076" i="1"/>
  <c r="U1076" i="1"/>
  <c r="Y1076" i="1"/>
  <c r="AM1076" i="1"/>
  <c r="AN1076" i="1" s="1"/>
  <c r="S1077" i="1"/>
  <c r="U1077" i="1"/>
  <c r="AM1077" i="1" s="1"/>
  <c r="AN1077" i="1" s="1"/>
  <c r="Y1077" i="1"/>
  <c r="S1078" i="1"/>
  <c r="U1078" i="1"/>
  <c r="AM1078" i="1" s="1"/>
  <c r="AN1078" i="1" s="1"/>
  <c r="Y1078" i="1"/>
  <c r="S1079" i="1"/>
  <c r="U1079" i="1"/>
  <c r="AM1079" i="1" s="1"/>
  <c r="AN1079" i="1" s="1"/>
  <c r="Y1079" i="1"/>
  <c r="S1080" i="1"/>
  <c r="U1080" i="1"/>
  <c r="AM1080" i="1" s="1"/>
  <c r="AN1080" i="1" s="1"/>
  <c r="Y1080" i="1"/>
  <c r="S1081" i="1"/>
  <c r="U1081" i="1"/>
  <c r="AM1081" i="1" s="1"/>
  <c r="AN1081" i="1" s="1"/>
  <c r="Y1081" i="1"/>
  <c r="S1082" i="1"/>
  <c r="U1082" i="1"/>
  <c r="AM1082" i="1" s="1"/>
  <c r="AN1082" i="1" s="1"/>
  <c r="Y1082" i="1"/>
  <c r="S1083" i="1"/>
  <c r="U1083" i="1"/>
  <c r="Y1083" i="1"/>
  <c r="AM1083" i="1"/>
  <c r="AN1083" i="1" s="1"/>
  <c r="AV1083" i="1" s="1"/>
  <c r="S1084" i="1"/>
  <c r="U1084" i="1"/>
  <c r="AM1084" i="1" s="1"/>
  <c r="AN1084" i="1" s="1"/>
  <c r="Y1084" i="1"/>
  <c r="S1085" i="1"/>
  <c r="U1085" i="1"/>
  <c r="AM1085" i="1" s="1"/>
  <c r="AN1085" i="1" s="1"/>
  <c r="Y1085" i="1"/>
  <c r="S1086" i="1"/>
  <c r="U1086" i="1"/>
  <c r="AM1086" i="1" s="1"/>
  <c r="AN1086" i="1" s="1"/>
  <c r="Y1086" i="1"/>
  <c r="S1087" i="1"/>
  <c r="U1087" i="1"/>
  <c r="AM1087" i="1" s="1"/>
  <c r="AN1087" i="1" s="1"/>
  <c r="Y1087" i="1"/>
  <c r="S1088" i="1"/>
  <c r="U1088" i="1"/>
  <c r="AM1088" i="1" s="1"/>
  <c r="AN1088" i="1" s="1"/>
  <c r="Y1088" i="1"/>
  <c r="S1089" i="1"/>
  <c r="U1089" i="1"/>
  <c r="AM1089" i="1" s="1"/>
  <c r="AN1089" i="1" s="1"/>
  <c r="Y1089" i="1"/>
  <c r="S1090" i="1"/>
  <c r="U1090" i="1"/>
  <c r="Y1090" i="1"/>
  <c r="AM1090" i="1"/>
  <c r="AN1090" i="1" s="1"/>
  <c r="AW1090" i="1" s="1"/>
  <c r="S1091" i="1"/>
  <c r="U1091" i="1"/>
  <c r="Y1091" i="1"/>
  <c r="AM1091" i="1"/>
  <c r="AN1091" i="1"/>
  <c r="S1092" i="1"/>
  <c r="U1092" i="1"/>
  <c r="AM1092" i="1" s="1"/>
  <c r="AN1092" i="1" s="1"/>
  <c r="Y1092" i="1"/>
  <c r="S1093" i="1"/>
  <c r="U1093" i="1"/>
  <c r="AM1093" i="1" s="1"/>
  <c r="AN1093" i="1" s="1"/>
  <c r="Y1093" i="1"/>
  <c r="S1094" i="1"/>
  <c r="U1094" i="1"/>
  <c r="AM1094" i="1" s="1"/>
  <c r="AN1094" i="1" s="1"/>
  <c r="Y1094" i="1"/>
  <c r="S1095" i="1"/>
  <c r="U1095" i="1"/>
  <c r="Y1095" i="1"/>
  <c r="AM1095" i="1"/>
  <c r="AN1095" i="1" s="1"/>
  <c r="AW1095" i="1" s="1"/>
  <c r="S1096" i="1"/>
  <c r="U1096" i="1"/>
  <c r="AM1096" i="1" s="1"/>
  <c r="AN1096" i="1" s="1"/>
  <c r="Y1096" i="1"/>
  <c r="S1097" i="1"/>
  <c r="U1097" i="1"/>
  <c r="AM1097" i="1" s="1"/>
  <c r="AN1097" i="1" s="1"/>
  <c r="Y1097" i="1"/>
  <c r="S1098" i="1"/>
  <c r="U1098" i="1"/>
  <c r="AM1098" i="1" s="1"/>
  <c r="AN1098" i="1" s="1"/>
  <c r="Y1098" i="1"/>
  <c r="S1099" i="1"/>
  <c r="U1099" i="1"/>
  <c r="AM1099" i="1" s="1"/>
  <c r="AN1099" i="1" s="1"/>
  <c r="Y1099" i="1"/>
  <c r="S1100" i="1"/>
  <c r="U1100" i="1"/>
  <c r="AM1100" i="1" s="1"/>
  <c r="AN1100" i="1" s="1"/>
  <c r="Y1100" i="1"/>
  <c r="S1101" i="1"/>
  <c r="U1101" i="1"/>
  <c r="AM1101" i="1" s="1"/>
  <c r="AN1101" i="1" s="1"/>
  <c r="Y1101" i="1"/>
  <c r="S1102" i="1"/>
  <c r="U1102" i="1"/>
  <c r="AM1102" i="1" s="1"/>
  <c r="AN1102" i="1" s="1"/>
  <c r="Y1102" i="1"/>
  <c r="S1103" i="1"/>
  <c r="U1103" i="1"/>
  <c r="Y1103" i="1"/>
  <c r="AM1103" i="1"/>
  <c r="AN1103" i="1" s="1"/>
  <c r="S1104" i="1"/>
  <c r="U1104" i="1"/>
  <c r="AM1104" i="1" s="1"/>
  <c r="AN1104" i="1" s="1"/>
  <c r="Y1104" i="1"/>
  <c r="S1105" i="1"/>
  <c r="U1105" i="1"/>
  <c r="AM1105" i="1" s="1"/>
  <c r="AN1105" i="1" s="1"/>
  <c r="Y1105" i="1"/>
  <c r="S1106" i="1"/>
  <c r="U1106" i="1"/>
  <c r="AM1106" i="1" s="1"/>
  <c r="AN1106" i="1" s="1"/>
  <c r="AV1106" i="1" s="1"/>
  <c r="Y1106" i="1"/>
  <c r="S1107" i="1"/>
  <c r="U1107" i="1"/>
  <c r="AM1107" i="1" s="1"/>
  <c r="AN1107" i="1" s="1"/>
  <c r="Y1107" i="1"/>
  <c r="S1108" i="1"/>
  <c r="U1108" i="1"/>
  <c r="AM1108" i="1" s="1"/>
  <c r="AN1108" i="1" s="1"/>
  <c r="Y1108" i="1"/>
  <c r="S1109" i="1"/>
  <c r="U1109" i="1"/>
  <c r="Y1109" i="1"/>
  <c r="AM1109" i="1"/>
  <c r="AN1109" i="1" s="1"/>
  <c r="S1110" i="1"/>
  <c r="U1110" i="1"/>
  <c r="AM1110" i="1" s="1"/>
  <c r="AN1110" i="1" s="1"/>
  <c r="Y1110" i="1"/>
  <c r="S1111" i="1"/>
  <c r="U1111" i="1"/>
  <c r="AM1111" i="1" s="1"/>
  <c r="AN1111" i="1" s="1"/>
  <c r="Y1111" i="1"/>
  <c r="S1112" i="1"/>
  <c r="U1112" i="1"/>
  <c r="AM1112" i="1" s="1"/>
  <c r="AN1112" i="1" s="1"/>
  <c r="Y1112" i="1"/>
  <c r="S1113" i="1"/>
  <c r="U1113" i="1"/>
  <c r="AM1113" i="1" s="1"/>
  <c r="AN1113" i="1" s="1"/>
  <c r="Y1113" i="1"/>
  <c r="S1114" i="1"/>
  <c r="U1114" i="1"/>
  <c r="AM1114" i="1" s="1"/>
  <c r="AN1114" i="1" s="1"/>
  <c r="Y1114" i="1"/>
  <c r="S1115" i="1"/>
  <c r="U1115" i="1"/>
  <c r="AM1115" i="1" s="1"/>
  <c r="AN1115" i="1" s="1"/>
  <c r="Y1115" i="1"/>
  <c r="S1116" i="1"/>
  <c r="U1116" i="1"/>
  <c r="AM1116" i="1" s="1"/>
  <c r="AN1116" i="1" s="1"/>
  <c r="Y1116" i="1"/>
  <c r="S1117" i="1"/>
  <c r="U1117" i="1"/>
  <c r="AM1117" i="1" s="1"/>
  <c r="AN1117" i="1" s="1"/>
  <c r="Y1117" i="1"/>
  <c r="S1118" i="1"/>
  <c r="U1118" i="1"/>
  <c r="AM1118" i="1" s="1"/>
  <c r="AN1118" i="1" s="1"/>
  <c r="Y1118" i="1"/>
  <c r="S1119" i="1"/>
  <c r="U1119" i="1"/>
  <c r="AM1119" i="1" s="1"/>
  <c r="AN1119" i="1" s="1"/>
  <c r="Y1119" i="1"/>
  <c r="S1120" i="1"/>
  <c r="U1120" i="1"/>
  <c r="Y1120" i="1"/>
  <c r="AM1120" i="1"/>
  <c r="AN1120" i="1" s="1"/>
  <c r="S1121" i="1"/>
  <c r="U1121" i="1"/>
  <c r="AM1121" i="1" s="1"/>
  <c r="AN1121" i="1" s="1"/>
  <c r="Y1121" i="1"/>
  <c r="S1122" i="1"/>
  <c r="U1122" i="1"/>
  <c r="AM1122" i="1" s="1"/>
  <c r="AN1122" i="1" s="1"/>
  <c r="Y1122" i="1"/>
  <c r="S1123" i="1"/>
  <c r="U1123" i="1"/>
  <c r="AM1123" i="1" s="1"/>
  <c r="AN1123" i="1" s="1"/>
  <c r="Y1123" i="1"/>
  <c r="S1124" i="1"/>
  <c r="U1124" i="1"/>
  <c r="AM1124" i="1" s="1"/>
  <c r="AN1124" i="1" s="1"/>
  <c r="Y1124" i="1"/>
  <c r="S1125" i="1"/>
  <c r="U1125" i="1"/>
  <c r="AM1125" i="1" s="1"/>
  <c r="AN1125" i="1" s="1"/>
  <c r="Y1125" i="1"/>
  <c r="S1126" i="1"/>
  <c r="U1126" i="1"/>
  <c r="AM1126" i="1" s="1"/>
  <c r="AN1126" i="1" s="1"/>
  <c r="Y1126" i="1"/>
  <c r="S1127" i="1"/>
  <c r="U1127" i="1"/>
  <c r="AM1127" i="1" s="1"/>
  <c r="AN1127" i="1" s="1"/>
  <c r="Y1127" i="1"/>
  <c r="S1128" i="1"/>
  <c r="U1128" i="1"/>
  <c r="AM1128" i="1" s="1"/>
  <c r="AN1128" i="1" s="1"/>
  <c r="Y1128" i="1"/>
  <c r="S1129" i="1"/>
  <c r="U1129" i="1"/>
  <c r="AM1129" i="1" s="1"/>
  <c r="AN1129" i="1" s="1"/>
  <c r="Y1129" i="1"/>
  <c r="S1130" i="1"/>
  <c r="U1130" i="1"/>
  <c r="AM1130" i="1" s="1"/>
  <c r="AN1130" i="1" s="1"/>
  <c r="Y1130" i="1"/>
  <c r="S1131" i="1"/>
  <c r="U1131" i="1"/>
  <c r="AM1131" i="1" s="1"/>
  <c r="AN1131" i="1" s="1"/>
  <c r="Y1131" i="1"/>
  <c r="S1132" i="1"/>
  <c r="U1132" i="1"/>
  <c r="AM1132" i="1" s="1"/>
  <c r="AN1132" i="1" s="1"/>
  <c r="Y1132" i="1"/>
  <c r="S1133" i="1"/>
  <c r="U1133" i="1"/>
  <c r="AM1133" i="1" s="1"/>
  <c r="AN1133" i="1" s="1"/>
  <c r="Y1133" i="1"/>
  <c r="S1134" i="1"/>
  <c r="U1134" i="1"/>
  <c r="AM1134" i="1" s="1"/>
  <c r="AN1134" i="1" s="1"/>
  <c r="Y1134" i="1"/>
  <c r="S1135" i="1"/>
  <c r="U1135" i="1"/>
  <c r="AM1135" i="1" s="1"/>
  <c r="AN1135" i="1" s="1"/>
  <c r="Y1135" i="1"/>
  <c r="S1136" i="1"/>
  <c r="U1136" i="1"/>
  <c r="AM1136" i="1" s="1"/>
  <c r="AN1136" i="1" s="1"/>
  <c r="Y1136" i="1"/>
  <c r="S1137" i="1"/>
  <c r="U1137" i="1"/>
  <c r="AM1137" i="1" s="1"/>
  <c r="AN1137" i="1" s="1"/>
  <c r="Y1137" i="1"/>
  <c r="S1138" i="1"/>
  <c r="U1138" i="1"/>
  <c r="AM1138" i="1" s="1"/>
  <c r="AN1138" i="1" s="1"/>
  <c r="Y1138" i="1"/>
  <c r="S1139" i="1"/>
  <c r="U1139" i="1"/>
  <c r="AM1139" i="1" s="1"/>
  <c r="AN1139" i="1" s="1"/>
  <c r="Y1139" i="1"/>
  <c r="S1140" i="1"/>
  <c r="U1140" i="1"/>
  <c r="AM1140" i="1" s="1"/>
  <c r="AN1140" i="1" s="1"/>
  <c r="Y1140" i="1"/>
  <c r="S1141" i="1"/>
  <c r="U1141" i="1"/>
  <c r="AM1141" i="1" s="1"/>
  <c r="AN1141" i="1" s="1"/>
  <c r="Y1141" i="1"/>
  <c r="S1142" i="1"/>
  <c r="U1142" i="1"/>
  <c r="AM1142" i="1" s="1"/>
  <c r="AN1142" i="1" s="1"/>
  <c r="Y1142" i="1"/>
  <c r="S1143" i="1"/>
  <c r="U1143" i="1"/>
  <c r="AM1143" i="1" s="1"/>
  <c r="AN1143" i="1" s="1"/>
  <c r="Y1143" i="1"/>
  <c r="S1144" i="1"/>
  <c r="U1144" i="1"/>
  <c r="AM1144" i="1" s="1"/>
  <c r="AN1144" i="1" s="1"/>
  <c r="Y1144" i="1"/>
  <c r="S1145" i="1"/>
  <c r="U1145" i="1"/>
  <c r="AM1145" i="1" s="1"/>
  <c r="AN1145" i="1" s="1"/>
  <c r="Y1145" i="1"/>
  <c r="S1146" i="1"/>
  <c r="U1146" i="1"/>
  <c r="AM1146" i="1" s="1"/>
  <c r="AN1146" i="1" s="1"/>
  <c r="Y1146" i="1"/>
  <c r="S1147" i="1"/>
  <c r="U1147" i="1"/>
  <c r="AM1147" i="1" s="1"/>
  <c r="AN1147" i="1" s="1"/>
  <c r="Y1147" i="1"/>
  <c r="S1148" i="1"/>
  <c r="U1148" i="1"/>
  <c r="AM1148" i="1" s="1"/>
  <c r="AN1148" i="1" s="1"/>
  <c r="Y1148" i="1"/>
  <c r="S1149" i="1"/>
  <c r="U1149" i="1"/>
  <c r="AM1149" i="1" s="1"/>
  <c r="AN1149" i="1" s="1"/>
  <c r="Y1149" i="1"/>
  <c r="S1150" i="1"/>
  <c r="U1150" i="1"/>
  <c r="AM1150" i="1" s="1"/>
  <c r="AN1150" i="1" s="1"/>
  <c r="Y1150" i="1"/>
  <c r="S1151" i="1"/>
  <c r="U1151" i="1"/>
  <c r="AM1151" i="1" s="1"/>
  <c r="AN1151" i="1" s="1"/>
  <c r="Y1151" i="1"/>
  <c r="S1152" i="1"/>
  <c r="U1152" i="1"/>
  <c r="AM1152" i="1" s="1"/>
  <c r="Y1152" i="1"/>
  <c r="AN1152" i="1"/>
  <c r="S1153" i="1"/>
  <c r="U1153" i="1"/>
  <c r="AM1153" i="1" s="1"/>
  <c r="AN1153" i="1" s="1"/>
  <c r="Y1153" i="1"/>
  <c r="S1154" i="1"/>
  <c r="U1154" i="1"/>
  <c r="AM1154" i="1" s="1"/>
  <c r="AN1154" i="1" s="1"/>
  <c r="Y1154" i="1"/>
  <c r="S1155" i="1"/>
  <c r="U1155" i="1"/>
  <c r="AM1155" i="1" s="1"/>
  <c r="AN1155" i="1" s="1"/>
  <c r="Y1155" i="1"/>
  <c r="S1156" i="1"/>
  <c r="U1156" i="1"/>
  <c r="AM1156" i="1" s="1"/>
  <c r="AN1156" i="1" s="1"/>
  <c r="Y1156" i="1"/>
  <c r="S1157" i="1"/>
  <c r="U1157" i="1"/>
  <c r="AM1157" i="1" s="1"/>
  <c r="AN1157" i="1" s="1"/>
  <c r="Y1157" i="1"/>
  <c r="S1158" i="1"/>
  <c r="U1158" i="1"/>
  <c r="AM1158" i="1" s="1"/>
  <c r="AN1158" i="1" s="1"/>
  <c r="Y1158" i="1"/>
  <c r="S1159" i="1"/>
  <c r="U1159" i="1"/>
  <c r="AM1159" i="1" s="1"/>
  <c r="AN1159" i="1" s="1"/>
  <c r="Y1159" i="1"/>
  <c r="S1160" i="1"/>
  <c r="U1160" i="1"/>
  <c r="AM1160" i="1" s="1"/>
  <c r="AN1160" i="1" s="1"/>
  <c r="Y1160" i="1"/>
  <c r="S1161" i="1"/>
  <c r="U1161" i="1"/>
  <c r="AM1161" i="1" s="1"/>
  <c r="AN1161" i="1" s="1"/>
  <c r="Y1161" i="1"/>
  <c r="S1162" i="1"/>
  <c r="U1162" i="1"/>
  <c r="AM1162" i="1" s="1"/>
  <c r="AN1162" i="1" s="1"/>
  <c r="Y1162" i="1"/>
  <c r="S1163" i="1"/>
  <c r="U1163" i="1"/>
  <c r="AM1163" i="1" s="1"/>
  <c r="AN1163" i="1" s="1"/>
  <c r="AU1163" i="1" s="1"/>
  <c r="Y1163" i="1"/>
  <c r="S1164" i="1"/>
  <c r="U1164" i="1"/>
  <c r="AM1164" i="1" s="1"/>
  <c r="AN1164" i="1" s="1"/>
  <c r="Y1164" i="1"/>
  <c r="S1165" i="1"/>
  <c r="U1165" i="1"/>
  <c r="AM1165" i="1" s="1"/>
  <c r="AN1165" i="1" s="1"/>
  <c r="Y1165" i="1"/>
  <c r="S1166" i="1"/>
  <c r="U1166" i="1"/>
  <c r="AM1166" i="1" s="1"/>
  <c r="AN1166" i="1" s="1"/>
  <c r="Y1166" i="1"/>
  <c r="S1167" i="1"/>
  <c r="U1167" i="1"/>
  <c r="AM1167" i="1" s="1"/>
  <c r="AN1167" i="1" s="1"/>
  <c r="Y1167" i="1"/>
  <c r="S1168" i="1"/>
  <c r="U1168" i="1"/>
  <c r="AM1168" i="1" s="1"/>
  <c r="AN1168" i="1" s="1"/>
  <c r="Y1168" i="1"/>
  <c r="S1169" i="1"/>
  <c r="U1169" i="1"/>
  <c r="AM1169" i="1" s="1"/>
  <c r="AN1169" i="1" s="1"/>
  <c r="Y1169" i="1"/>
  <c r="S1170" i="1"/>
  <c r="U1170" i="1"/>
  <c r="AM1170" i="1" s="1"/>
  <c r="AN1170" i="1" s="1"/>
  <c r="Y1170" i="1"/>
  <c r="S1171" i="1"/>
  <c r="U1171" i="1"/>
  <c r="AM1171" i="1" s="1"/>
  <c r="AN1171" i="1" s="1"/>
  <c r="Y1171" i="1"/>
  <c r="S1172" i="1"/>
  <c r="U1172" i="1"/>
  <c r="AM1172" i="1" s="1"/>
  <c r="AN1172" i="1" s="1"/>
  <c r="Y1172" i="1"/>
  <c r="S1173" i="1"/>
  <c r="U1173" i="1"/>
  <c r="AM1173" i="1" s="1"/>
  <c r="AN1173" i="1" s="1"/>
  <c r="Y1173" i="1"/>
  <c r="S1174" i="1"/>
  <c r="U1174" i="1"/>
  <c r="AM1174" i="1" s="1"/>
  <c r="AN1174" i="1" s="1"/>
  <c r="Y1174" i="1"/>
  <c r="S1175" i="1"/>
  <c r="U1175" i="1"/>
  <c r="AM1175" i="1" s="1"/>
  <c r="AN1175" i="1" s="1"/>
  <c r="Y1175" i="1"/>
  <c r="S1176" i="1"/>
  <c r="U1176" i="1"/>
  <c r="AM1176" i="1" s="1"/>
  <c r="AN1176" i="1" s="1"/>
  <c r="Y1176" i="1"/>
  <c r="S1177" i="1"/>
  <c r="U1177" i="1"/>
  <c r="AM1177" i="1" s="1"/>
  <c r="AN1177" i="1" s="1"/>
  <c r="Y1177" i="1"/>
  <c r="S1178" i="1"/>
  <c r="U1178" i="1"/>
  <c r="Y1178" i="1"/>
  <c r="AM1178" i="1"/>
  <c r="AN1178" i="1" s="1"/>
  <c r="S1179" i="1"/>
  <c r="U1179" i="1"/>
  <c r="AM1179" i="1" s="1"/>
  <c r="AN1179" i="1" s="1"/>
  <c r="Y1179" i="1"/>
  <c r="S1180" i="1"/>
  <c r="U1180" i="1"/>
  <c r="AM1180" i="1" s="1"/>
  <c r="AN1180" i="1" s="1"/>
  <c r="Y1180" i="1"/>
  <c r="S1181" i="1"/>
  <c r="U1181" i="1"/>
  <c r="AM1181" i="1" s="1"/>
  <c r="AN1181" i="1" s="1"/>
  <c r="Y1181" i="1"/>
  <c r="S1182" i="1"/>
  <c r="U1182" i="1"/>
  <c r="AM1182" i="1" s="1"/>
  <c r="AN1182" i="1" s="1"/>
  <c r="Y1182" i="1"/>
  <c r="S1183" i="1"/>
  <c r="U1183" i="1"/>
  <c r="AM1183" i="1" s="1"/>
  <c r="AN1183" i="1" s="1"/>
  <c r="Y1183" i="1"/>
  <c r="S1184" i="1"/>
  <c r="U1184" i="1"/>
  <c r="Y1184" i="1"/>
  <c r="AM1184" i="1"/>
  <c r="AN1184" i="1"/>
  <c r="S1185" i="1"/>
  <c r="U1185" i="1"/>
  <c r="AM1185" i="1" s="1"/>
  <c r="AN1185" i="1" s="1"/>
  <c r="Y1185" i="1"/>
  <c r="S1186" i="1"/>
  <c r="U1186" i="1"/>
  <c r="Y1186" i="1"/>
  <c r="AM1186" i="1"/>
  <c r="AN1186" i="1" s="1"/>
  <c r="AV1186" i="1" s="1"/>
  <c r="S1187" i="1"/>
  <c r="U1187" i="1"/>
  <c r="AM1187" i="1" s="1"/>
  <c r="AN1187" i="1" s="1"/>
  <c r="Y1187" i="1"/>
  <c r="S1188" i="1"/>
  <c r="U1188" i="1"/>
  <c r="AM1188" i="1" s="1"/>
  <c r="AN1188" i="1" s="1"/>
  <c r="Y1188" i="1"/>
  <c r="S1189" i="1"/>
  <c r="U1189" i="1"/>
  <c r="AM1189" i="1" s="1"/>
  <c r="AN1189" i="1" s="1"/>
  <c r="AV1189" i="1" s="1"/>
  <c r="Y1189" i="1"/>
  <c r="S1190" i="1"/>
  <c r="U1190" i="1"/>
  <c r="AM1190" i="1" s="1"/>
  <c r="AN1190" i="1" s="1"/>
  <c r="Y1190" i="1"/>
  <c r="S1191" i="1"/>
  <c r="U1191" i="1"/>
  <c r="AM1191" i="1" s="1"/>
  <c r="AN1191" i="1" s="1"/>
  <c r="Y1191" i="1"/>
  <c r="S1192" i="1"/>
  <c r="U1192" i="1"/>
  <c r="AM1192" i="1" s="1"/>
  <c r="AN1192" i="1" s="1"/>
  <c r="Y1192" i="1"/>
  <c r="S1193" i="1"/>
  <c r="U1193" i="1"/>
  <c r="AM1193" i="1" s="1"/>
  <c r="AN1193" i="1" s="1"/>
  <c r="AU1193" i="1" s="1"/>
  <c r="Y1193" i="1"/>
  <c r="S1194" i="1"/>
  <c r="U1194" i="1"/>
  <c r="Y1194" i="1"/>
  <c r="AM1194" i="1"/>
  <c r="AN1194" i="1" s="1"/>
  <c r="S1195" i="1"/>
  <c r="U1195" i="1"/>
  <c r="AM1195" i="1" s="1"/>
  <c r="AN1195" i="1" s="1"/>
  <c r="Y1195" i="1"/>
  <c r="S1196" i="1"/>
  <c r="U1196" i="1"/>
  <c r="AM1196" i="1" s="1"/>
  <c r="AN1196" i="1" s="1"/>
  <c r="Y1196" i="1"/>
  <c r="S1197" i="1"/>
  <c r="U1197" i="1"/>
  <c r="AM1197" i="1" s="1"/>
  <c r="AN1197" i="1" s="1"/>
  <c r="Y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S1202" i="1"/>
  <c r="U1202" i="1"/>
  <c r="AM1202" i="1" s="1"/>
  <c r="Y1202" i="1"/>
  <c r="AN1202" i="1"/>
  <c r="AW1202" i="1" s="1"/>
  <c r="S1203" i="1"/>
  <c r="U1203" i="1"/>
  <c r="AM1203" i="1" s="1"/>
  <c r="AN1203" i="1" s="1"/>
  <c r="Y1203" i="1"/>
  <c r="S1204" i="1"/>
  <c r="U1204" i="1"/>
  <c r="AM1204" i="1" s="1"/>
  <c r="AN1204" i="1" s="1"/>
  <c r="Y1204" i="1"/>
  <c r="S1205" i="1"/>
  <c r="U1205" i="1"/>
  <c r="Y1205" i="1"/>
  <c r="AM1205" i="1"/>
  <c r="AN1205" i="1" s="1"/>
  <c r="S1206" i="1"/>
  <c r="U1206" i="1"/>
  <c r="Y1206" i="1"/>
  <c r="AM1206" i="1"/>
  <c r="AN1206" i="1" s="1"/>
  <c r="S1207" i="1"/>
  <c r="U1207" i="1"/>
  <c r="AM1207" i="1" s="1"/>
  <c r="AN1207" i="1" s="1"/>
  <c r="Y1207" i="1"/>
  <c r="S1208" i="1"/>
  <c r="U1208" i="1"/>
  <c r="AM1208" i="1" s="1"/>
  <c r="AN1208" i="1" s="1"/>
  <c r="Y1208" i="1"/>
  <c r="S1209" i="1"/>
  <c r="U1209" i="1"/>
  <c r="AM1209" i="1" s="1"/>
  <c r="AN1209" i="1" s="1"/>
  <c r="Y1209" i="1"/>
  <c r="S1210" i="1"/>
  <c r="U1210" i="1"/>
  <c r="AM1210" i="1" s="1"/>
  <c r="AN1210" i="1" s="1"/>
  <c r="Y1210" i="1"/>
  <c r="S1211" i="1"/>
  <c r="U1211" i="1"/>
  <c r="AM1211" i="1" s="1"/>
  <c r="AN1211" i="1" s="1"/>
  <c r="Y1211" i="1"/>
  <c r="S1212" i="1"/>
  <c r="U1212" i="1"/>
  <c r="AM1212" i="1" s="1"/>
  <c r="AN1212" i="1" s="1"/>
  <c r="Y1212" i="1"/>
  <c r="S1213" i="1"/>
  <c r="U1213" i="1"/>
  <c r="AM1213" i="1" s="1"/>
  <c r="AN1213" i="1" s="1"/>
  <c r="Y1213" i="1"/>
  <c r="S1214" i="1"/>
  <c r="U1214" i="1"/>
  <c r="AM1214" i="1" s="1"/>
  <c r="AN1214" i="1" s="1"/>
  <c r="Y1214" i="1"/>
  <c r="S1215" i="1"/>
  <c r="U1215" i="1"/>
  <c r="AM1215" i="1" s="1"/>
  <c r="AN1215" i="1" s="1"/>
  <c r="Y1215" i="1"/>
  <c r="S1216" i="1"/>
  <c r="U1216" i="1"/>
  <c r="AM1216" i="1" s="1"/>
  <c r="AN1216" i="1" s="1"/>
  <c r="Y1216" i="1"/>
  <c r="S1217" i="1"/>
  <c r="U1217" i="1"/>
  <c r="AM1217" i="1" s="1"/>
  <c r="AN1217" i="1" s="1"/>
  <c r="Y1217" i="1"/>
  <c r="S1218" i="1"/>
  <c r="U1218" i="1"/>
  <c r="AM1218" i="1" s="1"/>
  <c r="AN1218" i="1" s="1"/>
  <c r="Y1218" i="1"/>
  <c r="S1219" i="1"/>
  <c r="U1219" i="1"/>
  <c r="AM1219" i="1" s="1"/>
  <c r="AN1219" i="1" s="1"/>
  <c r="Y1219" i="1"/>
  <c r="S1220" i="1"/>
  <c r="U1220" i="1"/>
  <c r="AM1220" i="1" s="1"/>
  <c r="AN1220" i="1" s="1"/>
  <c r="Y1220" i="1"/>
  <c r="S1221" i="1"/>
  <c r="U1221" i="1"/>
  <c r="AM1221" i="1" s="1"/>
  <c r="AN1221" i="1" s="1"/>
  <c r="Y1221" i="1"/>
  <c r="S1222" i="1"/>
  <c r="U1222" i="1"/>
  <c r="AM1222" i="1" s="1"/>
  <c r="AN1222" i="1" s="1"/>
  <c r="Y1222" i="1"/>
  <c r="S1223" i="1"/>
  <c r="U1223" i="1"/>
  <c r="AM1223" i="1" s="1"/>
  <c r="AN1223" i="1" s="1"/>
  <c r="Y1223" i="1"/>
  <c r="S1224" i="1"/>
  <c r="U1224" i="1"/>
  <c r="AM1224" i="1" s="1"/>
  <c r="AN1224" i="1" s="1"/>
  <c r="Y1224" i="1"/>
  <c r="S1225" i="1"/>
  <c r="U1225" i="1"/>
  <c r="AM1225" i="1" s="1"/>
  <c r="AN1225" i="1" s="1"/>
  <c r="Y1225" i="1"/>
  <c r="S1226" i="1"/>
  <c r="U1226" i="1"/>
  <c r="AM1226" i="1" s="1"/>
  <c r="AN1226" i="1" s="1"/>
  <c r="Y1226" i="1"/>
  <c r="S1227" i="1"/>
  <c r="U1227" i="1"/>
  <c r="AM1227" i="1" s="1"/>
  <c r="AN1227" i="1" s="1"/>
  <c r="AU1227" i="1" s="1"/>
  <c r="Y1227" i="1"/>
  <c r="S1228" i="1"/>
  <c r="U1228" i="1"/>
  <c r="AM1228" i="1" s="1"/>
  <c r="AN1228" i="1" s="1"/>
  <c r="Y1228" i="1"/>
  <c r="S1229" i="1"/>
  <c r="U1229" i="1"/>
  <c r="AM1229" i="1" s="1"/>
  <c r="AN1229" i="1" s="1"/>
  <c r="Y1229" i="1"/>
  <c r="S1230" i="1"/>
  <c r="U1230" i="1"/>
  <c r="AM1230" i="1" s="1"/>
  <c r="AN1230" i="1" s="1"/>
  <c r="Y1230" i="1"/>
  <c r="S1231" i="1"/>
  <c r="U1231" i="1"/>
  <c r="AM1231" i="1" s="1"/>
  <c r="AN1231" i="1" s="1"/>
  <c r="Y1231" i="1"/>
  <c r="S1232" i="1"/>
  <c r="U1232" i="1"/>
  <c r="AM1232" i="1" s="1"/>
  <c r="AN1232" i="1" s="1"/>
  <c r="Y1232" i="1"/>
  <c r="S1233" i="1"/>
  <c r="U1233" i="1"/>
  <c r="AM1233" i="1" s="1"/>
  <c r="AN1233" i="1" s="1"/>
  <c r="Y1233" i="1"/>
  <c r="S1234" i="1"/>
  <c r="U1234" i="1"/>
  <c r="Y1234" i="1"/>
  <c r="AM1234" i="1"/>
  <c r="AN1234" i="1" s="1"/>
  <c r="S1235" i="1"/>
  <c r="U1235" i="1"/>
  <c r="AM1235" i="1" s="1"/>
  <c r="AN1235" i="1" s="1"/>
  <c r="Y1235" i="1"/>
  <c r="S1236" i="1"/>
  <c r="U1236" i="1"/>
  <c r="AM1236" i="1" s="1"/>
  <c r="AN1236" i="1" s="1"/>
  <c r="Y1236" i="1"/>
  <c r="S1237" i="1"/>
  <c r="U1237" i="1"/>
  <c r="AM1237" i="1" s="1"/>
  <c r="AN1237" i="1" s="1"/>
  <c r="Y1237" i="1"/>
  <c r="S1238" i="1"/>
  <c r="U1238" i="1"/>
  <c r="AM1238" i="1" s="1"/>
  <c r="AN1238" i="1" s="1"/>
  <c r="Y1238" i="1"/>
  <c r="S1239" i="1"/>
  <c r="U1239" i="1"/>
  <c r="AM1239" i="1" s="1"/>
  <c r="AN1239" i="1" s="1"/>
  <c r="Y1239" i="1"/>
  <c r="S1240" i="1"/>
  <c r="U1240" i="1"/>
  <c r="AM1240" i="1" s="1"/>
  <c r="AN1240" i="1" s="1"/>
  <c r="Y1240" i="1"/>
  <c r="S1241" i="1"/>
  <c r="U1241" i="1"/>
  <c r="AM1241" i="1" s="1"/>
  <c r="AN1241" i="1" s="1"/>
  <c r="Y1241" i="1"/>
  <c r="S1242" i="1"/>
  <c r="U1242" i="1"/>
  <c r="AM1242" i="1" s="1"/>
  <c r="AN1242" i="1" s="1"/>
  <c r="Y1242" i="1"/>
  <c r="S1243" i="1"/>
  <c r="U1243" i="1"/>
  <c r="AM1243" i="1" s="1"/>
  <c r="AN1243" i="1" s="1"/>
  <c r="Y1243" i="1"/>
  <c r="S1244" i="1"/>
  <c r="U1244" i="1"/>
  <c r="AM1244" i="1" s="1"/>
  <c r="AN1244" i="1" s="1"/>
  <c r="Y1244" i="1"/>
  <c r="S1245" i="1"/>
  <c r="U1245" i="1"/>
  <c r="AM1245" i="1" s="1"/>
  <c r="AN1245" i="1" s="1"/>
  <c r="Y1245" i="1"/>
  <c r="S1246" i="1"/>
  <c r="U1246" i="1"/>
  <c r="AM1246" i="1" s="1"/>
  <c r="AN1246" i="1" s="1"/>
  <c r="Y1246" i="1"/>
  <c r="S1247" i="1"/>
  <c r="U1247" i="1"/>
  <c r="AM1247" i="1" s="1"/>
  <c r="AN1247" i="1" s="1"/>
  <c r="AU1247" i="1" s="1"/>
  <c r="Y1247" i="1"/>
  <c r="S1248" i="1"/>
  <c r="U1248" i="1"/>
  <c r="AM1248" i="1" s="1"/>
  <c r="AN1248" i="1" s="1"/>
  <c r="Y1248" i="1"/>
  <c r="S1249" i="1"/>
  <c r="U1249" i="1"/>
  <c r="AM1249" i="1" s="1"/>
  <c r="AN1249" i="1" s="1"/>
  <c r="Y1249" i="1"/>
  <c r="S1250" i="1"/>
  <c r="U1250" i="1"/>
  <c r="AM1250" i="1" s="1"/>
  <c r="AN1250" i="1" s="1"/>
  <c r="Y1250" i="1"/>
  <c r="S1251" i="1"/>
  <c r="U1251" i="1"/>
  <c r="AM1251" i="1" s="1"/>
  <c r="AN1251" i="1" s="1"/>
  <c r="Y1251" i="1"/>
  <c r="S1252" i="1"/>
  <c r="U1252" i="1"/>
  <c r="Y1252" i="1"/>
  <c r="AM1252" i="1"/>
  <c r="AN1252" i="1" s="1"/>
  <c r="S1253" i="1"/>
  <c r="U1253" i="1"/>
  <c r="AM1253" i="1" s="1"/>
  <c r="AN1253" i="1" s="1"/>
  <c r="Y1253" i="1"/>
  <c r="S1254" i="1"/>
  <c r="U1254" i="1"/>
  <c r="AM1254" i="1" s="1"/>
  <c r="AN1254" i="1" s="1"/>
  <c r="Y1254" i="1"/>
  <c r="S1255" i="1"/>
  <c r="U1255" i="1"/>
  <c r="AM1255" i="1" s="1"/>
  <c r="AN1255" i="1" s="1"/>
  <c r="Y1255" i="1"/>
  <c r="S1256" i="1"/>
  <c r="U1256" i="1"/>
  <c r="AM1256" i="1" s="1"/>
  <c r="AN1256" i="1" s="1"/>
  <c r="Y1256" i="1"/>
  <c r="S1257" i="1"/>
  <c r="U1257" i="1"/>
  <c r="AM1257" i="1" s="1"/>
  <c r="AN1257" i="1" s="1"/>
  <c r="Y1257" i="1"/>
  <c r="S1258" i="1"/>
  <c r="U1258" i="1"/>
  <c r="AM1258" i="1" s="1"/>
  <c r="AN1258" i="1" s="1"/>
  <c r="Y1258" i="1"/>
  <c r="S1259" i="1"/>
  <c r="U1259" i="1"/>
  <c r="Y1259" i="1"/>
  <c r="AM1259" i="1"/>
  <c r="AN1259" i="1" s="1"/>
  <c r="S1260" i="1"/>
  <c r="U1260" i="1"/>
  <c r="AM1260" i="1" s="1"/>
  <c r="AN1260" i="1" s="1"/>
  <c r="Y1260" i="1"/>
  <c r="S1261" i="1"/>
  <c r="U1261" i="1"/>
  <c r="AM1261" i="1" s="1"/>
  <c r="AN1261" i="1" s="1"/>
  <c r="Y1261" i="1"/>
  <c r="AW1261" i="1" s="1"/>
  <c r="S1262" i="1"/>
  <c r="U1262" i="1"/>
  <c r="AM1262" i="1" s="1"/>
  <c r="AN1262" i="1" s="1"/>
  <c r="Y1262" i="1"/>
  <c r="S1263" i="1"/>
  <c r="U1263" i="1"/>
  <c r="AM1263" i="1" s="1"/>
  <c r="AN1263" i="1" s="1"/>
  <c r="Y1263" i="1"/>
  <c r="S1264" i="1"/>
  <c r="U1264" i="1"/>
  <c r="AM1264" i="1" s="1"/>
  <c r="AN1264" i="1" s="1"/>
  <c r="Y1264" i="1"/>
  <c r="S1265" i="1"/>
  <c r="U1265" i="1"/>
  <c r="AM1265" i="1" s="1"/>
  <c r="AN1265" i="1" s="1"/>
  <c r="Y1265" i="1"/>
  <c r="S1266" i="1"/>
  <c r="U1266" i="1"/>
  <c r="AM1266" i="1" s="1"/>
  <c r="AN1266" i="1" s="1"/>
  <c r="Y1266" i="1"/>
  <c r="S1267" i="1"/>
  <c r="U1267" i="1"/>
  <c r="AM1267" i="1" s="1"/>
  <c r="AN1267" i="1" s="1"/>
  <c r="Y1267" i="1"/>
  <c r="S1268" i="1"/>
  <c r="U1268" i="1"/>
  <c r="AM1268" i="1" s="1"/>
  <c r="AN1268" i="1" s="1"/>
  <c r="Y1268" i="1"/>
  <c r="S1269" i="1"/>
  <c r="U1269" i="1"/>
  <c r="AM1269" i="1" s="1"/>
  <c r="AN1269" i="1" s="1"/>
  <c r="Y1269" i="1"/>
  <c r="AV1269" i="1" s="1"/>
  <c r="S1270" i="1"/>
  <c r="U1270" i="1"/>
  <c r="AM1270" i="1" s="1"/>
  <c r="AN1270" i="1" s="1"/>
  <c r="Y1270" i="1"/>
  <c r="S1271" i="1"/>
  <c r="U1271" i="1"/>
  <c r="AM1271" i="1" s="1"/>
  <c r="AN1271" i="1" s="1"/>
  <c r="Y1271" i="1"/>
  <c r="S1272" i="1"/>
  <c r="U1272" i="1"/>
  <c r="AM1272" i="1" s="1"/>
  <c r="AN1272" i="1" s="1"/>
  <c r="Y1272" i="1"/>
  <c r="S1273" i="1"/>
  <c r="U1273" i="1"/>
  <c r="Y1273" i="1"/>
  <c r="AM1273" i="1"/>
  <c r="AN1273" i="1" s="1"/>
  <c r="S1274" i="1"/>
  <c r="U1274" i="1"/>
  <c r="AM1274" i="1" s="1"/>
  <c r="AN1274" i="1" s="1"/>
  <c r="Y1274" i="1"/>
  <c r="S1275" i="1"/>
  <c r="U1275" i="1"/>
  <c r="AM1275" i="1" s="1"/>
  <c r="AN1275" i="1" s="1"/>
  <c r="Y1275" i="1"/>
  <c r="S1276" i="1"/>
  <c r="U1276" i="1"/>
  <c r="AM1276" i="1" s="1"/>
  <c r="AN1276" i="1" s="1"/>
  <c r="Y1276" i="1"/>
  <c r="S1277" i="1"/>
  <c r="U1277" i="1"/>
  <c r="AM1277" i="1" s="1"/>
  <c r="AN1277" i="1" s="1"/>
  <c r="Y1277" i="1"/>
  <c r="S1278" i="1"/>
  <c r="U1278" i="1"/>
  <c r="Y1278" i="1"/>
  <c r="AM1278" i="1"/>
  <c r="AN1278" i="1" s="1"/>
  <c r="S1279" i="1"/>
  <c r="U1279" i="1"/>
  <c r="Y1279" i="1"/>
  <c r="AM1279" i="1"/>
  <c r="AN1279" i="1" s="1"/>
  <c r="S1280" i="1"/>
  <c r="U1280" i="1"/>
  <c r="AM1280" i="1" s="1"/>
  <c r="AN1280" i="1" s="1"/>
  <c r="Y1280" i="1"/>
  <c r="S1281" i="1"/>
  <c r="U1281" i="1"/>
  <c r="AM1281" i="1" s="1"/>
  <c r="AN1281" i="1" s="1"/>
  <c r="Y1281" i="1"/>
  <c r="S1282" i="1"/>
  <c r="U1282" i="1"/>
  <c r="AM1282" i="1" s="1"/>
  <c r="AN1282" i="1" s="1"/>
  <c r="Y1282" i="1"/>
  <c r="S1283" i="1"/>
  <c r="U1283" i="1"/>
  <c r="AM1283" i="1" s="1"/>
  <c r="AN1283" i="1" s="1"/>
  <c r="Y1283" i="1"/>
  <c r="S1284" i="1"/>
  <c r="U1284" i="1"/>
  <c r="AM1284" i="1" s="1"/>
  <c r="AN1284" i="1" s="1"/>
  <c r="Y1284" i="1"/>
  <c r="S1285" i="1"/>
  <c r="U1285" i="1"/>
  <c r="AM1285" i="1" s="1"/>
  <c r="AN1285" i="1" s="1"/>
  <c r="Y1285" i="1"/>
  <c r="S1286" i="1"/>
  <c r="U1286" i="1"/>
  <c r="AM1286" i="1" s="1"/>
  <c r="AN1286" i="1" s="1"/>
  <c r="Y1286" i="1"/>
  <c r="S1287" i="1"/>
  <c r="U1287" i="1"/>
  <c r="Y1287" i="1"/>
  <c r="AM1287" i="1"/>
  <c r="AN1287" i="1" s="1"/>
  <c r="S1288" i="1"/>
  <c r="U1288" i="1"/>
  <c r="AM1288" i="1" s="1"/>
  <c r="AN1288" i="1" s="1"/>
  <c r="Y1288" i="1"/>
  <c r="S1289" i="1"/>
  <c r="U1289" i="1"/>
  <c r="AM1289" i="1" s="1"/>
  <c r="AN1289" i="1" s="1"/>
  <c r="Y1289" i="1"/>
  <c r="S1290" i="1"/>
  <c r="U1290" i="1"/>
  <c r="AM1290" i="1" s="1"/>
  <c r="AN1290" i="1" s="1"/>
  <c r="Y1290" i="1"/>
  <c r="S1291" i="1"/>
  <c r="U1291" i="1"/>
  <c r="AM1291" i="1" s="1"/>
  <c r="AN1291" i="1" s="1"/>
  <c r="Y1291" i="1"/>
  <c r="S1292" i="1"/>
  <c r="U1292" i="1"/>
  <c r="AM1292" i="1" s="1"/>
  <c r="AN1292" i="1" s="1"/>
  <c r="Y1292" i="1"/>
  <c r="S1293" i="1"/>
  <c r="U1293" i="1"/>
  <c r="AM1293" i="1" s="1"/>
  <c r="AN1293" i="1" s="1"/>
  <c r="Y1293" i="1"/>
  <c r="S1294" i="1"/>
  <c r="U1294" i="1"/>
  <c r="AM1294" i="1" s="1"/>
  <c r="AN1294" i="1" s="1"/>
  <c r="Y1294" i="1"/>
  <c r="S1295" i="1"/>
  <c r="U1295" i="1"/>
  <c r="AM1295" i="1" s="1"/>
  <c r="AN1295" i="1" s="1"/>
  <c r="Y1295" i="1"/>
  <c r="S1296" i="1"/>
  <c r="U1296" i="1"/>
  <c r="AM1296" i="1" s="1"/>
  <c r="AN1296" i="1" s="1"/>
  <c r="Y1296" i="1"/>
  <c r="S1297" i="1"/>
  <c r="U1297" i="1"/>
  <c r="Y1297" i="1"/>
  <c r="AM1297" i="1"/>
  <c r="AN1297" i="1" s="1"/>
  <c r="S1298" i="1"/>
  <c r="U1298" i="1"/>
  <c r="AM1298" i="1" s="1"/>
  <c r="AN1298" i="1" s="1"/>
  <c r="Y1298" i="1"/>
  <c r="S1299" i="1"/>
  <c r="U1299" i="1"/>
  <c r="AM1299" i="1" s="1"/>
  <c r="AN1299" i="1" s="1"/>
  <c r="Y1299" i="1"/>
  <c r="S1300" i="1"/>
  <c r="U1300" i="1"/>
  <c r="AM1300" i="1" s="1"/>
  <c r="AN1300" i="1" s="1"/>
  <c r="Y1300" i="1"/>
  <c r="S1301" i="1"/>
  <c r="U1301" i="1"/>
  <c r="AM1301" i="1" s="1"/>
  <c r="AN1301" i="1" s="1"/>
  <c r="Y1301" i="1"/>
  <c r="AV1301" i="1" s="1"/>
  <c r="S1302" i="1"/>
  <c r="U1302" i="1"/>
  <c r="AM1302" i="1" s="1"/>
  <c r="AN1302" i="1" s="1"/>
  <c r="Y1302" i="1"/>
  <c r="S1303" i="1"/>
  <c r="U1303" i="1"/>
  <c r="AM1303" i="1" s="1"/>
  <c r="AN1303" i="1" s="1"/>
  <c r="Y1303" i="1"/>
  <c r="S1304" i="1"/>
  <c r="U1304" i="1"/>
  <c r="AM1304" i="1" s="1"/>
  <c r="AN1304" i="1" s="1"/>
  <c r="Y1304" i="1"/>
  <c r="S1305" i="1"/>
  <c r="U1305" i="1"/>
  <c r="AM1305" i="1" s="1"/>
  <c r="AN1305" i="1" s="1"/>
  <c r="Y1305" i="1"/>
  <c r="S1306" i="1"/>
  <c r="U1306" i="1"/>
  <c r="AM1306" i="1" s="1"/>
  <c r="AN1306" i="1" s="1"/>
  <c r="Y1306" i="1"/>
  <c r="S1307" i="1"/>
  <c r="U1307" i="1"/>
  <c r="AM1307" i="1" s="1"/>
  <c r="AN1307" i="1" s="1"/>
  <c r="Y1307" i="1"/>
  <c r="S1308" i="1"/>
  <c r="U1308" i="1"/>
  <c r="AM1308" i="1" s="1"/>
  <c r="AN1308" i="1" s="1"/>
  <c r="Y1308" i="1"/>
  <c r="S1309" i="1"/>
  <c r="U1309" i="1"/>
  <c r="AM1309" i="1" s="1"/>
  <c r="AN1309" i="1" s="1"/>
  <c r="Y1309" i="1"/>
  <c r="S1310" i="1"/>
  <c r="U1310" i="1"/>
  <c r="AM1310" i="1" s="1"/>
  <c r="AN1310" i="1" s="1"/>
  <c r="Y1310" i="1"/>
  <c r="S1311" i="1"/>
  <c r="U1311" i="1"/>
  <c r="AM1311" i="1" s="1"/>
  <c r="AN1311" i="1" s="1"/>
  <c r="Y1311" i="1"/>
  <c r="S1312" i="1"/>
  <c r="U1312" i="1"/>
  <c r="AM1312" i="1" s="1"/>
  <c r="AN1312" i="1" s="1"/>
  <c r="Y1312" i="1"/>
  <c r="S1313" i="1"/>
  <c r="U1313" i="1"/>
  <c r="AM1313" i="1" s="1"/>
  <c r="AN1313" i="1" s="1"/>
  <c r="Y1313" i="1"/>
  <c r="S1314" i="1"/>
  <c r="U1314" i="1"/>
  <c r="AM1314" i="1" s="1"/>
  <c r="AN1314" i="1" s="1"/>
  <c r="Y1314" i="1"/>
  <c r="S1315" i="1"/>
  <c r="U1315" i="1"/>
  <c r="AM1315" i="1" s="1"/>
  <c r="AN1315" i="1" s="1"/>
  <c r="Y1315" i="1"/>
  <c r="S1316" i="1"/>
  <c r="U1316" i="1"/>
  <c r="AM1316" i="1" s="1"/>
  <c r="AN1316" i="1" s="1"/>
  <c r="Y1316" i="1"/>
  <c r="S1317" i="1"/>
  <c r="U1317" i="1"/>
  <c r="AM1317" i="1" s="1"/>
  <c r="AN1317" i="1" s="1"/>
  <c r="Y1317" i="1"/>
  <c r="S1318" i="1"/>
  <c r="U1318" i="1"/>
  <c r="Y1318" i="1"/>
  <c r="AM1318" i="1"/>
  <c r="AN1318" i="1" s="1"/>
  <c r="S1319" i="1"/>
  <c r="U1319" i="1"/>
  <c r="AM1319" i="1" s="1"/>
  <c r="AN1319" i="1" s="1"/>
  <c r="Y1319" i="1"/>
  <c r="S1320" i="1"/>
  <c r="U1320" i="1"/>
  <c r="AM1320" i="1" s="1"/>
  <c r="AN1320" i="1" s="1"/>
  <c r="Y1320" i="1"/>
  <c r="S1321" i="1"/>
  <c r="U1321" i="1"/>
  <c r="AM1321" i="1" s="1"/>
  <c r="AN1321" i="1" s="1"/>
  <c r="Y1321" i="1"/>
  <c r="S1322" i="1"/>
  <c r="U1322" i="1"/>
  <c r="AM1322" i="1" s="1"/>
  <c r="AN1322" i="1" s="1"/>
  <c r="Y1322" i="1"/>
  <c r="S1323" i="1"/>
  <c r="U1323" i="1"/>
  <c r="AM1323" i="1" s="1"/>
  <c r="AN1323" i="1" s="1"/>
  <c r="Y1323" i="1"/>
  <c r="S1324" i="1"/>
  <c r="U1324" i="1"/>
  <c r="AM1324" i="1" s="1"/>
  <c r="AN1324" i="1" s="1"/>
  <c r="Y1324" i="1"/>
  <c r="S1325" i="1"/>
  <c r="U1325" i="1"/>
  <c r="AM1325" i="1" s="1"/>
  <c r="AN1325" i="1" s="1"/>
  <c r="Y1325" i="1"/>
  <c r="S1326" i="1"/>
  <c r="U1326" i="1"/>
  <c r="AM1326" i="1" s="1"/>
  <c r="AN1326" i="1" s="1"/>
  <c r="Y1326" i="1"/>
  <c r="S1327" i="1"/>
  <c r="U1327" i="1"/>
  <c r="AM1327" i="1" s="1"/>
  <c r="AN1327" i="1" s="1"/>
  <c r="Y1327" i="1"/>
  <c r="S1328" i="1"/>
  <c r="U1328" i="1"/>
  <c r="AM1328" i="1" s="1"/>
  <c r="AN1328" i="1" s="1"/>
  <c r="Y1328" i="1"/>
  <c r="S1329" i="1"/>
  <c r="U1329" i="1"/>
  <c r="AM1329" i="1" s="1"/>
  <c r="AN1329" i="1" s="1"/>
  <c r="Y1329" i="1"/>
  <c r="S1330" i="1"/>
  <c r="U1330" i="1"/>
  <c r="AM1330" i="1" s="1"/>
  <c r="AN1330" i="1" s="1"/>
  <c r="Y1330" i="1"/>
  <c r="S1331" i="1"/>
  <c r="U1331" i="1"/>
  <c r="AM1331" i="1" s="1"/>
  <c r="AN1331" i="1" s="1"/>
  <c r="Y1331" i="1"/>
  <c r="S1332" i="1"/>
  <c r="U1332" i="1"/>
  <c r="AM1332" i="1" s="1"/>
  <c r="AN1332" i="1" s="1"/>
  <c r="Y1332" i="1"/>
  <c r="S1333" i="1"/>
  <c r="U1333" i="1"/>
  <c r="AM1333" i="1" s="1"/>
  <c r="AN1333" i="1" s="1"/>
  <c r="Y1333" i="1"/>
  <c r="S1334" i="1"/>
  <c r="U1334" i="1"/>
  <c r="AM1334" i="1" s="1"/>
  <c r="AN1334" i="1" s="1"/>
  <c r="Y1334" i="1"/>
  <c r="S1335" i="1"/>
  <c r="U1335" i="1"/>
  <c r="AM1335" i="1" s="1"/>
  <c r="AN1335" i="1" s="1"/>
  <c r="Y1335" i="1"/>
  <c r="S1336" i="1"/>
  <c r="U1336" i="1"/>
  <c r="AM1336" i="1" s="1"/>
  <c r="Y1336" i="1"/>
  <c r="AN1336" i="1"/>
  <c r="S1337" i="1"/>
  <c r="U1337" i="1"/>
  <c r="AM1337" i="1" s="1"/>
  <c r="AN1337" i="1" s="1"/>
  <c r="Y1337" i="1"/>
  <c r="S1338" i="1"/>
  <c r="U1338" i="1"/>
  <c r="AM1338" i="1" s="1"/>
  <c r="AN1338" i="1" s="1"/>
  <c r="Y1338" i="1"/>
  <c r="S1339" i="1"/>
  <c r="U1339" i="1"/>
  <c r="AM1339" i="1" s="1"/>
  <c r="AN1339" i="1" s="1"/>
  <c r="Y1339" i="1"/>
  <c r="S1340" i="1"/>
  <c r="U1340" i="1"/>
  <c r="AM1340" i="1" s="1"/>
  <c r="AN1340" i="1" s="1"/>
  <c r="Y1340" i="1"/>
  <c r="S1341" i="1"/>
  <c r="U1341" i="1"/>
  <c r="AM1341" i="1" s="1"/>
  <c r="AN1341" i="1" s="1"/>
  <c r="Y1341" i="1"/>
  <c r="S1342" i="1"/>
  <c r="U1342" i="1"/>
  <c r="AM1342" i="1" s="1"/>
  <c r="AN1342" i="1" s="1"/>
  <c r="Y1342" i="1"/>
  <c r="S1343" i="1"/>
  <c r="U1343" i="1"/>
  <c r="AM1343" i="1" s="1"/>
  <c r="AN1343" i="1" s="1"/>
  <c r="Y1343" i="1"/>
  <c r="S1344" i="1"/>
  <c r="U1344" i="1"/>
  <c r="Y1344" i="1"/>
  <c r="AM1344" i="1"/>
  <c r="AN1344" i="1" s="1"/>
  <c r="S1345" i="1"/>
  <c r="U1345" i="1"/>
  <c r="AM1345" i="1" s="1"/>
  <c r="AN1345" i="1" s="1"/>
  <c r="Y1345" i="1"/>
  <c r="S1346" i="1"/>
  <c r="U1346" i="1"/>
  <c r="AM1346" i="1" s="1"/>
  <c r="AN1346" i="1" s="1"/>
  <c r="Y1346" i="1"/>
  <c r="S1347" i="1"/>
  <c r="U1347" i="1"/>
  <c r="AM1347" i="1" s="1"/>
  <c r="AN1347" i="1" s="1"/>
  <c r="Y1347" i="1"/>
  <c r="S1348" i="1"/>
  <c r="U1348" i="1"/>
  <c r="Y1348" i="1"/>
  <c r="AM1348" i="1"/>
  <c r="AN1348" i="1" s="1"/>
  <c r="S1349" i="1"/>
  <c r="U1349" i="1"/>
  <c r="AM1349" i="1" s="1"/>
  <c r="AN1349" i="1" s="1"/>
  <c r="Y1349" i="1"/>
  <c r="S1350" i="1"/>
  <c r="U1350" i="1"/>
  <c r="AM1350" i="1" s="1"/>
  <c r="AN1350" i="1" s="1"/>
  <c r="Y1350" i="1"/>
  <c r="S1351" i="1"/>
  <c r="U1351" i="1"/>
  <c r="AM1351" i="1" s="1"/>
  <c r="AN1351" i="1" s="1"/>
  <c r="Y1351" i="1"/>
  <c r="S1352" i="1"/>
  <c r="U1352" i="1"/>
  <c r="AM1352" i="1" s="1"/>
  <c r="AN1352" i="1" s="1"/>
  <c r="Y1352" i="1"/>
  <c r="S1353" i="1"/>
  <c r="U1353" i="1"/>
  <c r="AM1353" i="1" s="1"/>
  <c r="AN1353" i="1" s="1"/>
  <c r="Y1353" i="1"/>
  <c r="S1354" i="1"/>
  <c r="U1354" i="1"/>
  <c r="AM1354" i="1" s="1"/>
  <c r="AN1354" i="1" s="1"/>
  <c r="Y1354" i="1"/>
  <c r="S1355" i="1"/>
  <c r="U1355" i="1"/>
  <c r="AM1355" i="1" s="1"/>
  <c r="AN1355" i="1" s="1"/>
  <c r="Y1355" i="1"/>
  <c r="S1356" i="1"/>
  <c r="U1356" i="1"/>
  <c r="AM1356" i="1" s="1"/>
  <c r="AN1356" i="1" s="1"/>
  <c r="Y1356" i="1"/>
  <c r="S1357" i="1"/>
  <c r="U1357" i="1"/>
  <c r="Y1357" i="1"/>
  <c r="AM1357" i="1"/>
  <c r="AN1357" i="1" s="1"/>
  <c r="S1358" i="1"/>
  <c r="U1358" i="1"/>
  <c r="Y1358" i="1"/>
  <c r="AM1358" i="1"/>
  <c r="AN1358" i="1" s="1"/>
  <c r="AU1358" i="1" s="1"/>
  <c r="S1359" i="1"/>
  <c r="U1359" i="1"/>
  <c r="AM1359" i="1" s="1"/>
  <c r="AN1359" i="1" s="1"/>
  <c r="Y1359" i="1"/>
  <c r="S1360" i="1"/>
  <c r="U1360" i="1"/>
  <c r="AM1360" i="1" s="1"/>
  <c r="AN1360" i="1" s="1"/>
  <c r="Y1360" i="1"/>
  <c r="S1361" i="1"/>
  <c r="U1361" i="1"/>
  <c r="AM1361" i="1" s="1"/>
  <c r="AN1361" i="1" s="1"/>
  <c r="AW1361" i="1" s="1"/>
  <c r="Y1361" i="1"/>
  <c r="S1362" i="1"/>
  <c r="U1362" i="1"/>
  <c r="AM1362" i="1" s="1"/>
  <c r="AN1362" i="1" s="1"/>
  <c r="Y1362" i="1"/>
  <c r="S1363" i="1"/>
  <c r="U1363" i="1"/>
  <c r="AM1363" i="1" s="1"/>
  <c r="AN1363" i="1" s="1"/>
  <c r="Y1363" i="1"/>
  <c r="S1364" i="1"/>
  <c r="U1364" i="1"/>
  <c r="AM1364" i="1" s="1"/>
  <c r="AN1364" i="1" s="1"/>
  <c r="Y1364" i="1"/>
  <c r="S1365" i="1"/>
  <c r="U1365" i="1"/>
  <c r="AM1365" i="1" s="1"/>
  <c r="AN1365" i="1" s="1"/>
  <c r="Y1365" i="1"/>
  <c r="S1366" i="1"/>
  <c r="U1366" i="1"/>
  <c r="AM1366" i="1" s="1"/>
  <c r="AN1366" i="1" s="1"/>
  <c r="Y1366" i="1"/>
  <c r="S1367" i="1"/>
  <c r="U1367" i="1"/>
  <c r="AM1367" i="1" s="1"/>
  <c r="AN1367" i="1" s="1"/>
  <c r="Y1367" i="1"/>
  <c r="S1368" i="1"/>
  <c r="U1368" i="1"/>
  <c r="AM1368" i="1" s="1"/>
  <c r="AN1368" i="1" s="1"/>
  <c r="Y1368" i="1"/>
  <c r="S1369" i="1"/>
  <c r="U1369" i="1"/>
  <c r="AM1369" i="1" s="1"/>
  <c r="AN1369" i="1" s="1"/>
  <c r="Y1369" i="1"/>
  <c r="S1370" i="1"/>
  <c r="U1370" i="1"/>
  <c r="AM1370" i="1" s="1"/>
  <c r="AN1370" i="1" s="1"/>
  <c r="Y1370" i="1"/>
  <c r="S1371" i="1"/>
  <c r="U1371" i="1"/>
  <c r="AM1371" i="1" s="1"/>
  <c r="AN1371" i="1" s="1"/>
  <c r="Y1371" i="1"/>
  <c r="S1372" i="1"/>
  <c r="U1372" i="1"/>
  <c r="AM1372" i="1" s="1"/>
  <c r="AN1372" i="1" s="1"/>
  <c r="Y1372" i="1"/>
  <c r="S1373" i="1"/>
  <c r="U1373" i="1"/>
  <c r="Y1373" i="1"/>
  <c r="AM1373" i="1"/>
  <c r="AN1373" i="1" s="1"/>
  <c r="S1374" i="1"/>
  <c r="U1374" i="1"/>
  <c r="AM1374" i="1" s="1"/>
  <c r="AN1374" i="1" s="1"/>
  <c r="Y1374" i="1"/>
  <c r="S1375" i="1"/>
  <c r="U1375" i="1"/>
  <c r="AM1375" i="1" s="1"/>
  <c r="AN1375" i="1" s="1"/>
  <c r="Y1375" i="1"/>
  <c r="AV1375" i="1" s="1"/>
  <c r="S1376" i="1"/>
  <c r="U1376" i="1"/>
  <c r="AM1376" i="1" s="1"/>
  <c r="AN1376" i="1" s="1"/>
  <c r="Y1376" i="1"/>
  <c r="S1377" i="1"/>
  <c r="U1377" i="1"/>
  <c r="AM1377" i="1" s="1"/>
  <c r="AN1377" i="1" s="1"/>
  <c r="Y1377" i="1"/>
  <c r="S1378" i="1"/>
  <c r="U1378" i="1"/>
  <c r="AM1378" i="1" s="1"/>
  <c r="AN1378" i="1" s="1"/>
  <c r="Y1378" i="1"/>
  <c r="S1379" i="1"/>
  <c r="U1379" i="1"/>
  <c r="AM1379" i="1" s="1"/>
  <c r="AN1379" i="1" s="1"/>
  <c r="Y1379" i="1"/>
  <c r="S1380" i="1"/>
  <c r="U1380" i="1"/>
  <c r="AM1380" i="1" s="1"/>
  <c r="AN1380" i="1" s="1"/>
  <c r="AV1380" i="1" s="1"/>
  <c r="Y1380" i="1"/>
  <c r="S1381" i="1"/>
  <c r="U1381" i="1"/>
  <c r="AM1381" i="1" s="1"/>
  <c r="AN1381" i="1" s="1"/>
  <c r="Y1381" i="1"/>
  <c r="S1382" i="1"/>
  <c r="U1382" i="1"/>
  <c r="AM1382" i="1" s="1"/>
  <c r="AN1382" i="1" s="1"/>
  <c r="Y1382" i="1"/>
  <c r="S1383" i="1"/>
  <c r="U1383" i="1"/>
  <c r="AM1383" i="1" s="1"/>
  <c r="AN1383" i="1" s="1"/>
  <c r="Y1383" i="1"/>
  <c r="S1384" i="1"/>
  <c r="U1384" i="1"/>
  <c r="AM1384" i="1" s="1"/>
  <c r="AN1384" i="1" s="1"/>
  <c r="Y1384" i="1"/>
  <c r="S1385" i="1"/>
  <c r="U1385" i="1"/>
  <c r="AM1385" i="1" s="1"/>
  <c r="AN1385" i="1" s="1"/>
  <c r="Y1385" i="1"/>
  <c r="S1386" i="1"/>
  <c r="U1386" i="1"/>
  <c r="AM1386" i="1" s="1"/>
  <c r="AN1386" i="1" s="1"/>
  <c r="Y1386" i="1"/>
  <c r="S1387" i="1"/>
  <c r="U1387" i="1"/>
  <c r="AM1387" i="1" s="1"/>
  <c r="AN1387" i="1" s="1"/>
  <c r="Y1387" i="1"/>
  <c r="S1388" i="1"/>
  <c r="U1388" i="1"/>
  <c r="Y1388" i="1"/>
  <c r="AM1388" i="1"/>
  <c r="AN1388" i="1" s="1"/>
  <c r="S1389" i="1"/>
  <c r="U1389" i="1"/>
  <c r="AM1389" i="1" s="1"/>
  <c r="AN1389" i="1" s="1"/>
  <c r="Y1389" i="1"/>
  <c r="S1390" i="1"/>
  <c r="U1390" i="1"/>
  <c r="AM1390" i="1" s="1"/>
  <c r="AN1390" i="1" s="1"/>
  <c r="Y1390" i="1"/>
  <c r="S1391" i="1"/>
  <c r="U1391" i="1"/>
  <c r="AM1391" i="1" s="1"/>
  <c r="AN1391" i="1" s="1"/>
  <c r="Y1391" i="1"/>
  <c r="S1392" i="1"/>
  <c r="U1392" i="1"/>
  <c r="AM1392" i="1" s="1"/>
  <c r="AN1392" i="1" s="1"/>
  <c r="Y1392" i="1"/>
  <c r="S1393" i="1"/>
  <c r="U1393" i="1"/>
  <c r="AM1393" i="1" s="1"/>
  <c r="AN1393" i="1" s="1"/>
  <c r="Y1393" i="1"/>
  <c r="S1394" i="1"/>
  <c r="U1394" i="1"/>
  <c r="AM1394" i="1" s="1"/>
  <c r="AN1394" i="1" s="1"/>
  <c r="Y1394" i="1"/>
  <c r="S1395" i="1"/>
  <c r="U1395" i="1"/>
  <c r="AM1395" i="1" s="1"/>
  <c r="Y1395" i="1"/>
  <c r="AN1395" i="1"/>
  <c r="S1396" i="1"/>
  <c r="U1396" i="1"/>
  <c r="AM1396" i="1" s="1"/>
  <c r="AN1396" i="1" s="1"/>
  <c r="Y1396" i="1"/>
  <c r="S1397" i="1"/>
  <c r="U1397" i="1"/>
  <c r="AM1397" i="1" s="1"/>
  <c r="AN1397" i="1" s="1"/>
  <c r="Y1397" i="1"/>
  <c r="S1398" i="1"/>
  <c r="U1398" i="1"/>
  <c r="AM1398" i="1" s="1"/>
  <c r="AN1398" i="1" s="1"/>
  <c r="Y1398" i="1"/>
  <c r="S1399" i="1"/>
  <c r="U1399" i="1"/>
  <c r="Y1399" i="1"/>
  <c r="AM1399" i="1"/>
  <c r="AN1399" i="1" s="1"/>
  <c r="S1400" i="1"/>
  <c r="U1400" i="1"/>
  <c r="AM1400" i="1" s="1"/>
  <c r="AN1400" i="1" s="1"/>
  <c r="Y1400" i="1"/>
  <c r="S1401" i="1"/>
  <c r="U1401" i="1"/>
  <c r="AM1401" i="1" s="1"/>
  <c r="AN1401" i="1" s="1"/>
  <c r="Y1401" i="1"/>
  <c r="S1402" i="1"/>
  <c r="U1402" i="1"/>
  <c r="AM1402" i="1" s="1"/>
  <c r="AN1402" i="1" s="1"/>
  <c r="Y1402" i="1"/>
  <c r="S1403" i="1"/>
  <c r="U1403" i="1"/>
  <c r="AM1403" i="1" s="1"/>
  <c r="AN1403" i="1" s="1"/>
  <c r="Y1403" i="1"/>
  <c r="S1404" i="1"/>
  <c r="U1404" i="1"/>
  <c r="AM1404" i="1" s="1"/>
  <c r="AN1404" i="1" s="1"/>
  <c r="Y1404" i="1"/>
  <c r="S1405" i="1"/>
  <c r="U1405" i="1"/>
  <c r="AM1405" i="1" s="1"/>
  <c r="AN1405" i="1" s="1"/>
  <c r="Y1405" i="1"/>
  <c r="S1406" i="1"/>
  <c r="U1406" i="1"/>
  <c r="AM1406" i="1" s="1"/>
  <c r="AN1406" i="1" s="1"/>
  <c r="Y1406" i="1"/>
  <c r="S1407" i="1"/>
  <c r="U1407" i="1"/>
  <c r="AM1407" i="1" s="1"/>
  <c r="AN1407" i="1" s="1"/>
  <c r="Y1407" i="1"/>
  <c r="S1408" i="1"/>
  <c r="U1408" i="1"/>
  <c r="AM1408" i="1" s="1"/>
  <c r="AN1408" i="1" s="1"/>
  <c r="Y1408" i="1"/>
  <c r="S1409" i="1"/>
  <c r="U1409" i="1"/>
  <c r="AM1409" i="1" s="1"/>
  <c r="AN1409" i="1" s="1"/>
  <c r="Y1409" i="1"/>
  <c r="S1410" i="1"/>
  <c r="U1410" i="1"/>
  <c r="AM1410" i="1" s="1"/>
  <c r="AN1410" i="1" s="1"/>
  <c r="Y1410" i="1"/>
  <c r="S1411" i="1"/>
  <c r="U1411" i="1"/>
  <c r="AM1411" i="1" s="1"/>
  <c r="AN1411" i="1" s="1"/>
  <c r="Y1411" i="1"/>
  <c r="S1412" i="1"/>
  <c r="U1412" i="1"/>
  <c r="AM1412" i="1" s="1"/>
  <c r="AN1412" i="1" s="1"/>
  <c r="Y1412" i="1"/>
  <c r="S1413" i="1"/>
  <c r="U1413" i="1"/>
  <c r="AM1413" i="1" s="1"/>
  <c r="AN1413" i="1" s="1"/>
  <c r="Y1413" i="1"/>
  <c r="S1414" i="1"/>
  <c r="U1414" i="1"/>
  <c r="AM1414" i="1" s="1"/>
  <c r="AN1414" i="1" s="1"/>
  <c r="Y1414" i="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Y1419" i="1"/>
  <c r="S1420" i="1"/>
  <c r="U1420" i="1"/>
  <c r="AM1420" i="1" s="1"/>
  <c r="AN1420" i="1" s="1"/>
  <c r="Y1420" i="1"/>
  <c r="S1421" i="1"/>
  <c r="U1421" i="1"/>
  <c r="AM1421" i="1" s="1"/>
  <c r="AN1421" i="1" s="1"/>
  <c r="Y1421" i="1"/>
  <c r="S1422" i="1"/>
  <c r="U1422" i="1"/>
  <c r="Y1422" i="1"/>
  <c r="AM1422" i="1"/>
  <c r="AN1422" i="1" s="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AM1427" i="1" s="1"/>
  <c r="AN1427" i="1" s="1"/>
  <c r="Y1427" i="1"/>
  <c r="S1428" i="1"/>
  <c r="U1428" i="1"/>
  <c r="AM1428" i="1" s="1"/>
  <c r="AN1428" i="1" s="1"/>
  <c r="Y1428" i="1"/>
  <c r="S1429" i="1"/>
  <c r="U1429" i="1"/>
  <c r="AM1429" i="1" s="1"/>
  <c r="AN1429" i="1" s="1"/>
  <c r="Y1429" i="1"/>
  <c r="S1430" i="1"/>
  <c r="U1430" i="1"/>
  <c r="AM1430" i="1" s="1"/>
  <c r="AN1430" i="1" s="1"/>
  <c r="Y1430" i="1"/>
  <c r="S1431" i="1"/>
  <c r="U1431" i="1"/>
  <c r="AM1431" i="1" s="1"/>
  <c r="AN1431" i="1" s="1"/>
  <c r="Y1431" i="1"/>
  <c r="S1432" i="1"/>
  <c r="U1432" i="1"/>
  <c r="AM1432" i="1" s="1"/>
  <c r="AN1432" i="1" s="1"/>
  <c r="Y1432" i="1"/>
  <c r="S1433" i="1"/>
  <c r="U1433" i="1"/>
  <c r="AM1433" i="1" s="1"/>
  <c r="AN1433" i="1" s="1"/>
  <c r="Y1433" i="1"/>
  <c r="S1434" i="1"/>
  <c r="U1434" i="1"/>
  <c r="AM1434" i="1" s="1"/>
  <c r="AN1434" i="1" s="1"/>
  <c r="Y1434" i="1"/>
  <c r="S1435" i="1"/>
  <c r="U1435" i="1"/>
  <c r="AM1435" i="1" s="1"/>
  <c r="AN1435" i="1" s="1"/>
  <c r="Y1435" i="1"/>
  <c r="S1436" i="1"/>
  <c r="U1436" i="1"/>
  <c r="AM1436" i="1" s="1"/>
  <c r="AN1436" i="1" s="1"/>
  <c r="Y1436" i="1"/>
  <c r="S1437" i="1"/>
  <c r="U1437" i="1"/>
  <c r="AM1437" i="1" s="1"/>
  <c r="AN1437" i="1" s="1"/>
  <c r="Y1437" i="1"/>
  <c r="S1438" i="1"/>
  <c r="U1438" i="1"/>
  <c r="AM1438" i="1" s="1"/>
  <c r="AN1438" i="1" s="1"/>
  <c r="Y1438" i="1"/>
  <c r="S1439" i="1"/>
  <c r="U1439" i="1"/>
  <c r="AM1439" i="1" s="1"/>
  <c r="AN1439" i="1" s="1"/>
  <c r="Y1439" i="1"/>
  <c r="S1440" i="1"/>
  <c r="U1440" i="1"/>
  <c r="AM1440" i="1" s="1"/>
  <c r="AN1440" i="1" s="1"/>
  <c r="Y1440" i="1"/>
  <c r="S1441" i="1"/>
  <c r="U1441" i="1"/>
  <c r="AM1441" i="1" s="1"/>
  <c r="AN1441" i="1" s="1"/>
  <c r="Y1441" i="1"/>
  <c r="S1442" i="1"/>
  <c r="U1442" i="1"/>
  <c r="AM1442" i="1" s="1"/>
  <c r="AN1442" i="1" s="1"/>
  <c r="Y1442" i="1"/>
  <c r="S1443" i="1"/>
  <c r="U1443" i="1"/>
  <c r="AM1443" i="1" s="1"/>
  <c r="AN1443" i="1" s="1"/>
  <c r="Y1443" i="1"/>
  <c r="S1444" i="1"/>
  <c r="U1444" i="1"/>
  <c r="AM1444" i="1" s="1"/>
  <c r="AN1444" i="1" s="1"/>
  <c r="Y1444" i="1"/>
  <c r="S1445" i="1"/>
  <c r="U1445" i="1"/>
  <c r="AM1445" i="1" s="1"/>
  <c r="AN1445" i="1" s="1"/>
  <c r="Y1445" i="1"/>
  <c r="S1446" i="1"/>
  <c r="U1446" i="1"/>
  <c r="AM1446" i="1" s="1"/>
  <c r="AN1446" i="1" s="1"/>
  <c r="Y1446" i="1"/>
  <c r="S1447" i="1"/>
  <c r="U1447" i="1"/>
  <c r="AM1447" i="1" s="1"/>
  <c r="AN1447" i="1" s="1"/>
  <c r="Y1447" i="1"/>
  <c r="S1448" i="1"/>
  <c r="U1448" i="1"/>
  <c r="AM1448" i="1" s="1"/>
  <c r="AN1448" i="1" s="1"/>
  <c r="Y1448" i="1"/>
  <c r="S1449" i="1"/>
  <c r="U1449" i="1"/>
  <c r="AM1449" i="1" s="1"/>
  <c r="AN1449" i="1" s="1"/>
  <c r="Y1449" i="1"/>
  <c r="S1450" i="1"/>
  <c r="U1450" i="1"/>
  <c r="AM1450" i="1" s="1"/>
  <c r="AN1450" i="1" s="1"/>
  <c r="Y1450" i="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AM1455" i="1" s="1"/>
  <c r="AN1455" i="1" s="1"/>
  <c r="Y1455" i="1"/>
  <c r="S1456" i="1"/>
  <c r="U1456" i="1"/>
  <c r="AM1456" i="1" s="1"/>
  <c r="AN1456" i="1" s="1"/>
  <c r="Y1456" i="1"/>
  <c r="S1457" i="1"/>
  <c r="U1457" i="1"/>
  <c r="AM1457" i="1" s="1"/>
  <c r="AN1457" i="1" s="1"/>
  <c r="Y1457" i="1"/>
  <c r="S1458" i="1"/>
  <c r="U1458" i="1"/>
  <c r="AM1458" i="1" s="1"/>
  <c r="AN1458" i="1" s="1"/>
  <c r="Y1458" i="1"/>
  <c r="S1459" i="1"/>
  <c r="U1459" i="1"/>
  <c r="AM1459" i="1" s="1"/>
  <c r="AN1459" i="1" s="1"/>
  <c r="Y1459" i="1"/>
  <c r="S1460" i="1"/>
  <c r="U1460" i="1"/>
  <c r="AM1460" i="1" s="1"/>
  <c r="AN1460" i="1" s="1"/>
  <c r="Y1460" i="1"/>
  <c r="S1461" i="1"/>
  <c r="U1461" i="1"/>
  <c r="AM1461" i="1" s="1"/>
  <c r="AN1461" i="1" s="1"/>
  <c r="Y1461" i="1"/>
  <c r="S1462" i="1"/>
  <c r="U1462" i="1"/>
  <c r="AM1462" i="1" s="1"/>
  <c r="AN1462" i="1" s="1"/>
  <c r="Y1462" i="1"/>
  <c r="S1463" i="1"/>
  <c r="U1463" i="1"/>
  <c r="AM1463" i="1" s="1"/>
  <c r="AN1463" i="1" s="1"/>
  <c r="Y1463" i="1"/>
  <c r="S1464" i="1"/>
  <c r="U1464" i="1"/>
  <c r="AM1464" i="1" s="1"/>
  <c r="AN1464" i="1" s="1"/>
  <c r="Y1464" i="1"/>
  <c r="S1465" i="1"/>
  <c r="U1465" i="1"/>
  <c r="AM1465" i="1" s="1"/>
  <c r="AN1465" i="1" s="1"/>
  <c r="Y1465" i="1"/>
  <c r="S1466" i="1"/>
  <c r="U1466" i="1"/>
  <c r="AM1466" i="1" s="1"/>
  <c r="AN1466" i="1" s="1"/>
  <c r="Y1466" i="1"/>
  <c r="S1467" i="1"/>
  <c r="U1467" i="1"/>
  <c r="AM1467" i="1" s="1"/>
  <c r="AN1467" i="1" s="1"/>
  <c r="Y1467" i="1"/>
  <c r="S1468" i="1"/>
  <c r="U1468" i="1"/>
  <c r="AM1468" i="1" s="1"/>
  <c r="AN1468" i="1" s="1"/>
  <c r="Y1468" i="1"/>
  <c r="S1469" i="1"/>
  <c r="U1469" i="1"/>
  <c r="AM1469" i="1" s="1"/>
  <c r="AN1469" i="1" s="1"/>
  <c r="Y1469" i="1"/>
  <c r="S1470" i="1"/>
  <c r="U1470" i="1"/>
  <c r="AM1470" i="1" s="1"/>
  <c r="AN1470" i="1" s="1"/>
  <c r="Y1470" i="1"/>
  <c r="S1471" i="1"/>
  <c r="U1471" i="1"/>
  <c r="AM1471" i="1" s="1"/>
  <c r="AN1471" i="1" s="1"/>
  <c r="Y1471" i="1"/>
  <c r="S1472" i="1"/>
  <c r="U1472" i="1"/>
  <c r="AM1472" i="1" s="1"/>
  <c r="AN1472" i="1" s="1"/>
  <c r="Y1472" i="1"/>
  <c r="S1473" i="1"/>
  <c r="U1473" i="1"/>
  <c r="AM1473" i="1" s="1"/>
  <c r="AN1473" i="1" s="1"/>
  <c r="Y1473" i="1"/>
  <c r="S1474" i="1"/>
  <c r="U1474" i="1"/>
  <c r="AM1474" i="1" s="1"/>
  <c r="AN1474" i="1" s="1"/>
  <c r="Y1474" i="1"/>
  <c r="S1475" i="1"/>
  <c r="U1475" i="1"/>
  <c r="Y1475" i="1"/>
  <c r="AM1475" i="1"/>
  <c r="AN1475" i="1" s="1"/>
  <c r="S1476" i="1"/>
  <c r="U1476" i="1"/>
  <c r="AM1476" i="1" s="1"/>
  <c r="AN1476" i="1" s="1"/>
  <c r="Y1476" i="1"/>
  <c r="S1477" i="1"/>
  <c r="U1477" i="1"/>
  <c r="AM1477" i="1" s="1"/>
  <c r="AN1477" i="1" s="1"/>
  <c r="Y1477" i="1"/>
  <c r="S1478" i="1"/>
  <c r="U1478" i="1"/>
  <c r="Y1478" i="1"/>
  <c r="AM1478" i="1"/>
  <c r="AN1478" i="1" s="1"/>
  <c r="S1479" i="1"/>
  <c r="U1479" i="1"/>
  <c r="AM1479" i="1" s="1"/>
  <c r="AN1479" i="1" s="1"/>
  <c r="Y1479" i="1"/>
  <c r="S1480" i="1"/>
  <c r="U1480" i="1"/>
  <c r="Y1480" i="1"/>
  <c r="AM1480" i="1"/>
  <c r="AN1480" i="1" s="1"/>
  <c r="S1481" i="1"/>
  <c r="U1481" i="1"/>
  <c r="AM1481" i="1" s="1"/>
  <c r="AN1481" i="1" s="1"/>
  <c r="Y1481" i="1"/>
  <c r="S1482" i="1"/>
  <c r="U1482" i="1"/>
  <c r="AM1482" i="1" s="1"/>
  <c r="AN1482" i="1" s="1"/>
  <c r="Y1482" i="1"/>
  <c r="S1483" i="1"/>
  <c r="U1483" i="1"/>
  <c r="AM1483" i="1" s="1"/>
  <c r="AN1483" i="1" s="1"/>
  <c r="Y1483" i="1"/>
  <c r="S1484" i="1"/>
  <c r="U1484" i="1"/>
  <c r="AM1484" i="1" s="1"/>
  <c r="AN1484" i="1" s="1"/>
  <c r="Y1484" i="1"/>
  <c r="S1485" i="1"/>
  <c r="U1485" i="1"/>
  <c r="AM1485" i="1" s="1"/>
  <c r="AN1485" i="1" s="1"/>
  <c r="Y1485" i="1"/>
  <c r="S1486" i="1"/>
  <c r="U1486" i="1"/>
  <c r="AM1486" i="1" s="1"/>
  <c r="AN1486" i="1" s="1"/>
  <c r="Y1486" i="1"/>
  <c r="S1487" i="1"/>
  <c r="U1487" i="1"/>
  <c r="AM1487" i="1" s="1"/>
  <c r="AN1487" i="1" s="1"/>
  <c r="Y1487" i="1"/>
  <c r="S1488" i="1"/>
  <c r="U1488" i="1"/>
  <c r="AM1488" i="1" s="1"/>
  <c r="AN1488" i="1" s="1"/>
  <c r="Y1488" i="1"/>
  <c r="S1489" i="1"/>
  <c r="U1489" i="1"/>
  <c r="AM1489" i="1" s="1"/>
  <c r="AN1489" i="1" s="1"/>
  <c r="Y1489" i="1"/>
  <c r="S1490" i="1"/>
  <c r="U1490" i="1"/>
  <c r="AM1490" i="1" s="1"/>
  <c r="AN1490" i="1" s="1"/>
  <c r="Y1490" i="1"/>
  <c r="S1491" i="1"/>
  <c r="U1491" i="1"/>
  <c r="AM1491" i="1" s="1"/>
  <c r="AN1491" i="1" s="1"/>
  <c r="Y1491" i="1"/>
  <c r="S1492" i="1"/>
  <c r="U1492" i="1"/>
  <c r="Y1492" i="1"/>
  <c r="AM1492" i="1"/>
  <c r="AN1492" i="1" s="1"/>
  <c r="S1493" i="1"/>
  <c r="U1493" i="1"/>
  <c r="AM1493" i="1" s="1"/>
  <c r="AN1493" i="1" s="1"/>
  <c r="Y1493" i="1"/>
  <c r="S1494" i="1"/>
  <c r="U1494" i="1"/>
  <c r="AM1494" i="1" s="1"/>
  <c r="AN1494" i="1" s="1"/>
  <c r="Y1494" i="1"/>
  <c r="S1495" i="1"/>
  <c r="U1495" i="1"/>
  <c r="AM1495" i="1" s="1"/>
  <c r="AN1495" i="1" s="1"/>
  <c r="Y1495" i="1"/>
  <c r="S1496" i="1"/>
  <c r="U1496" i="1"/>
  <c r="AM1496" i="1" s="1"/>
  <c r="AN1496" i="1" s="1"/>
  <c r="Y1496" i="1"/>
  <c r="S1497" i="1"/>
  <c r="U1497" i="1"/>
  <c r="AM1497" i="1" s="1"/>
  <c r="AN1497" i="1" s="1"/>
  <c r="Y1497" i="1"/>
  <c r="S1498" i="1"/>
  <c r="U1498" i="1"/>
  <c r="AM1498" i="1" s="1"/>
  <c r="AN1498" i="1" s="1"/>
  <c r="Y1498" i="1"/>
  <c r="S1499" i="1"/>
  <c r="U1499" i="1"/>
  <c r="AM1499" i="1" s="1"/>
  <c r="AN1499" i="1" s="1"/>
  <c r="Y1499" i="1"/>
  <c r="S1500" i="1"/>
  <c r="U1500" i="1"/>
  <c r="AM1500" i="1" s="1"/>
  <c r="AN1500" i="1" s="1"/>
  <c r="Y1500" i="1"/>
  <c r="S1501" i="1"/>
  <c r="U1501" i="1"/>
  <c r="AM1501" i="1" s="1"/>
  <c r="AN1501" i="1" s="1"/>
  <c r="Y1501" i="1"/>
  <c r="S1502" i="1"/>
  <c r="U1502" i="1"/>
  <c r="AM1502" i="1" s="1"/>
  <c r="AN1502" i="1" s="1"/>
  <c r="AV1502" i="1" s="1"/>
  <c r="Y1502" i="1"/>
  <c r="S1503" i="1"/>
  <c r="U1503" i="1"/>
  <c r="AM1503" i="1" s="1"/>
  <c r="AN1503" i="1" s="1"/>
  <c r="Y1503" i="1"/>
  <c r="S1504" i="1"/>
  <c r="U1504" i="1"/>
  <c r="AM1504" i="1" s="1"/>
  <c r="AN1504" i="1" s="1"/>
  <c r="Y1504" i="1"/>
  <c r="S1505" i="1"/>
  <c r="U1505" i="1"/>
  <c r="Y1505" i="1"/>
  <c r="AM1505" i="1"/>
  <c r="AN1505" i="1" s="1"/>
  <c r="S1506" i="1"/>
  <c r="U1506" i="1"/>
  <c r="AM1506" i="1" s="1"/>
  <c r="AN1506" i="1" s="1"/>
  <c r="Y1506" i="1"/>
  <c r="S1507" i="1"/>
  <c r="U1507" i="1"/>
  <c r="AM1507" i="1" s="1"/>
  <c r="AN1507" i="1" s="1"/>
  <c r="Y1507" i="1"/>
  <c r="S1508" i="1"/>
  <c r="U1508" i="1"/>
  <c r="AM1508" i="1" s="1"/>
  <c r="AN1508" i="1" s="1"/>
  <c r="Y1508" i="1"/>
  <c r="S1509" i="1"/>
  <c r="U1509" i="1"/>
  <c r="AM1509" i="1" s="1"/>
  <c r="AN1509" i="1" s="1"/>
  <c r="Y1509" i="1"/>
  <c r="S1510" i="1"/>
  <c r="U1510" i="1"/>
  <c r="AM1510" i="1" s="1"/>
  <c r="AN1510" i="1" s="1"/>
  <c r="Y1510" i="1"/>
  <c r="S1511" i="1"/>
  <c r="U1511" i="1"/>
  <c r="AM1511" i="1" s="1"/>
  <c r="AN1511" i="1" s="1"/>
  <c r="Y1511" i="1"/>
  <c r="S1512" i="1"/>
  <c r="U1512" i="1"/>
  <c r="AM1512" i="1" s="1"/>
  <c r="AN1512" i="1" s="1"/>
  <c r="Y1512" i="1"/>
  <c r="S1513" i="1"/>
  <c r="U1513" i="1"/>
  <c r="AM1513" i="1" s="1"/>
  <c r="AN1513" i="1" s="1"/>
  <c r="Y1513" i="1"/>
  <c r="S1514" i="1"/>
  <c r="U1514" i="1"/>
  <c r="AM1514" i="1" s="1"/>
  <c r="AN1514" i="1" s="1"/>
  <c r="Y1514" i="1"/>
  <c r="AU1514" i="1" s="1"/>
  <c r="S1515" i="1"/>
  <c r="U1515" i="1"/>
  <c r="Y1515" i="1"/>
  <c r="AM1515" i="1"/>
  <c r="AN1515" i="1" s="1"/>
  <c r="S1516" i="1"/>
  <c r="U1516" i="1"/>
  <c r="AM1516" i="1" s="1"/>
  <c r="AN1516" i="1" s="1"/>
  <c r="Y1516" i="1"/>
  <c r="S1517" i="1"/>
  <c r="U1517" i="1"/>
  <c r="AM1517" i="1" s="1"/>
  <c r="AN1517" i="1" s="1"/>
  <c r="Y1517" i="1"/>
  <c r="S1518" i="1"/>
  <c r="U1518" i="1"/>
  <c r="AM1518" i="1" s="1"/>
  <c r="AN1518" i="1" s="1"/>
  <c r="Y1518" i="1"/>
  <c r="S1519" i="1"/>
  <c r="U1519" i="1"/>
  <c r="AM1519" i="1" s="1"/>
  <c r="AN1519" i="1" s="1"/>
  <c r="Y1519" i="1"/>
  <c r="S1520" i="1"/>
  <c r="U1520" i="1"/>
  <c r="AM1520" i="1" s="1"/>
  <c r="AN1520" i="1" s="1"/>
  <c r="Y1520" i="1"/>
  <c r="S1521" i="1"/>
  <c r="U1521" i="1"/>
  <c r="AM1521" i="1" s="1"/>
  <c r="AN1521" i="1" s="1"/>
  <c r="Y1521" i="1"/>
  <c r="S1522" i="1"/>
  <c r="U1522" i="1"/>
  <c r="AM1522" i="1" s="1"/>
  <c r="AN1522" i="1" s="1"/>
  <c r="Y1522" i="1"/>
  <c r="S1523" i="1"/>
  <c r="U1523" i="1"/>
  <c r="AM1523" i="1" s="1"/>
  <c r="AN1523" i="1" s="1"/>
  <c r="Y1523" i="1"/>
  <c r="S1524" i="1"/>
  <c r="U1524" i="1"/>
  <c r="AM1524" i="1" s="1"/>
  <c r="AN1524" i="1" s="1"/>
  <c r="AV1524" i="1" s="1"/>
  <c r="Y1524" i="1"/>
  <c r="S1525" i="1"/>
  <c r="U1525" i="1"/>
  <c r="AM1525" i="1" s="1"/>
  <c r="AN1525" i="1" s="1"/>
  <c r="Y1525" i="1"/>
  <c r="S1526" i="1"/>
  <c r="U1526" i="1"/>
  <c r="AM1526" i="1" s="1"/>
  <c r="AN1526" i="1" s="1"/>
  <c r="Y1526" i="1"/>
  <c r="S1527" i="1"/>
  <c r="U1527" i="1"/>
  <c r="AM1527" i="1" s="1"/>
  <c r="AN1527" i="1" s="1"/>
  <c r="Y1527" i="1"/>
  <c r="S1528" i="1"/>
  <c r="U1528" i="1"/>
  <c r="AM1528" i="1" s="1"/>
  <c r="AN1528" i="1" s="1"/>
  <c r="Y1528" i="1"/>
  <c r="S1529" i="1"/>
  <c r="U1529" i="1"/>
  <c r="AM1529" i="1" s="1"/>
  <c r="AN1529" i="1" s="1"/>
  <c r="Y1529" i="1"/>
  <c r="S1530" i="1"/>
  <c r="U1530" i="1"/>
  <c r="AM1530" i="1" s="1"/>
  <c r="AN1530" i="1" s="1"/>
  <c r="Y1530" i="1"/>
  <c r="S1531" i="1"/>
  <c r="U1531" i="1"/>
  <c r="AM1531" i="1" s="1"/>
  <c r="AN1531" i="1" s="1"/>
  <c r="Y1531" i="1"/>
  <c r="S1532" i="1"/>
  <c r="U1532" i="1"/>
  <c r="AM1532" i="1" s="1"/>
  <c r="AN1532" i="1" s="1"/>
  <c r="Y1532" i="1"/>
  <c r="S1533" i="1"/>
  <c r="U1533" i="1"/>
  <c r="AM1533" i="1" s="1"/>
  <c r="AN1533" i="1" s="1"/>
  <c r="Y1533" i="1"/>
  <c r="S1534" i="1"/>
  <c r="U1534" i="1"/>
  <c r="AM1534" i="1" s="1"/>
  <c r="AN1534" i="1" s="1"/>
  <c r="Y1534" i="1"/>
  <c r="S1535" i="1"/>
  <c r="U1535" i="1"/>
  <c r="AM1535" i="1" s="1"/>
  <c r="AN1535" i="1" s="1"/>
  <c r="Y1535" i="1"/>
  <c r="S1536" i="1"/>
  <c r="U1536" i="1"/>
  <c r="AM1536" i="1" s="1"/>
  <c r="AN1536" i="1" s="1"/>
  <c r="Y1536" i="1"/>
  <c r="S1537" i="1"/>
  <c r="U1537" i="1"/>
  <c r="AM1537" i="1" s="1"/>
  <c r="AN1537" i="1" s="1"/>
  <c r="Y1537" i="1"/>
  <c r="S1538" i="1"/>
  <c r="U1538" i="1"/>
  <c r="AM1538" i="1" s="1"/>
  <c r="AN1538" i="1" s="1"/>
  <c r="Y1538" i="1"/>
  <c r="S1539" i="1"/>
  <c r="U1539" i="1"/>
  <c r="AM1539" i="1" s="1"/>
  <c r="AN1539" i="1" s="1"/>
  <c r="Y1539" i="1"/>
  <c r="S1540" i="1"/>
  <c r="U1540" i="1"/>
  <c r="AM1540" i="1" s="1"/>
  <c r="AN1540" i="1" s="1"/>
  <c r="Y1540" i="1"/>
  <c r="S1541" i="1"/>
  <c r="U1541" i="1"/>
  <c r="AM1541" i="1" s="1"/>
  <c r="AN1541" i="1" s="1"/>
  <c r="Y1541" i="1"/>
  <c r="S1542" i="1"/>
  <c r="U1542" i="1"/>
  <c r="AM1542" i="1" s="1"/>
  <c r="AN1542" i="1" s="1"/>
  <c r="Y1542" i="1"/>
  <c r="S1543" i="1"/>
  <c r="U1543" i="1"/>
  <c r="AM1543" i="1" s="1"/>
  <c r="AN1543" i="1" s="1"/>
  <c r="Y1543" i="1"/>
  <c r="S1544" i="1"/>
  <c r="U1544" i="1"/>
  <c r="AM1544" i="1" s="1"/>
  <c r="AN1544" i="1" s="1"/>
  <c r="AV1544" i="1" s="1"/>
  <c r="Y1544" i="1"/>
  <c r="S1545" i="1"/>
  <c r="U1545" i="1"/>
  <c r="AM1545" i="1" s="1"/>
  <c r="AN1545" i="1" s="1"/>
  <c r="Y1545" i="1"/>
  <c r="S1546" i="1"/>
  <c r="U1546" i="1"/>
  <c r="AM1546" i="1" s="1"/>
  <c r="AN1546" i="1" s="1"/>
  <c r="Y1546" i="1"/>
  <c r="S1547" i="1"/>
  <c r="U1547" i="1"/>
  <c r="AM1547" i="1" s="1"/>
  <c r="AN1547" i="1" s="1"/>
  <c r="Y1547" i="1"/>
  <c r="S1548" i="1"/>
  <c r="U1548" i="1"/>
  <c r="AM1548" i="1" s="1"/>
  <c r="AN1548" i="1" s="1"/>
  <c r="Y1548" i="1"/>
  <c r="S1549" i="1"/>
  <c r="U1549" i="1"/>
  <c r="AM1549" i="1" s="1"/>
  <c r="AN1549" i="1" s="1"/>
  <c r="Y1549" i="1"/>
  <c r="S1550" i="1"/>
  <c r="U1550" i="1"/>
  <c r="AM1550" i="1" s="1"/>
  <c r="AN1550" i="1" s="1"/>
  <c r="Y1550" i="1"/>
  <c r="S1551" i="1"/>
  <c r="U1551" i="1"/>
  <c r="AM1551" i="1" s="1"/>
  <c r="AN1551" i="1" s="1"/>
  <c r="Y1551" i="1"/>
  <c r="S1552" i="1"/>
  <c r="U1552" i="1"/>
  <c r="AM1552" i="1" s="1"/>
  <c r="AN1552" i="1" s="1"/>
  <c r="Y1552" i="1"/>
  <c r="S1553" i="1"/>
  <c r="U1553" i="1"/>
  <c r="Y1553" i="1"/>
  <c r="AM1553" i="1"/>
  <c r="AN1553" i="1" s="1"/>
  <c r="S1554" i="1"/>
  <c r="U1554" i="1"/>
  <c r="AM1554" i="1" s="1"/>
  <c r="AN1554" i="1" s="1"/>
  <c r="Y1554" i="1"/>
  <c r="S1555" i="1"/>
  <c r="U1555" i="1"/>
  <c r="AM1555" i="1" s="1"/>
  <c r="AN1555" i="1" s="1"/>
  <c r="Y1555" i="1"/>
  <c r="S1556" i="1"/>
  <c r="U1556" i="1"/>
  <c r="AM1556" i="1" s="1"/>
  <c r="AN1556" i="1" s="1"/>
  <c r="Y1556" i="1"/>
  <c r="S1557" i="1"/>
  <c r="U1557" i="1"/>
  <c r="AM1557" i="1" s="1"/>
  <c r="AN1557" i="1" s="1"/>
  <c r="Y1557" i="1"/>
  <c r="S1558" i="1"/>
  <c r="U1558" i="1"/>
  <c r="AM1558" i="1" s="1"/>
  <c r="AN1558" i="1" s="1"/>
  <c r="Y1558" i="1"/>
  <c r="S1559" i="1"/>
  <c r="U1559" i="1"/>
  <c r="AM1559" i="1" s="1"/>
  <c r="AN1559" i="1" s="1"/>
  <c r="Y1559" i="1"/>
  <c r="S1560" i="1"/>
  <c r="U1560" i="1"/>
  <c r="AM1560" i="1" s="1"/>
  <c r="AN1560" i="1" s="1"/>
  <c r="Y1560" i="1"/>
  <c r="S1561" i="1"/>
  <c r="U1561" i="1"/>
  <c r="AM1561" i="1" s="1"/>
  <c r="AN1561" i="1" s="1"/>
  <c r="Y1561" i="1"/>
  <c r="S1562" i="1"/>
  <c r="U1562" i="1"/>
  <c r="AM1562" i="1" s="1"/>
  <c r="AN1562" i="1" s="1"/>
  <c r="Y1562" i="1"/>
  <c r="S1563" i="1"/>
  <c r="U1563" i="1"/>
  <c r="AM1563" i="1" s="1"/>
  <c r="AN1563" i="1" s="1"/>
  <c r="Y1563" i="1"/>
  <c r="S1564" i="1"/>
  <c r="U1564" i="1"/>
  <c r="AM1564" i="1" s="1"/>
  <c r="AN1564" i="1" s="1"/>
  <c r="Y1564" i="1"/>
  <c r="S1565" i="1"/>
  <c r="U1565" i="1"/>
  <c r="Y1565" i="1"/>
  <c r="AM1565" i="1"/>
  <c r="AN1565" i="1" s="1"/>
  <c r="AW1565" i="1" s="1"/>
  <c r="S1566" i="1"/>
  <c r="U1566" i="1"/>
  <c r="AM1566" i="1" s="1"/>
  <c r="AN1566" i="1" s="1"/>
  <c r="Y1566" i="1"/>
  <c r="S1567" i="1"/>
  <c r="U1567" i="1"/>
  <c r="AM1567" i="1" s="1"/>
  <c r="AN1567" i="1" s="1"/>
  <c r="Y1567" i="1"/>
  <c r="S1568" i="1"/>
  <c r="U1568" i="1"/>
  <c r="AM1568" i="1" s="1"/>
  <c r="AN1568" i="1" s="1"/>
  <c r="Y1568" i="1"/>
  <c r="S1569" i="1"/>
  <c r="U1569" i="1"/>
  <c r="AM1569" i="1" s="1"/>
  <c r="AN1569" i="1" s="1"/>
  <c r="Y1569" i="1"/>
  <c r="S1570" i="1"/>
  <c r="U1570" i="1"/>
  <c r="AM1570" i="1" s="1"/>
  <c r="AN1570" i="1" s="1"/>
  <c r="Y1570" i="1"/>
  <c r="S1571" i="1"/>
  <c r="U1571" i="1"/>
  <c r="AM1571" i="1" s="1"/>
  <c r="AN1571" i="1" s="1"/>
  <c r="Y1571" i="1"/>
  <c r="S1572" i="1"/>
  <c r="U1572" i="1"/>
  <c r="AM1572" i="1" s="1"/>
  <c r="AN1572" i="1" s="1"/>
  <c r="Y1572" i="1"/>
  <c r="S1573" i="1"/>
  <c r="U1573" i="1"/>
  <c r="AM1573" i="1" s="1"/>
  <c r="AN1573" i="1" s="1"/>
  <c r="Y1573" i="1"/>
  <c r="AU307" i="1" l="1"/>
  <c r="AV227" i="1"/>
  <c r="AU1312" i="1"/>
  <c r="AU1248" i="1"/>
  <c r="AV1059" i="1"/>
  <c r="AW856" i="1"/>
  <c r="AU843" i="1"/>
  <c r="AU313" i="1"/>
  <c r="AU202" i="1"/>
  <c r="AU36" i="1"/>
  <c r="AU1391" i="1"/>
  <c r="AV1054" i="1"/>
  <c r="AV1140" i="1"/>
  <c r="AV736" i="1"/>
  <c r="AV332" i="1"/>
  <c r="AW1350" i="1"/>
  <c r="AU1331" i="1"/>
  <c r="AU1292" i="1"/>
  <c r="AW1254" i="1"/>
  <c r="AW1241" i="1"/>
  <c r="AV998" i="1"/>
  <c r="AW961" i="1"/>
  <c r="AV836" i="1"/>
  <c r="AU644" i="1"/>
  <c r="AV528" i="1"/>
  <c r="AW509" i="1"/>
  <c r="AW458" i="1"/>
  <c r="AU1334" i="1"/>
  <c r="AV1547" i="1"/>
  <c r="AU1301" i="1"/>
  <c r="AV782" i="1"/>
  <c r="AV582" i="1"/>
  <c r="AW264" i="1"/>
  <c r="AW115" i="1"/>
  <c r="AU257" i="1"/>
  <c r="AV839" i="1"/>
  <c r="AV1527" i="1"/>
  <c r="AU309" i="1"/>
  <c r="AV914" i="1"/>
  <c r="AV794" i="1"/>
  <c r="AU511" i="1"/>
  <c r="AV296" i="1"/>
  <c r="AW1102" i="1"/>
  <c r="AU1214" i="1"/>
  <c r="AV734" i="1"/>
  <c r="AV714" i="1"/>
  <c r="AU521" i="1"/>
  <c r="AU502" i="1"/>
  <c r="AW438" i="1"/>
  <c r="AW1244" i="1"/>
  <c r="AW544" i="1"/>
  <c r="AV1443" i="1"/>
  <c r="AW951" i="1"/>
  <c r="AV537" i="1"/>
  <c r="AU460" i="1"/>
  <c r="AU838" i="1"/>
  <c r="AW1048" i="1"/>
  <c r="AU466" i="1"/>
  <c r="AU116" i="1"/>
  <c r="AW1249" i="1"/>
  <c r="AV1532" i="1"/>
  <c r="AV1478" i="1"/>
  <c r="AW1259" i="1"/>
  <c r="AV1076" i="1"/>
  <c r="AV779" i="1"/>
  <c r="AU262" i="1"/>
  <c r="AU169" i="1"/>
  <c r="AU1372" i="1"/>
  <c r="AU1276" i="1"/>
  <c r="AU647" i="1"/>
  <c r="AV744" i="1"/>
  <c r="AU303" i="1"/>
  <c r="AV1079" i="1"/>
  <c r="AU491" i="1"/>
  <c r="AV447" i="1"/>
  <c r="AU1172" i="1"/>
  <c r="AW926" i="1"/>
  <c r="AV777" i="1"/>
  <c r="AU1147" i="1"/>
  <c r="AW453" i="1"/>
  <c r="AV801" i="1"/>
  <c r="AU435" i="1"/>
  <c r="AU390" i="1"/>
  <c r="AW776" i="1"/>
  <c r="AV1542" i="1"/>
  <c r="AU1573" i="1"/>
  <c r="AU1378" i="1"/>
  <c r="AV223" i="1"/>
  <c r="AV1281" i="1"/>
  <c r="AV1019" i="1"/>
  <c r="AV646" i="1"/>
  <c r="AU415" i="1"/>
  <c r="AW1370" i="1"/>
  <c r="AW756" i="1"/>
  <c r="AW1545" i="1"/>
  <c r="AU1535" i="1"/>
  <c r="AU1175" i="1"/>
  <c r="AU397" i="1"/>
  <c r="AU378" i="1"/>
  <c r="AU758" i="1"/>
  <c r="AU524" i="1"/>
  <c r="AU659" i="1"/>
  <c r="AV277" i="1"/>
  <c r="AV1537" i="1"/>
  <c r="AV1388" i="1"/>
  <c r="AV631" i="1"/>
  <c r="AV1400" i="1"/>
  <c r="AU1343" i="1"/>
  <c r="AU214" i="1"/>
  <c r="AV1355" i="1"/>
  <c r="AV1009" i="1"/>
  <c r="AU922" i="1"/>
  <c r="AV791" i="1"/>
  <c r="AU444" i="1"/>
  <c r="AV257" i="1"/>
  <c r="AV188" i="1"/>
  <c r="AV1360" i="1"/>
  <c r="AW1088" i="1"/>
  <c r="AV879" i="1"/>
  <c r="AV766" i="1"/>
  <c r="AW1271" i="1"/>
  <c r="AV796" i="1"/>
  <c r="AV311" i="1"/>
  <c r="AV1554" i="1"/>
  <c r="AU1187" i="1"/>
  <c r="AV1162" i="1"/>
  <c r="AU958" i="1"/>
  <c r="AW493" i="1"/>
  <c r="AW468" i="1"/>
  <c r="AV449" i="1"/>
  <c r="AU212" i="1"/>
  <c r="AV1450" i="1"/>
  <c r="AV1430" i="1"/>
  <c r="AV1385" i="1"/>
  <c r="AU1353" i="1"/>
  <c r="AW1365" i="1"/>
  <c r="AV989" i="1"/>
  <c r="AV328" i="1"/>
  <c r="AV1086" i="1"/>
  <c r="AV751" i="1"/>
  <c r="AU583" i="1"/>
  <c r="AV557" i="1"/>
  <c r="AV173" i="1"/>
  <c r="AV1572" i="1"/>
  <c r="AW1281" i="1"/>
  <c r="AV1018" i="1"/>
  <c r="AW498" i="1"/>
  <c r="AU1475" i="1"/>
  <c r="AV969" i="1"/>
  <c r="AV633" i="1"/>
  <c r="AW831" i="1"/>
  <c r="AW806" i="1"/>
  <c r="AW703" i="1"/>
  <c r="AU333" i="1"/>
  <c r="AV613" i="1"/>
  <c r="AV247" i="1"/>
  <c r="AU1325" i="1"/>
  <c r="AV1084" i="1"/>
  <c r="AV787" i="1"/>
  <c r="AV729" i="1"/>
  <c r="AW1395" i="1"/>
  <c r="AV1090" i="1"/>
  <c r="AU664" i="1"/>
  <c r="AW548" i="1"/>
  <c r="AV1570" i="1"/>
  <c r="AV1557" i="1"/>
  <c r="AV1029" i="1"/>
  <c r="AW528" i="1"/>
  <c r="AU189" i="1"/>
  <c r="AV134" i="1"/>
  <c r="AV1517" i="1"/>
  <c r="AW1485" i="1"/>
  <c r="AV1433" i="1"/>
  <c r="AU1311" i="1"/>
  <c r="AU1164" i="1"/>
  <c r="AV1003" i="1"/>
  <c r="AU637" i="1"/>
  <c r="AW554" i="1"/>
  <c r="AU445" i="1"/>
  <c r="AU419" i="1"/>
  <c r="AW413" i="1"/>
  <c r="AV338" i="1"/>
  <c r="AV282" i="1"/>
  <c r="AV89" i="1"/>
  <c r="AW1530" i="1"/>
  <c r="AU1368" i="1"/>
  <c r="AW1330" i="1"/>
  <c r="AU1304" i="1"/>
  <c r="AU1297" i="1"/>
  <c r="AU899" i="1"/>
  <c r="AV842" i="1"/>
  <c r="AW741" i="1"/>
  <c r="AV618" i="1"/>
  <c r="AW599" i="1"/>
  <c r="AV547" i="1"/>
  <c r="AW239" i="1"/>
  <c r="AV1504" i="1"/>
  <c r="AU1253" i="1"/>
  <c r="AW1028" i="1"/>
  <c r="AW941" i="1"/>
  <c r="AW911" i="1"/>
  <c r="AW886" i="1"/>
  <c r="AU457" i="1"/>
  <c r="AV201" i="1"/>
  <c r="AV1497" i="1"/>
  <c r="AV1472" i="1"/>
  <c r="AU1399" i="1"/>
  <c r="AU1272" i="1"/>
  <c r="AW1157" i="1"/>
  <c r="AW1118" i="1"/>
  <c r="AW1100" i="1"/>
  <c r="AV1064" i="1"/>
  <c r="AW861" i="1"/>
  <c r="AW791" i="1"/>
  <c r="AV643" i="1"/>
  <c r="AW579" i="1"/>
  <c r="AU399" i="1"/>
  <c r="AU1425" i="1"/>
  <c r="AW1201" i="1"/>
  <c r="AV1051" i="1"/>
  <c r="AU934" i="1"/>
  <c r="AW916" i="1"/>
  <c r="AU649" i="1"/>
  <c r="AW533" i="1"/>
  <c r="AU520" i="1"/>
  <c r="AU450" i="1"/>
  <c r="AW317" i="1"/>
  <c r="AV126" i="1"/>
  <c r="AV1522" i="1"/>
  <c r="AV1509" i="1"/>
  <c r="AV1477" i="1"/>
  <c r="AV1458" i="1"/>
  <c r="AW1360" i="1"/>
  <c r="AV1226" i="1"/>
  <c r="AV1088" i="1"/>
  <c r="AV1014" i="1"/>
  <c r="AV984" i="1"/>
  <c r="AW921" i="1"/>
  <c r="AW834" i="1"/>
  <c r="AV784" i="1"/>
  <c r="AV772" i="1"/>
  <c r="AW766" i="1"/>
  <c r="AV759" i="1"/>
  <c r="AU655" i="1"/>
  <c r="AV636" i="1"/>
  <c r="AU456" i="1"/>
  <c r="AU424" i="1"/>
  <c r="AW373" i="1"/>
  <c r="AW244" i="1"/>
  <c r="AW219" i="1"/>
  <c r="AV1418" i="1"/>
  <c r="AW1335" i="1"/>
  <c r="AU1296" i="1"/>
  <c r="AU1212" i="1"/>
  <c r="AU1143" i="1"/>
  <c r="AW1117" i="1"/>
  <c r="AU1099" i="1"/>
  <c r="AV1081" i="1"/>
  <c r="AV1069" i="1"/>
  <c r="AV1056" i="1"/>
  <c r="AW891" i="1"/>
  <c r="AU481" i="1"/>
  <c r="AV1289" i="1"/>
  <c r="AU1258" i="1"/>
  <c r="AW946" i="1"/>
  <c r="AV840" i="1"/>
  <c r="AV680" i="1"/>
  <c r="AU661" i="1"/>
  <c r="AW648" i="1"/>
  <c r="AV616" i="1"/>
  <c r="AU385" i="1"/>
  <c r="AW293" i="1"/>
  <c r="AV237" i="1"/>
  <c r="AU168" i="1"/>
  <c r="AV93" i="1"/>
  <c r="AU46" i="1"/>
  <c r="AV1489" i="1"/>
  <c r="AW1225" i="1"/>
  <c r="AU1162" i="1"/>
  <c r="AV1044" i="1"/>
  <c r="AW983" i="1"/>
  <c r="AV964" i="1"/>
  <c r="AU884" i="1"/>
  <c r="AV603" i="1"/>
  <c r="AW512" i="1"/>
  <c r="AU455" i="1"/>
  <c r="AV404" i="1"/>
  <c r="AU218" i="1"/>
  <c r="AW199" i="1"/>
  <c r="AV1534" i="1"/>
  <c r="AW1495" i="1"/>
  <c r="AV1482" i="1"/>
  <c r="AV1218" i="1"/>
  <c r="AV1068" i="1"/>
  <c r="AW896" i="1"/>
  <c r="AV641" i="1"/>
  <c r="AW609" i="1"/>
  <c r="AV577" i="1"/>
  <c r="AU486" i="1"/>
  <c r="AU461" i="1"/>
  <c r="AU304" i="1"/>
  <c r="AW205" i="1"/>
  <c r="AV180" i="1"/>
  <c r="AU1327" i="1"/>
  <c r="AV1091" i="1"/>
  <c r="AW871" i="1"/>
  <c r="AU832" i="1"/>
  <c r="AV764" i="1"/>
  <c r="AW751" i="1"/>
  <c r="AW602" i="1"/>
  <c r="AW589" i="1"/>
  <c r="AW422" i="1"/>
  <c r="AV279" i="1"/>
  <c r="AU211" i="1"/>
  <c r="AV124" i="1"/>
  <c r="AV1507" i="1"/>
  <c r="AV1494" i="1"/>
  <c r="AU1384" i="1"/>
  <c r="AW1061" i="1"/>
  <c r="AU782" i="1"/>
  <c r="AU1364" i="1"/>
  <c r="AU1243" i="1"/>
  <c r="AU1192" i="1"/>
  <c r="AV1121" i="1"/>
  <c r="AV1115" i="1"/>
  <c r="AV1073" i="1"/>
  <c r="AW1018" i="1"/>
  <c r="AU919" i="1"/>
  <c r="AV831" i="1"/>
  <c r="AV434" i="1"/>
  <c r="AW428" i="1"/>
  <c r="AW383" i="1"/>
  <c r="AU370" i="1"/>
  <c r="AW142" i="1"/>
  <c r="AV136" i="1"/>
  <c r="AV1519" i="1"/>
  <c r="AV1487" i="1"/>
  <c r="AU1455" i="1"/>
  <c r="AW1396" i="1"/>
  <c r="AU1357" i="1"/>
  <c r="AW1345" i="1"/>
  <c r="AW1223" i="1"/>
  <c r="AU216" i="1"/>
  <c r="AU1332" i="1"/>
  <c r="AU1268" i="1"/>
  <c r="AW1127" i="1"/>
  <c r="AW901" i="1"/>
  <c r="AW876" i="1"/>
  <c r="AV504" i="1"/>
  <c r="AU389" i="1"/>
  <c r="AU308" i="1"/>
  <c r="AV31" i="1"/>
  <c r="AV8" i="1"/>
  <c r="AU1525" i="1"/>
  <c r="AV1395" i="1"/>
  <c r="AU1344" i="1"/>
  <c r="AU1242" i="1"/>
  <c r="AW906" i="1"/>
  <c r="AU837" i="1"/>
  <c r="AV516" i="1"/>
  <c r="AV510" i="1"/>
  <c r="AU357" i="1"/>
  <c r="AW222" i="1"/>
  <c r="AW73" i="1"/>
  <c r="AV1564" i="1"/>
  <c r="AV1538" i="1"/>
  <c r="AV1499" i="1"/>
  <c r="AU1184" i="1"/>
  <c r="AW1152" i="1"/>
  <c r="AV1078" i="1"/>
  <c r="AU894" i="1"/>
  <c r="AU869" i="1"/>
  <c r="AW781" i="1"/>
  <c r="AV762" i="1"/>
  <c r="AU683" i="1"/>
  <c r="AU568" i="1"/>
  <c r="AV490" i="1"/>
  <c r="AW452" i="1"/>
  <c r="AW446" i="1"/>
  <c r="AU414" i="1"/>
  <c r="AV13" i="1"/>
  <c r="AU1388" i="1"/>
  <c r="AV1165" i="1"/>
  <c r="AV973" i="1"/>
  <c r="AW936" i="1"/>
  <c r="AU792" i="1"/>
  <c r="AV644" i="1"/>
  <c r="AW612" i="1"/>
  <c r="AV439" i="1"/>
  <c r="AU420" i="1"/>
  <c r="AU394" i="1"/>
  <c r="AW388" i="1"/>
  <c r="AU375" i="1"/>
  <c r="AW177" i="1"/>
  <c r="AV1259" i="1"/>
  <c r="AW1207" i="1"/>
  <c r="AU1207" i="1"/>
  <c r="AV444" i="1"/>
  <c r="AW444" i="1"/>
  <c r="AV681" i="1"/>
  <c r="AU681" i="1"/>
  <c r="AV424" i="1"/>
  <c r="AV162" i="1"/>
  <c r="AV983" i="1"/>
  <c r="AV622" i="1"/>
  <c r="AU410" i="1"/>
  <c r="AU1231" i="1"/>
  <c r="AV1565" i="1"/>
  <c r="AW1215" i="1"/>
  <c r="AV1004" i="1"/>
  <c r="AU439" i="1"/>
  <c r="AW1568" i="1"/>
  <c r="AV1341" i="1"/>
  <c r="AW1311" i="1"/>
  <c r="AV979" i="1"/>
  <c r="AW841" i="1"/>
  <c r="AU773" i="1"/>
  <c r="AW634" i="1"/>
  <c r="AV313" i="1"/>
  <c r="AU1376" i="1"/>
  <c r="AV1304" i="1"/>
  <c r="AV1108" i="1"/>
  <c r="AW1068" i="1"/>
  <c r="AU881" i="1"/>
  <c r="AV587" i="1"/>
  <c r="AV568" i="1"/>
  <c r="AW508" i="1"/>
  <c r="AW478" i="1"/>
  <c r="AV1543" i="1"/>
  <c r="AV1334" i="1"/>
  <c r="AV1291" i="1"/>
  <c r="AU1142" i="1"/>
  <c r="AU887" i="1"/>
  <c r="AV829" i="1"/>
  <c r="AV728" i="1"/>
  <c r="AU674" i="1"/>
  <c r="AU465" i="1"/>
  <c r="AU408" i="1"/>
  <c r="AV232" i="1"/>
  <c r="AU197" i="1"/>
  <c r="AU173" i="1"/>
  <c r="AV119" i="1"/>
  <c r="AV1549" i="1"/>
  <c r="AV1512" i="1"/>
  <c r="AW1231" i="1"/>
  <c r="AU834" i="1"/>
  <c r="AV668" i="1"/>
  <c r="AV289" i="1"/>
  <c r="AV203" i="1"/>
  <c r="AW1340" i="1"/>
  <c r="AV1202" i="1"/>
  <c r="AW1196" i="1"/>
  <c r="AV1095" i="1"/>
  <c r="AV806" i="1"/>
  <c r="AV639" i="1"/>
  <c r="AV598" i="1"/>
  <c r="AV592" i="1"/>
  <c r="AV513" i="1"/>
  <c r="AU430" i="1"/>
  <c r="AV419" i="1"/>
  <c r="AV354" i="1"/>
  <c r="AV301" i="1"/>
  <c r="AW184" i="1"/>
  <c r="AW155" i="1"/>
  <c r="AU95" i="1"/>
  <c r="AU1505" i="1"/>
  <c r="AU1457" i="1"/>
  <c r="AU1375" i="1"/>
  <c r="AV1345" i="1"/>
  <c r="AW1316" i="1"/>
  <c r="AU1165" i="1"/>
  <c r="AV1124" i="1"/>
  <c r="AV754" i="1"/>
  <c r="AV567" i="1"/>
  <c r="AU561" i="1"/>
  <c r="AV407" i="1"/>
  <c r="AU365" i="1"/>
  <c r="AU178" i="1"/>
  <c r="AV83" i="1"/>
  <c r="AW61" i="1"/>
  <c r="AV1296" i="1"/>
  <c r="AV1236" i="1"/>
  <c r="AV1147" i="1"/>
  <c r="AU931" i="1"/>
  <c r="AU638" i="1"/>
  <c r="AW632" i="1"/>
  <c r="AU573" i="1"/>
  <c r="AW488" i="1"/>
  <c r="AW424" i="1"/>
  <c r="AV353" i="1"/>
  <c r="AW288" i="1"/>
  <c r="AV100" i="1"/>
  <c r="AW66" i="1"/>
  <c r="AW966" i="1"/>
  <c r="AV949" i="1"/>
  <c r="AU914" i="1"/>
  <c r="AU777" i="1"/>
  <c r="AV713" i="1"/>
  <c r="AU323" i="1"/>
  <c r="AV106" i="1"/>
  <c r="AV1529" i="1"/>
  <c r="AU1450" i="1"/>
  <c r="AU1430" i="1"/>
  <c r="AW1380" i="1"/>
  <c r="AV833" i="1"/>
  <c r="AU440" i="1"/>
  <c r="AW418" i="1"/>
  <c r="AU400" i="1"/>
  <c r="AW21" i="1"/>
  <c r="AU1559" i="1"/>
  <c r="AV1368" i="1"/>
  <c r="AW1289" i="1"/>
  <c r="AV1212" i="1"/>
  <c r="AV1152" i="1"/>
  <c r="AU578" i="1"/>
  <c r="AW451" i="1"/>
  <c r="AV370" i="1"/>
  <c r="AW276" i="1"/>
  <c r="AW1344" i="1"/>
  <c r="AW1146" i="1"/>
  <c r="AU971" i="1"/>
  <c r="AV919" i="1"/>
  <c r="AW816" i="1"/>
  <c r="AV804" i="1"/>
  <c r="AU787" i="1"/>
  <c r="AV608" i="1"/>
  <c r="AW553" i="1"/>
  <c r="AU328" i="1"/>
  <c r="AU229" i="1"/>
  <c r="AV159" i="1"/>
  <c r="AV129" i="1"/>
  <c r="AV1455" i="1"/>
  <c r="AU1361" i="1"/>
  <c r="AV1331" i="1"/>
  <c r="AV1320" i="1"/>
  <c r="AV1264" i="1"/>
  <c r="AU1157" i="1"/>
  <c r="AW1105" i="1"/>
  <c r="AU976" i="1"/>
  <c r="AV637" i="1"/>
  <c r="AV475" i="1"/>
  <c r="AV110" i="1"/>
  <c r="AV1503" i="1"/>
  <c r="AU1349" i="1"/>
  <c r="AW1082" i="1"/>
  <c r="AU781" i="1"/>
  <c r="AV718" i="1"/>
  <c r="AV694" i="1"/>
  <c r="AW613" i="1"/>
  <c r="AW559" i="1"/>
  <c r="AV422" i="1"/>
  <c r="AW393" i="1"/>
  <c r="AW281" i="1"/>
  <c r="AU247" i="1"/>
  <c r="AU182" i="1"/>
  <c r="AU140" i="1"/>
  <c r="AU20" i="1"/>
  <c r="AV1448" i="1"/>
  <c r="AV1428" i="1"/>
  <c r="AU1337" i="1"/>
  <c r="AV1276" i="1"/>
  <c r="AW1121" i="1"/>
  <c r="AV1024" i="1"/>
  <c r="AU854" i="1"/>
  <c r="AV552" i="1"/>
  <c r="AV333" i="1"/>
  <c r="AU269" i="1"/>
  <c r="AU98" i="1"/>
  <c r="AW1355" i="1"/>
  <c r="AV1330" i="1"/>
  <c r="AU1199" i="1"/>
  <c r="AV837" i="1"/>
  <c r="AW786" i="1"/>
  <c r="AU763" i="1"/>
  <c r="AV724" i="1"/>
  <c r="AU665" i="1"/>
  <c r="AV653" i="1"/>
  <c r="AW607" i="1"/>
  <c r="AW474" i="1"/>
  <c r="AW327" i="1"/>
  <c r="AV286" i="1"/>
  <c r="AU217" i="1"/>
  <c r="AU193" i="1"/>
  <c r="AV169" i="1"/>
  <c r="AV152" i="1"/>
  <c r="AV109" i="1"/>
  <c r="AU1545" i="1"/>
  <c r="AU1263" i="1"/>
  <c r="AW1092" i="1"/>
  <c r="AW929" i="1"/>
  <c r="AU534" i="1"/>
  <c r="AU449" i="1"/>
  <c r="AU24" i="1"/>
  <c r="AV1539" i="1"/>
  <c r="AU1360" i="1"/>
  <c r="AU1348" i="1"/>
  <c r="AV1336" i="1"/>
  <c r="AW1269" i="1"/>
  <c r="AU1104" i="1"/>
  <c r="AU802" i="1"/>
  <c r="AU670" i="1"/>
  <c r="AW332" i="1"/>
  <c r="AV308" i="1"/>
  <c r="AV303" i="1"/>
  <c r="AU145" i="1"/>
  <c r="AW1227" i="1"/>
  <c r="AU1186" i="1"/>
  <c r="AV1132" i="1"/>
  <c r="AV723" i="1"/>
  <c r="AU467" i="1"/>
  <c r="AU338" i="1"/>
  <c r="AU297" i="1"/>
  <c r="AW162" i="1"/>
  <c r="AW127" i="1"/>
  <c r="AV114" i="1"/>
  <c r="AU1215" i="1"/>
  <c r="AW1086" i="1"/>
  <c r="AV756" i="1"/>
  <c r="AU743" i="1"/>
  <c r="AU443" i="1"/>
  <c r="AU403" i="1"/>
  <c r="AV251" i="1"/>
  <c r="AW174" i="1"/>
  <c r="AV1365" i="1"/>
  <c r="AU1359" i="1"/>
  <c r="AW1256" i="1"/>
  <c r="AW681" i="1"/>
  <c r="AU617" i="1"/>
  <c r="AW569" i="1"/>
  <c r="AW466" i="1"/>
  <c r="AV108" i="1"/>
  <c r="AV1525" i="1"/>
  <c r="AV1197" i="1"/>
  <c r="AV1173" i="1"/>
  <c r="AW1173" i="1"/>
  <c r="AW1051" i="1"/>
  <c r="AV1028" i="1"/>
  <c r="AU1500" i="1"/>
  <c r="AV1500" i="1"/>
  <c r="AW1500" i="1"/>
  <c r="AU1465" i="1"/>
  <c r="AV1465" i="1"/>
  <c r="AW1465" i="1"/>
  <c r="AU1197" i="1"/>
  <c r="AW1197" i="1"/>
  <c r="AV1425" i="1"/>
  <c r="AV1039" i="1"/>
  <c r="AU1445" i="1"/>
  <c r="AV1445" i="1"/>
  <c r="AW1445" i="1"/>
  <c r="AW1178" i="1"/>
  <c r="AU1178" i="1"/>
  <c r="AV1178" i="1"/>
  <c r="AU1530" i="1"/>
  <c r="AV1505" i="1"/>
  <c r="AW1505" i="1"/>
  <c r="AU1470" i="1"/>
  <c r="AU1405" i="1"/>
  <c r="AU1136" i="1"/>
  <c r="AV1136" i="1"/>
  <c r="AW1136" i="1"/>
  <c r="AU1363" i="1"/>
  <c r="AU1236" i="1"/>
  <c r="AU1213" i="1"/>
  <c r="AV1118" i="1"/>
  <c r="AV999" i="1"/>
  <c r="AV988" i="1"/>
  <c r="AV1475" i="1"/>
  <c r="AW1475" i="1"/>
  <c r="AV1363" i="1"/>
  <c r="AW1363" i="1"/>
  <c r="AV1038" i="1"/>
  <c r="AW1038" i="1"/>
  <c r="AV1560" i="1"/>
  <c r="AW1560" i="1"/>
  <c r="AV1049" i="1"/>
  <c r="AU1480" i="1"/>
  <c r="AV1423" i="1"/>
  <c r="AU1177" i="1"/>
  <c r="AW1177" i="1"/>
  <c r="AW1106" i="1"/>
  <c r="AV1089" i="1"/>
  <c r="AW1083" i="1"/>
  <c r="AU476" i="1"/>
  <c r="AV476" i="1"/>
  <c r="AU1510" i="1"/>
  <c r="AV1510" i="1"/>
  <c r="AW1510" i="1"/>
  <c r="AU1392" i="1"/>
  <c r="AV1392" i="1"/>
  <c r="AU1170" i="1"/>
  <c r="AV1170" i="1"/>
  <c r="AW1170" i="1"/>
  <c r="AV1043" i="1"/>
  <c r="AW1043" i="1"/>
  <c r="AU1485" i="1"/>
  <c r="AU1410" i="1"/>
  <c r="AV1410" i="1"/>
  <c r="AW1410" i="1"/>
  <c r="AU1277" i="1"/>
  <c r="AV1223" i="1"/>
  <c r="AV1194" i="1"/>
  <c r="AV1048" i="1"/>
  <c r="AV1008" i="1"/>
  <c r="AU1403" i="1"/>
  <c r="AV1403" i="1"/>
  <c r="AW1515" i="1"/>
  <c r="AV1515" i="1"/>
  <c r="AU1252" i="1"/>
  <c r="AU1234" i="1"/>
  <c r="AW1076" i="1"/>
  <c r="AU1515" i="1"/>
  <c r="AU1435" i="1"/>
  <c r="AV1435" i="1"/>
  <c r="AW1435" i="1"/>
  <c r="AV1053" i="1"/>
  <c r="AW1570" i="1"/>
  <c r="AU1570" i="1"/>
  <c r="AW1228" i="1"/>
  <c r="AU1228" i="1"/>
  <c r="AV1228" i="1"/>
  <c r="AU1415" i="1"/>
  <c r="AV1415" i="1"/>
  <c r="AW1415" i="1"/>
  <c r="AV1378" i="1"/>
  <c r="AU1490" i="1"/>
  <c r="AV1490" i="1"/>
  <c r="AW1490" i="1"/>
  <c r="AU1460" i="1"/>
  <c r="AV1460" i="1"/>
  <c r="AW1460" i="1"/>
  <c r="AU1408" i="1"/>
  <c r="AV1408" i="1"/>
  <c r="AV1058" i="1"/>
  <c r="AW1058" i="1"/>
  <c r="AV1023" i="1"/>
  <c r="AW1023" i="1"/>
  <c r="AW1520" i="1"/>
  <c r="AU1520" i="1"/>
  <c r="AV1520" i="1"/>
  <c r="AU1495" i="1"/>
  <c r="AV1453" i="1"/>
  <c r="AU1440" i="1"/>
  <c r="AV1440" i="1"/>
  <c r="AW1440" i="1"/>
  <c r="AV1103" i="1"/>
  <c r="AW1103" i="1"/>
  <c r="AU1420" i="1"/>
  <c r="AV1420" i="1"/>
  <c r="AW1420" i="1"/>
  <c r="AU1383" i="1"/>
  <c r="AU1149" i="1"/>
  <c r="AV1138" i="1"/>
  <c r="AW1138" i="1"/>
  <c r="AV1063" i="1"/>
  <c r="AU1564" i="1"/>
  <c r="AV1559" i="1"/>
  <c r="AU1555" i="1"/>
  <c r="AU1540" i="1"/>
  <c r="AU1463" i="1"/>
  <c r="AU1438" i="1"/>
  <c r="AU1413" i="1"/>
  <c r="AU1387" i="1"/>
  <c r="AV1344" i="1"/>
  <c r="AV1316" i="1"/>
  <c r="AU1267" i="1"/>
  <c r="AV1253" i="1"/>
  <c r="AU1196" i="1"/>
  <c r="AU1114" i="1"/>
  <c r="AU1093" i="1"/>
  <c r="AU926" i="1"/>
  <c r="AV1493" i="1"/>
  <c r="AV1391" i="1"/>
  <c r="AU1291" i="1"/>
  <c r="AV1248" i="1"/>
  <c r="AU1200" i="1"/>
  <c r="AU1144" i="1"/>
  <c r="AU1085" i="1"/>
  <c r="AU1033" i="1"/>
  <c r="AU1013" i="1"/>
  <c r="AU993" i="1"/>
  <c r="AW954" i="1"/>
  <c r="AV954" i="1"/>
  <c r="AU909" i="1"/>
  <c r="AV909" i="1"/>
  <c r="AV869" i="1"/>
  <c r="AV612" i="1"/>
  <c r="AU462" i="1"/>
  <c r="AU271" i="1"/>
  <c r="AW271" i="1"/>
  <c r="AV125" i="1"/>
  <c r="AU56" i="1"/>
  <c r="AV56" i="1"/>
  <c r="AV1569" i="1"/>
  <c r="AV1484" i="1"/>
  <c r="AU1321" i="1"/>
  <c r="AU1316" i="1"/>
  <c r="AU1286" i="1"/>
  <c r="AU1281" i="1"/>
  <c r="AW1276" i="1"/>
  <c r="AW1162" i="1"/>
  <c r="AW1063" i="1"/>
  <c r="AW1008" i="1"/>
  <c r="AW988" i="1"/>
  <c r="AV959" i="1"/>
  <c r="AV709" i="1"/>
  <c r="AV623" i="1"/>
  <c r="AW521" i="1"/>
  <c r="AV486" i="1"/>
  <c r="AW353" i="1"/>
  <c r="AU237" i="1"/>
  <c r="AV202" i="1"/>
  <c r="AW202" i="1"/>
  <c r="AU78" i="1"/>
  <c r="AV78" i="1"/>
  <c r="AU1563" i="1"/>
  <c r="AU1549" i="1"/>
  <c r="AV1488" i="1"/>
  <c r="AW1470" i="1"/>
  <c r="AW1334" i="1"/>
  <c r="AW1304" i="1"/>
  <c r="AU1300" i="1"/>
  <c r="AW1218" i="1"/>
  <c r="AW1176" i="1"/>
  <c r="AU1171" i="1"/>
  <c r="AV1157" i="1"/>
  <c r="AU1135" i="1"/>
  <c r="AU874" i="1"/>
  <c r="AV874" i="1"/>
  <c r="AU165" i="1"/>
  <c r="AW165" i="1"/>
  <c r="AU160" i="1"/>
  <c r="AV160" i="1"/>
  <c r="AW160" i="1"/>
  <c r="AU22" i="1"/>
  <c r="AV6" i="1"/>
  <c r="AU1568" i="1"/>
  <c r="AU1554" i="1"/>
  <c r="AU1534" i="1"/>
  <c r="AU1529" i="1"/>
  <c r="AV1492" i="1"/>
  <c r="AV1470" i="1"/>
  <c r="AU1462" i="1"/>
  <c r="AU1458" i="1"/>
  <c r="AU1437" i="1"/>
  <c r="AU1433" i="1"/>
  <c r="AU1412" i="1"/>
  <c r="AW1408" i="1"/>
  <c r="AU1339" i="1"/>
  <c r="AV1325" i="1"/>
  <c r="AU1285" i="1"/>
  <c r="AW1266" i="1"/>
  <c r="AW1236" i="1"/>
  <c r="AU1218" i="1"/>
  <c r="AV1199" i="1"/>
  <c r="AW1180" i="1"/>
  <c r="AW1108" i="1"/>
  <c r="AW1044" i="1"/>
  <c r="AV811" i="1"/>
  <c r="AW811" i="1"/>
  <c r="AV741" i="1"/>
  <c r="AU334" i="1"/>
  <c r="AV334" i="1"/>
  <c r="AV287" i="1"/>
  <c r="AW254" i="1"/>
  <c r="AW195" i="1"/>
  <c r="AV165" i="1"/>
  <c r="AU1223" i="1"/>
  <c r="AU1125" i="1"/>
  <c r="AU1113" i="1"/>
  <c r="AU1048" i="1"/>
  <c r="AW449" i="1"/>
  <c r="AU177" i="1"/>
  <c r="AV177" i="1"/>
  <c r="AW147" i="1"/>
  <c r="AW117" i="1"/>
  <c r="AU16" i="1"/>
  <c r="AV16" i="1"/>
  <c r="AW16" i="1"/>
  <c r="AU11" i="1"/>
  <c r="AV11" i="1"/>
  <c r="AW11" i="1"/>
  <c r="AV1562" i="1"/>
  <c r="AV1483" i="1"/>
  <c r="AV1399" i="1"/>
  <c r="AW1385" i="1"/>
  <c r="AW1359" i="1"/>
  <c r="AW1325" i="1"/>
  <c r="AW1320" i="1"/>
  <c r="AW1165" i="1"/>
  <c r="AU1152" i="1"/>
  <c r="AW1147" i="1"/>
  <c r="AW1091" i="1"/>
  <c r="AU1063" i="1"/>
  <c r="AU1008" i="1"/>
  <c r="AW1003" i="1"/>
  <c r="AU988" i="1"/>
  <c r="AU844" i="1"/>
  <c r="AV844" i="1"/>
  <c r="AV242" i="1"/>
  <c r="AU242" i="1"/>
  <c r="AV111" i="1"/>
  <c r="AU111" i="1"/>
  <c r="AU71" i="1"/>
  <c r="AV71" i="1"/>
  <c r="AU26" i="1"/>
  <c r="AV1567" i="1"/>
  <c r="AU1487" i="1"/>
  <c r="AU1367" i="1"/>
  <c r="AU1309" i="1"/>
  <c r="AU1299" i="1"/>
  <c r="AU1294" i="1"/>
  <c r="AU1275" i="1"/>
  <c r="AU1217" i="1"/>
  <c r="AV1213" i="1"/>
  <c r="AU1189" i="1"/>
  <c r="AW1175" i="1"/>
  <c r="AU1100" i="1"/>
  <c r="AU1028" i="1"/>
  <c r="AU924" i="1"/>
  <c r="AV924" i="1"/>
  <c r="AV884" i="1"/>
  <c r="AU849" i="1"/>
  <c r="AV838" i="1"/>
  <c r="AV816" i="1"/>
  <c r="AV684" i="1"/>
  <c r="AV656" i="1"/>
  <c r="AW538" i="1"/>
  <c r="AW229" i="1"/>
  <c r="AU194" i="1"/>
  <c r="AU1453" i="1"/>
  <c r="AU1432" i="1"/>
  <c r="AU1428" i="1"/>
  <c r="AU1407" i="1"/>
  <c r="AW1403" i="1"/>
  <c r="AW999" i="1"/>
  <c r="AV974" i="1"/>
  <c r="AW849" i="1"/>
  <c r="AV849" i="1"/>
  <c r="AU627" i="1"/>
  <c r="AV627" i="1"/>
  <c r="AV562" i="1"/>
  <c r="AV532" i="1"/>
  <c r="AU223" i="1"/>
  <c r="AW223" i="1"/>
  <c r="AV1514" i="1"/>
  <c r="AV1495" i="1"/>
  <c r="AU1329" i="1"/>
  <c r="AV1279" i="1"/>
  <c r="AW1264" i="1"/>
  <c r="AU1222" i="1"/>
  <c r="AU1194" i="1"/>
  <c r="AV1142" i="1"/>
  <c r="AU1116" i="1"/>
  <c r="AW1112" i="1"/>
  <c r="AU1095" i="1"/>
  <c r="AU454" i="1"/>
  <c r="AV140" i="1"/>
  <c r="AW140" i="1"/>
  <c r="AU1482" i="1"/>
  <c r="AU1393" i="1"/>
  <c r="AU1347" i="1"/>
  <c r="AV1324" i="1"/>
  <c r="AW1212" i="1"/>
  <c r="AW1151" i="1"/>
  <c r="AV1120" i="1"/>
  <c r="AU1091" i="1"/>
  <c r="AU1003" i="1"/>
  <c r="AV934" i="1"/>
  <c r="AV719" i="1"/>
  <c r="AV689" i="1"/>
  <c r="AW644" i="1"/>
  <c r="AV501" i="1"/>
  <c r="AU501" i="1"/>
  <c r="AW489" i="1"/>
  <c r="AV459" i="1"/>
  <c r="AW122" i="1"/>
  <c r="AU31" i="1"/>
  <c r="AV1552" i="1"/>
  <c r="AU1532" i="1"/>
  <c r="AV1518" i="1"/>
  <c r="AV1398" i="1"/>
  <c r="AW1388" i="1"/>
  <c r="AW1375" i="1"/>
  <c r="AU1370" i="1"/>
  <c r="AU1298" i="1"/>
  <c r="AV1207" i="1"/>
  <c r="AU1128" i="1"/>
  <c r="AU1124" i="1"/>
  <c r="AU1043" i="1"/>
  <c r="AW998" i="1"/>
  <c r="AU983" i="1"/>
  <c r="AW826" i="1"/>
  <c r="AV291" i="1"/>
  <c r="AW291" i="1"/>
  <c r="AU252" i="1"/>
  <c r="AV252" i="1"/>
  <c r="AU1452" i="1"/>
  <c r="AU1448" i="1"/>
  <c r="AU1427" i="1"/>
  <c r="AU1423" i="1"/>
  <c r="AW1384" i="1"/>
  <c r="AU1313" i="1"/>
  <c r="AU1303" i="1"/>
  <c r="AU1146" i="1"/>
  <c r="AW1115" i="1"/>
  <c r="AW1107" i="1"/>
  <c r="AU1058" i="1"/>
  <c r="AU1023" i="1"/>
  <c r="AU889" i="1"/>
  <c r="AV889" i="1"/>
  <c r="AV409" i="1"/>
  <c r="AU409" i="1"/>
  <c r="AW409" i="1"/>
  <c r="AU234" i="1"/>
  <c r="AW234" i="1"/>
  <c r="AU115" i="1"/>
  <c r="AU1288" i="1"/>
  <c r="AU1278" i="1"/>
  <c r="AU1221" i="1"/>
  <c r="AU1202" i="1"/>
  <c r="AU978" i="1"/>
  <c r="AV978" i="1"/>
  <c r="AW978" i="1"/>
  <c r="AU973" i="1"/>
  <c r="AU471" i="1"/>
  <c r="AV471" i="1"/>
  <c r="AU459" i="1"/>
  <c r="AU1565" i="1"/>
  <c r="AV1485" i="1"/>
  <c r="AU1477" i="1"/>
  <c r="AU1464" i="1"/>
  <c r="AW1455" i="1"/>
  <c r="AU1439" i="1"/>
  <c r="AW1430" i="1"/>
  <c r="AU1414" i="1"/>
  <c r="AW1405" i="1"/>
  <c r="AU1379" i="1"/>
  <c r="AV1361" i="1"/>
  <c r="AW1341" i="1"/>
  <c r="AW1230" i="1"/>
  <c r="AV1074" i="1"/>
  <c r="AW1034" i="1"/>
  <c r="AW994" i="1"/>
  <c r="AW614" i="1"/>
  <c r="AU512" i="1"/>
  <c r="AU279" i="1"/>
  <c r="AW262" i="1"/>
  <c r="AV86" i="1"/>
  <c r="AV1405" i="1"/>
  <c r="AW1383" i="1"/>
  <c r="AU1307" i="1"/>
  <c r="AU1259" i="1"/>
  <c r="AV1239" i="1"/>
  <c r="AV1215" i="1"/>
  <c r="AU1090" i="1"/>
  <c r="AU998" i="1"/>
  <c r="AU859" i="1"/>
  <c r="AV859" i="1"/>
  <c r="AW671" i="1"/>
  <c r="AU256" i="1"/>
  <c r="AW256" i="1"/>
  <c r="AU108" i="1"/>
  <c r="AW1555" i="1"/>
  <c r="AV1545" i="1"/>
  <c r="AU1512" i="1"/>
  <c r="AW1480" i="1"/>
  <c r="AV1468" i="1"/>
  <c r="AU1447" i="1"/>
  <c r="AU1443" i="1"/>
  <c r="AU1422" i="1"/>
  <c r="AU1418" i="1"/>
  <c r="AV1383" i="1"/>
  <c r="AU1341" i="1"/>
  <c r="AU1336" i="1"/>
  <c r="AU1225" i="1"/>
  <c r="AU1201" i="1"/>
  <c r="AU1182" i="1"/>
  <c r="AU1173" i="1"/>
  <c r="AV1149" i="1"/>
  <c r="AV1127" i="1"/>
  <c r="AV1123" i="1"/>
  <c r="AW1093" i="1"/>
  <c r="AU1038" i="1"/>
  <c r="AW899" i="1"/>
  <c r="AV899" i="1"/>
  <c r="AW881" i="1"/>
  <c r="AU876" i="1"/>
  <c r="AV699" i="1"/>
  <c r="AW517" i="1"/>
  <c r="AV505" i="1"/>
  <c r="AU343" i="1"/>
  <c r="AU272" i="1"/>
  <c r="AU91" i="1"/>
  <c r="AV91" i="1"/>
  <c r="AV68" i="1"/>
  <c r="AU1560" i="1"/>
  <c r="AV1555" i="1"/>
  <c r="AW1540" i="1"/>
  <c r="AV1530" i="1"/>
  <c r="AV1480" i="1"/>
  <c r="AU1472" i="1"/>
  <c r="AV1463" i="1"/>
  <c r="AV1438" i="1"/>
  <c r="AV1413" i="1"/>
  <c r="AW1378" i="1"/>
  <c r="AV1263" i="1"/>
  <c r="AU1244" i="1"/>
  <c r="AV1192" i="1"/>
  <c r="AW1186" i="1"/>
  <c r="AU1098" i="1"/>
  <c r="AV1093" i="1"/>
  <c r="AW1033" i="1"/>
  <c r="AU1018" i="1"/>
  <c r="AW1013" i="1"/>
  <c r="AW993" i="1"/>
  <c r="AU864" i="1"/>
  <c r="AV864" i="1"/>
  <c r="AU676" i="1"/>
  <c r="AV676" i="1"/>
  <c r="AW1525" i="1"/>
  <c r="AW1450" i="1"/>
  <c r="AW1425" i="1"/>
  <c r="AW1400" i="1"/>
  <c r="AW1368" i="1"/>
  <c r="AU1306" i="1"/>
  <c r="AW1301" i="1"/>
  <c r="AW1296" i="1"/>
  <c r="AW1291" i="1"/>
  <c r="AU1287" i="1"/>
  <c r="AV1144" i="1"/>
  <c r="AU1053" i="1"/>
  <c r="AW1049" i="1"/>
  <c r="AU1045" i="1"/>
  <c r="AV1033" i="1"/>
  <c r="AV1013" i="1"/>
  <c r="AV993" i="1"/>
  <c r="AW904" i="1"/>
  <c r="AV904" i="1"/>
  <c r="AU619" i="1"/>
  <c r="AV619" i="1"/>
  <c r="AW619" i="1"/>
  <c r="AU469" i="1"/>
  <c r="AW469" i="1"/>
  <c r="AW348" i="1"/>
  <c r="AV348" i="1"/>
  <c r="AU289" i="1"/>
  <c r="AW289" i="1"/>
  <c r="AW261" i="1"/>
  <c r="AU1550" i="1"/>
  <c r="AU1489" i="1"/>
  <c r="AU1421" i="1"/>
  <c r="AW1364" i="1"/>
  <c r="AV1172" i="1"/>
  <c r="AV1163" i="1"/>
  <c r="AW949" i="1"/>
  <c r="AW931" i="1"/>
  <c r="AV773" i="1"/>
  <c r="AV704" i="1"/>
  <c r="AW486" i="1"/>
  <c r="AU348" i="1"/>
  <c r="AW125" i="1"/>
  <c r="AV90" i="1"/>
  <c r="AU953" i="1"/>
  <c r="AW944" i="1"/>
  <c r="AU921" i="1"/>
  <c r="AW894" i="1"/>
  <c r="AU871" i="1"/>
  <c r="AW827" i="1"/>
  <c r="AV799" i="1"/>
  <c r="AW656" i="1"/>
  <c r="AW639" i="1"/>
  <c r="AW462" i="1"/>
  <c r="AU395" i="1"/>
  <c r="AV390" i="1"/>
  <c r="AU201" i="1"/>
  <c r="AU176" i="1"/>
  <c r="AU82" i="1"/>
  <c r="AV21" i="1"/>
  <c r="AU18" i="1"/>
  <c r="AU14" i="1"/>
  <c r="AU857" i="1"/>
  <c r="AV834" i="1"/>
  <c r="AV670" i="1"/>
  <c r="AU652" i="1"/>
  <c r="AU604" i="1"/>
  <c r="AU599" i="1"/>
  <c r="AW584" i="1"/>
  <c r="AW573" i="1"/>
  <c r="AU509" i="1"/>
  <c r="AU504" i="1"/>
  <c r="AU475" i="1"/>
  <c r="AV462" i="1"/>
  <c r="AU453" i="1"/>
  <c r="AW419" i="1"/>
  <c r="AW368" i="1"/>
  <c r="AU362" i="1"/>
  <c r="AV357" i="1"/>
  <c r="AU266" i="1"/>
  <c r="AU77" i="1"/>
  <c r="AU948" i="1"/>
  <c r="AW939" i="1"/>
  <c r="AU916" i="1"/>
  <c r="AW889" i="1"/>
  <c r="AU866" i="1"/>
  <c r="AV781" i="1"/>
  <c r="AV763" i="1"/>
  <c r="AV749" i="1"/>
  <c r="AU680" i="1"/>
  <c r="AW675" i="1"/>
  <c r="AV665" i="1"/>
  <c r="AV626" i="1"/>
  <c r="AW622" i="1"/>
  <c r="AW608" i="1"/>
  <c r="AU594" i="1"/>
  <c r="AV578" i="1"/>
  <c r="AU499" i="1"/>
  <c r="AU373" i="1"/>
  <c r="AW343" i="1"/>
  <c r="AU324" i="1"/>
  <c r="AU291" i="1"/>
  <c r="AV929" i="1"/>
  <c r="AU902" i="1"/>
  <c r="AU847" i="1"/>
  <c r="AU734" i="1"/>
  <c r="AU729" i="1"/>
  <c r="AU724" i="1"/>
  <c r="AU719" i="1"/>
  <c r="AU714" i="1"/>
  <c r="AU709" i="1"/>
  <c r="AU704" i="1"/>
  <c r="AU699" i="1"/>
  <c r="AU694" i="1"/>
  <c r="AU689" i="1"/>
  <c r="AU684" i="1"/>
  <c r="AW638" i="1"/>
  <c r="AW583" i="1"/>
  <c r="AU531" i="1"/>
  <c r="AU517" i="1"/>
  <c r="AU428" i="1"/>
  <c r="AW414" i="1"/>
  <c r="AU405" i="1"/>
  <c r="AV343" i="1"/>
  <c r="AW185" i="1"/>
  <c r="AU175" i="1"/>
  <c r="AV115" i="1"/>
  <c r="AU67" i="1"/>
  <c r="AW956" i="1"/>
  <c r="AW934" i="1"/>
  <c r="AU929" i="1"/>
  <c r="AU911" i="1"/>
  <c r="AW884" i="1"/>
  <c r="AU861" i="1"/>
  <c r="AW660" i="1"/>
  <c r="AV638" i="1"/>
  <c r="AV634" i="1"/>
  <c r="AU608" i="1"/>
  <c r="AV583" i="1"/>
  <c r="AU536" i="1"/>
  <c r="AW287" i="1"/>
  <c r="AU282" i="1"/>
  <c r="AU261" i="1"/>
  <c r="AU224" i="1"/>
  <c r="AW93" i="1"/>
  <c r="AU57" i="1"/>
  <c r="AU897" i="1"/>
  <c r="AU856" i="1"/>
  <c r="AW851" i="1"/>
  <c r="AU776" i="1"/>
  <c r="AV758" i="1"/>
  <c r="AW753" i="1"/>
  <c r="AU541" i="1"/>
  <c r="AW503" i="1"/>
  <c r="AU489" i="1"/>
  <c r="AU470" i="1"/>
  <c r="AV465" i="1"/>
  <c r="AU452" i="1"/>
  <c r="AW448" i="1"/>
  <c r="AW443" i="1"/>
  <c r="AW433" i="1"/>
  <c r="AW423" i="1"/>
  <c r="AW378" i="1"/>
  <c r="AU204" i="1"/>
  <c r="AU17" i="1"/>
  <c r="AU13" i="1"/>
  <c r="AU906" i="1"/>
  <c r="AW879" i="1"/>
  <c r="AW807" i="1"/>
  <c r="AW743" i="1"/>
  <c r="AV651" i="1"/>
  <c r="AV621" i="1"/>
  <c r="AV593" i="1"/>
  <c r="AW588" i="1"/>
  <c r="AU546" i="1"/>
  <c r="AV512" i="1"/>
  <c r="AU383" i="1"/>
  <c r="AW333" i="1"/>
  <c r="AW328" i="1"/>
  <c r="AV309" i="1"/>
  <c r="AW252" i="1"/>
  <c r="AU199" i="1"/>
  <c r="AW194" i="1"/>
  <c r="AV189" i="1"/>
  <c r="AU76" i="1"/>
  <c r="AU892" i="1"/>
  <c r="AU846" i="1"/>
  <c r="AU793" i="1"/>
  <c r="AW771" i="1"/>
  <c r="AU738" i="1"/>
  <c r="AU733" i="1"/>
  <c r="AU728" i="1"/>
  <c r="AU723" i="1"/>
  <c r="AU718" i="1"/>
  <c r="AU713" i="1"/>
  <c r="AV683" i="1"/>
  <c r="AW633" i="1"/>
  <c r="AU551" i="1"/>
  <c r="AU474" i="1"/>
  <c r="AU318" i="1"/>
  <c r="AW313" i="1"/>
  <c r="AV256" i="1"/>
  <c r="AW247" i="1"/>
  <c r="AV194" i="1"/>
  <c r="AW169" i="1"/>
  <c r="AU52" i="1"/>
  <c r="AW20" i="1"/>
  <c r="AW973" i="1"/>
  <c r="AW924" i="1"/>
  <c r="AU901" i="1"/>
  <c r="AW874" i="1"/>
  <c r="AV825" i="1"/>
  <c r="AV820" i="1"/>
  <c r="AU556" i="1"/>
  <c r="AU516" i="1"/>
  <c r="AU484" i="1"/>
  <c r="AU413" i="1"/>
  <c r="AU393" i="1"/>
  <c r="AU388" i="1"/>
  <c r="AV272" i="1"/>
  <c r="AV214" i="1"/>
  <c r="AU184" i="1"/>
  <c r="AU174" i="1"/>
  <c r="AW152" i="1"/>
  <c r="AU147" i="1"/>
  <c r="AW88" i="1"/>
  <c r="AV841" i="1"/>
  <c r="AU811" i="1"/>
  <c r="AW802" i="1"/>
  <c r="AV629" i="1"/>
  <c r="AU351" i="1"/>
  <c r="AW308" i="1"/>
  <c r="AU281" i="1"/>
  <c r="AW277" i="1"/>
  <c r="AW242" i="1"/>
  <c r="AW189" i="1"/>
  <c r="AU142" i="1"/>
  <c r="AW110" i="1"/>
  <c r="AU106" i="1"/>
  <c r="AV84" i="1"/>
  <c r="AU946" i="1"/>
  <c r="AW919" i="1"/>
  <c r="AU896" i="1"/>
  <c r="AW869" i="1"/>
  <c r="AU829" i="1"/>
  <c r="AU806" i="1"/>
  <c r="AW797" i="1"/>
  <c r="AU673" i="1"/>
  <c r="AU624" i="1"/>
  <c r="AU529" i="1"/>
  <c r="AV469" i="1"/>
  <c r="AW408" i="1"/>
  <c r="AW398" i="1"/>
  <c r="AU12" i="1"/>
  <c r="AU8" i="1"/>
  <c r="AV511" i="1"/>
  <c r="AW403" i="1"/>
  <c r="AU392" i="1"/>
  <c r="AU387" i="1"/>
  <c r="AU317" i="1"/>
  <c r="AW218" i="1"/>
  <c r="AW173" i="1"/>
  <c r="AW132" i="1"/>
  <c r="AU88" i="1"/>
  <c r="AV41" i="1"/>
  <c r="AW964" i="1"/>
  <c r="AU941" i="1"/>
  <c r="AW914" i="1"/>
  <c r="AU891" i="1"/>
  <c r="AW864" i="1"/>
  <c r="AW837" i="1"/>
  <c r="AW761" i="1"/>
  <c r="AU668" i="1"/>
  <c r="AW654" i="1"/>
  <c r="AU539" i="1"/>
  <c r="AW412" i="1"/>
  <c r="AW407" i="1"/>
  <c r="AW272" i="1"/>
  <c r="AU105" i="1"/>
  <c r="AU100" i="1"/>
  <c r="AW83" i="1"/>
  <c r="AU27" i="1"/>
  <c r="AW796" i="1"/>
  <c r="AV628" i="1"/>
  <c r="AW623" i="1"/>
  <c r="AU487" i="1"/>
  <c r="AU359" i="1"/>
  <c r="AV241" i="1"/>
  <c r="AW51" i="1"/>
  <c r="AU968" i="1"/>
  <c r="AW959" i="1"/>
  <c r="AU936" i="1"/>
  <c r="AW909" i="1"/>
  <c r="AU886" i="1"/>
  <c r="AW859" i="1"/>
  <c r="AU814" i="1"/>
  <c r="AV769" i="1"/>
  <c r="AU760" i="1"/>
  <c r="AU756" i="1"/>
  <c r="AW549" i="1"/>
  <c r="AU425" i="1"/>
  <c r="AV197" i="1"/>
  <c r="AW193" i="1"/>
  <c r="AU872" i="1"/>
  <c r="AW854" i="1"/>
  <c r="AW836" i="1"/>
  <c r="AV828" i="1"/>
  <c r="AV809" i="1"/>
  <c r="AU741" i="1"/>
  <c r="AU662" i="1"/>
  <c r="AU632" i="1"/>
  <c r="AU623" i="1"/>
  <c r="AU472" i="1"/>
  <c r="AU407" i="1"/>
  <c r="AV375" i="1"/>
  <c r="AU321" i="1"/>
  <c r="AW279" i="1"/>
  <c r="AV226" i="1"/>
  <c r="AV182" i="1"/>
  <c r="AV168" i="1"/>
  <c r="AV164" i="1"/>
  <c r="AW78" i="1"/>
  <c r="AW41" i="1"/>
  <c r="AU19" i="1"/>
  <c r="AU7" i="1"/>
  <c r="AV944" i="1"/>
  <c r="AV894" i="1"/>
  <c r="AU867" i="1"/>
  <c r="AU818" i="1"/>
  <c r="AU791" i="1"/>
  <c r="AU755" i="1"/>
  <c r="AW657" i="1"/>
  <c r="AU639" i="1"/>
  <c r="AW564" i="1"/>
  <c r="AV518" i="1"/>
  <c r="AW463" i="1"/>
  <c r="AV99" i="1"/>
  <c r="AW31" i="1"/>
  <c r="AV939" i="1"/>
  <c r="AU839" i="1"/>
  <c r="AV835" i="1"/>
  <c r="AU786" i="1"/>
  <c r="AV768" i="1"/>
  <c r="AU648" i="1"/>
  <c r="AU622" i="1"/>
  <c r="AU609" i="1"/>
  <c r="AW594" i="1"/>
  <c r="AW574" i="1"/>
  <c r="AU527" i="1"/>
  <c r="AU429" i="1"/>
  <c r="AV306" i="1"/>
  <c r="AW172" i="1"/>
  <c r="AV167" i="1"/>
  <c r="AV144" i="1"/>
  <c r="AV116" i="1"/>
  <c r="AV94" i="1"/>
  <c r="AW26" i="1"/>
  <c r="AV1513" i="1"/>
  <c r="AV1508" i="1"/>
  <c r="AU1558" i="1"/>
  <c r="AV1558" i="1"/>
  <c r="AW1558" i="1"/>
  <c r="AU1543" i="1"/>
  <c r="AU1553" i="1"/>
  <c r="AV1553" i="1"/>
  <c r="AU1548" i="1"/>
  <c r="AV1548" i="1"/>
  <c r="AU1538" i="1"/>
  <c r="AU1528" i="1"/>
  <c r="AV1528" i="1"/>
  <c r="AU1533" i="1"/>
  <c r="AV1533" i="1"/>
  <c r="AU1506" i="1"/>
  <c r="AV1506" i="1"/>
  <c r="AW1506" i="1"/>
  <c r="AU1481" i="1"/>
  <c r="AV1481" i="1"/>
  <c r="AW1481" i="1"/>
  <c r="AV1469" i="1"/>
  <c r="AW1469" i="1"/>
  <c r="AU1456" i="1"/>
  <c r="AV1456" i="1"/>
  <c r="AW1456" i="1"/>
  <c r="AV1444" i="1"/>
  <c r="AW1444" i="1"/>
  <c r="AU1431" i="1"/>
  <c r="AV1419" i="1"/>
  <c r="AW1419" i="1"/>
  <c r="AU1406" i="1"/>
  <c r="AU1366" i="1"/>
  <c r="AV1366" i="1"/>
  <c r="AW1366" i="1"/>
  <c r="AU1557" i="1"/>
  <c r="AW1557" i="1"/>
  <c r="AU1527" i="1"/>
  <c r="AU1523" i="1"/>
  <c r="AW1523" i="1"/>
  <c r="AU1502" i="1"/>
  <c r="AU1498" i="1"/>
  <c r="AW1498" i="1"/>
  <c r="AU1473" i="1"/>
  <c r="AW1473" i="1"/>
  <c r="AU1402" i="1"/>
  <c r="AU1542" i="1"/>
  <c r="AW1542" i="1"/>
  <c r="AU1346" i="1"/>
  <c r="AV1346" i="1"/>
  <c r="AW1346" i="1"/>
  <c r="AU1567" i="1"/>
  <c r="AW1567" i="1"/>
  <c r="AW1563" i="1"/>
  <c r="AU1397" i="1"/>
  <c r="AV1397" i="1"/>
  <c r="AU1369" i="1"/>
  <c r="AV1369" i="1"/>
  <c r="AW1369" i="1"/>
  <c r="AV1563" i="1"/>
  <c r="AW1553" i="1"/>
  <c r="AU1526" i="1"/>
  <c r="AV1526" i="1"/>
  <c r="AW1526" i="1"/>
  <c r="AU1501" i="1"/>
  <c r="AV1501" i="1"/>
  <c r="AW1501" i="1"/>
  <c r="AU1476" i="1"/>
  <c r="AV1476" i="1"/>
  <c r="AW1476" i="1"/>
  <c r="AV1464" i="1"/>
  <c r="AW1464" i="1"/>
  <c r="AU1451" i="1"/>
  <c r="AV1451" i="1"/>
  <c r="AW1451" i="1"/>
  <c r="AV1439" i="1"/>
  <c r="AW1439" i="1"/>
  <c r="AU1426" i="1"/>
  <c r="AV1414" i="1"/>
  <c r="AW1414" i="1"/>
  <c r="AU1401" i="1"/>
  <c r="AU1302" i="1"/>
  <c r="AW1573" i="1"/>
  <c r="AU1556" i="1"/>
  <c r="AV1556" i="1"/>
  <c r="AW1556" i="1"/>
  <c r="AW1538" i="1"/>
  <c r="AU1522" i="1"/>
  <c r="AU1518" i="1"/>
  <c r="AW1518" i="1"/>
  <c r="AU1497" i="1"/>
  <c r="AU1493" i="1"/>
  <c r="AW1493" i="1"/>
  <c r="AU1468" i="1"/>
  <c r="AW1468" i="1"/>
  <c r="AV1374" i="1"/>
  <c r="AW1374" i="1"/>
  <c r="AU1351" i="1"/>
  <c r="AV1351" i="1"/>
  <c r="AW1351" i="1"/>
  <c r="AV1573" i="1"/>
  <c r="AU1541" i="1"/>
  <c r="AV1541" i="1"/>
  <c r="AW1541" i="1"/>
  <c r="AU1374" i="1"/>
  <c r="AU1356" i="1"/>
  <c r="AV1356" i="1"/>
  <c r="AW1356" i="1"/>
  <c r="AU1509" i="1"/>
  <c r="AU1484" i="1"/>
  <c r="AU1459" i="1"/>
  <c r="AU1434" i="1"/>
  <c r="AU1409" i="1"/>
  <c r="AU1396" i="1"/>
  <c r="AU1322" i="1"/>
  <c r="AU1566" i="1"/>
  <c r="AV1566" i="1"/>
  <c r="AW1566" i="1"/>
  <c r="AU1552" i="1"/>
  <c r="AW1552" i="1"/>
  <c r="AU1521" i="1"/>
  <c r="AV1521" i="1"/>
  <c r="AW1521" i="1"/>
  <c r="AU1496" i="1"/>
  <c r="AV1496" i="1"/>
  <c r="AW1496" i="1"/>
  <c r="AU1471" i="1"/>
  <c r="AV1471" i="1"/>
  <c r="AW1471" i="1"/>
  <c r="AV1459" i="1"/>
  <c r="AW1459" i="1"/>
  <c r="AU1446" i="1"/>
  <c r="AV1446" i="1"/>
  <c r="AW1446" i="1"/>
  <c r="AV1434" i="1"/>
  <c r="AW1434" i="1"/>
  <c r="AV1409" i="1"/>
  <c r="AW1409" i="1"/>
  <c r="AU1517" i="1"/>
  <c r="AU1513" i="1"/>
  <c r="AW1513" i="1"/>
  <c r="AU1492" i="1"/>
  <c r="AU1488" i="1"/>
  <c r="AW1488" i="1"/>
  <c r="AU1467" i="1"/>
  <c r="AU1442" i="1"/>
  <c r="AU1417" i="1"/>
  <c r="AV1540" i="1"/>
  <c r="AU1537" i="1"/>
  <c r="AU1373" i="1"/>
  <c r="AU1262" i="1"/>
  <c r="AU1569" i="1"/>
  <c r="AW1548" i="1"/>
  <c r="AU1544" i="1"/>
  <c r="AU1504" i="1"/>
  <c r="AU1479" i="1"/>
  <c r="AU1454" i="1"/>
  <c r="AU1429" i="1"/>
  <c r="AU1326" i="1"/>
  <c r="AV1326" i="1"/>
  <c r="AW1326" i="1"/>
  <c r="AU1562" i="1"/>
  <c r="AW1562" i="1"/>
  <c r="AU1551" i="1"/>
  <c r="AV1551" i="1"/>
  <c r="AW1551" i="1"/>
  <c r="AW1533" i="1"/>
  <c r="AU1516" i="1"/>
  <c r="AV1516" i="1"/>
  <c r="AW1516" i="1"/>
  <c r="AU1491" i="1"/>
  <c r="AV1491" i="1"/>
  <c r="AW1491" i="1"/>
  <c r="AV1479" i="1"/>
  <c r="AW1479" i="1"/>
  <c r="AU1466" i="1"/>
  <c r="AV1466" i="1"/>
  <c r="AW1466" i="1"/>
  <c r="AV1454" i="1"/>
  <c r="AW1454" i="1"/>
  <c r="AU1441" i="1"/>
  <c r="AV1429" i="1"/>
  <c r="AW1429" i="1"/>
  <c r="AU1416" i="1"/>
  <c r="AU1404" i="1"/>
  <c r="AV1404" i="1"/>
  <c r="AW1404" i="1"/>
  <c r="AU1382" i="1"/>
  <c r="AU1354" i="1"/>
  <c r="AV1354" i="1"/>
  <c r="AW1354" i="1"/>
  <c r="AU1508" i="1"/>
  <c r="AW1508" i="1"/>
  <c r="AU1483" i="1"/>
  <c r="AW1483" i="1"/>
  <c r="AU1386" i="1"/>
  <c r="AV1386" i="1"/>
  <c r="AW1386" i="1"/>
  <c r="AU1572" i="1"/>
  <c r="AW1572" i="1"/>
  <c r="AU1536" i="1"/>
  <c r="AV1536" i="1"/>
  <c r="AW1536" i="1"/>
  <c r="AU1377" i="1"/>
  <c r="AV1568" i="1"/>
  <c r="AW1550" i="1"/>
  <c r="AU1547" i="1"/>
  <c r="AW1547" i="1"/>
  <c r="AU1524" i="1"/>
  <c r="AU1499" i="1"/>
  <c r="AU1474" i="1"/>
  <c r="AU1449" i="1"/>
  <c r="AU1424" i="1"/>
  <c r="AU1381" i="1"/>
  <c r="AV1381" i="1"/>
  <c r="AW1381" i="1"/>
  <c r="AV1299" i="1"/>
  <c r="AW1299" i="1"/>
  <c r="AV1550" i="1"/>
  <c r="AU1511" i="1"/>
  <c r="AV1511" i="1"/>
  <c r="AW1511" i="1"/>
  <c r="AU1486" i="1"/>
  <c r="AV1486" i="1"/>
  <c r="AW1486" i="1"/>
  <c r="AV1474" i="1"/>
  <c r="AW1474" i="1"/>
  <c r="AU1461" i="1"/>
  <c r="AV1461" i="1"/>
  <c r="AW1461" i="1"/>
  <c r="AV1449" i="1"/>
  <c r="AW1449" i="1"/>
  <c r="AU1436" i="1"/>
  <c r="AV1424" i="1"/>
  <c r="AW1424" i="1"/>
  <c r="AU1411" i="1"/>
  <c r="AU1394" i="1"/>
  <c r="AV1394" i="1"/>
  <c r="AW1394" i="1"/>
  <c r="AU1389" i="1"/>
  <c r="AV1389" i="1"/>
  <c r="AW1389" i="1"/>
  <c r="AU1371" i="1"/>
  <c r="AV1371" i="1"/>
  <c r="AW1371" i="1"/>
  <c r="AU1314" i="1"/>
  <c r="AV1314" i="1"/>
  <c r="AV1284" i="1"/>
  <c r="AW1284" i="1"/>
  <c r="AU1561" i="1"/>
  <c r="AV1561" i="1"/>
  <c r="AW1561" i="1"/>
  <c r="AW1535" i="1"/>
  <c r="AW1528" i="1"/>
  <c r="AU1507" i="1"/>
  <c r="AU1503" i="1"/>
  <c r="AW1503" i="1"/>
  <c r="AU1478" i="1"/>
  <c r="AW1478" i="1"/>
  <c r="AU1319" i="1"/>
  <c r="AV1319" i="1"/>
  <c r="AW1319" i="1"/>
  <c r="AW1314" i="1"/>
  <c r="AW1543" i="1"/>
  <c r="AU1539" i="1"/>
  <c r="AV1535" i="1"/>
  <c r="AV1523" i="1"/>
  <c r="AV1498" i="1"/>
  <c r="AV1473" i="1"/>
  <c r="AU1571" i="1"/>
  <c r="AV1571" i="1"/>
  <c r="AW1571" i="1"/>
  <c r="AU1546" i="1"/>
  <c r="AV1546" i="1"/>
  <c r="AW1546" i="1"/>
  <c r="AU1531" i="1"/>
  <c r="AV1531" i="1"/>
  <c r="AW1531" i="1"/>
  <c r="AU1519" i="1"/>
  <c r="AU1494" i="1"/>
  <c r="AU1469" i="1"/>
  <c r="AU1444" i="1"/>
  <c r="AU1419" i="1"/>
  <c r="AU1362" i="1"/>
  <c r="AW1463" i="1"/>
  <c r="AW1458" i="1"/>
  <c r="AW1453" i="1"/>
  <c r="AW1448" i="1"/>
  <c r="AW1443" i="1"/>
  <c r="AW1438" i="1"/>
  <c r="AW1433" i="1"/>
  <c r="AW1428" i="1"/>
  <c r="AW1423" i="1"/>
  <c r="AW1418" i="1"/>
  <c r="AW1413" i="1"/>
  <c r="AU1398" i="1"/>
  <c r="AV1384" i="1"/>
  <c r="AV1370" i="1"/>
  <c r="AV1364" i="1"/>
  <c r="AW1331" i="1"/>
  <c r="AU1324" i="1"/>
  <c r="AV1317" i="1"/>
  <c r="AW1317" i="1"/>
  <c r="AU1305" i="1"/>
  <c r="AV1282" i="1"/>
  <c r="AW1282" i="1"/>
  <c r="AU1274" i="1"/>
  <c r="AU1230" i="1"/>
  <c r="AU1226" i="1"/>
  <c r="AU1160" i="1"/>
  <c r="AV1160" i="1"/>
  <c r="AW1160" i="1"/>
  <c r="AU1390" i="1"/>
  <c r="AV1352" i="1"/>
  <c r="AW1352" i="1"/>
  <c r="AV1342" i="1"/>
  <c r="AW1342" i="1"/>
  <c r="AV1305" i="1"/>
  <c r="AW1305" i="1"/>
  <c r="AW1239" i="1"/>
  <c r="AU1198" i="1"/>
  <c r="AV1198" i="1"/>
  <c r="AW1198" i="1"/>
  <c r="AU1141" i="1"/>
  <c r="AV1141" i="1"/>
  <c r="AW1141" i="1"/>
  <c r="AV1137" i="1"/>
  <c r="AW1137" i="1"/>
  <c r="AV1111" i="1"/>
  <c r="AW1111" i="1"/>
  <c r="AU1094" i="1"/>
  <c r="AV1094" i="1"/>
  <c r="AU1355" i="1"/>
  <c r="AU1345" i="1"/>
  <c r="AU1320" i="1"/>
  <c r="AU1265" i="1"/>
  <c r="AV1265" i="1"/>
  <c r="AW1265" i="1"/>
  <c r="AV1257" i="1"/>
  <c r="AW1257" i="1"/>
  <c r="AW1226" i="1"/>
  <c r="AV1193" i="1"/>
  <c r="AU1155" i="1"/>
  <c r="AV1155" i="1"/>
  <c r="AU1150" i="1"/>
  <c r="AV1387" i="1"/>
  <c r="AW1387" i="1"/>
  <c r="AV1367" i="1"/>
  <c r="AW1367" i="1"/>
  <c r="AU1338" i="1"/>
  <c r="AV1338" i="1"/>
  <c r="AW1338" i="1"/>
  <c r="AU1261" i="1"/>
  <c r="AV1261" i="1"/>
  <c r="AV1243" i="1"/>
  <c r="AU1183" i="1"/>
  <c r="AV1183" i="1"/>
  <c r="AW1183" i="1"/>
  <c r="AV1164" i="1"/>
  <c r="AW1155" i="1"/>
  <c r="AU1395" i="1"/>
  <c r="AV1358" i="1"/>
  <c r="AW1358" i="1"/>
  <c r="AV1297" i="1"/>
  <c r="AW1297" i="1"/>
  <c r="AU1293" i="1"/>
  <c r="AV1285" i="1"/>
  <c r="AW1285" i="1"/>
  <c r="AU1273" i="1"/>
  <c r="AU1269" i="1"/>
  <c r="AU1238" i="1"/>
  <c r="AV1238" i="1"/>
  <c r="AW1238" i="1"/>
  <c r="AW1229" i="1"/>
  <c r="AU1229" i="1"/>
  <c r="AV1229" i="1"/>
  <c r="AU1169" i="1"/>
  <c r="AV1169" i="1"/>
  <c r="AU1159" i="1"/>
  <c r="AV1159" i="1"/>
  <c r="AU1145" i="1"/>
  <c r="AV1348" i="1"/>
  <c r="AW1348" i="1"/>
  <c r="AV1327" i="1"/>
  <c r="AW1327" i="1"/>
  <c r="AU1289" i="1"/>
  <c r="AV1277" i="1"/>
  <c r="AW1277" i="1"/>
  <c r="AV1252" i="1"/>
  <c r="AW1252" i="1"/>
  <c r="AW1234" i="1"/>
  <c r="AV1234" i="1"/>
  <c r="AU1220" i="1"/>
  <c r="AV1220" i="1"/>
  <c r="AW1220" i="1"/>
  <c r="AW1110" i="1"/>
  <c r="AV1110" i="1"/>
  <c r="AV1312" i="1"/>
  <c r="AW1312" i="1"/>
  <c r="AU1308" i="1"/>
  <c r="AU1260" i="1"/>
  <c r="AV1260" i="1"/>
  <c r="AW1260" i="1"/>
  <c r="AU1211" i="1"/>
  <c r="AV1211" i="1"/>
  <c r="AW1211" i="1"/>
  <c r="AU1206" i="1"/>
  <c r="AV1206" i="1"/>
  <c r="AW1206" i="1"/>
  <c r="AV1182" i="1"/>
  <c r="AW1182" i="1"/>
  <c r="AV1131" i="1"/>
  <c r="AW1131" i="1"/>
  <c r="AU1400" i="1"/>
  <c r="AW1392" i="1"/>
  <c r="AU1330" i="1"/>
  <c r="AU1323" i="1"/>
  <c r="AV1323" i="1"/>
  <c r="AW1323" i="1"/>
  <c r="AV1300" i="1"/>
  <c r="AW1300" i="1"/>
  <c r="AU1256" i="1"/>
  <c r="AV1256" i="1"/>
  <c r="AV1247" i="1"/>
  <c r="AW1247" i="1"/>
  <c r="AU1168" i="1"/>
  <c r="AV1168" i="1"/>
  <c r="AW1168" i="1"/>
  <c r="AU1154" i="1"/>
  <c r="AV1154" i="1"/>
  <c r="AW1537" i="1"/>
  <c r="AW1532" i="1"/>
  <c r="AW1527" i="1"/>
  <c r="AW1522" i="1"/>
  <c r="AW1517" i="1"/>
  <c r="AW1512" i="1"/>
  <c r="AW1507" i="1"/>
  <c r="AW1502" i="1"/>
  <c r="AW1497" i="1"/>
  <c r="AW1492" i="1"/>
  <c r="AW1487" i="1"/>
  <c r="AW1482" i="1"/>
  <c r="AW1477" i="1"/>
  <c r="AW1472" i="1"/>
  <c r="AW1467" i="1"/>
  <c r="AW1462" i="1"/>
  <c r="AW1457" i="1"/>
  <c r="AW1452" i="1"/>
  <c r="AW1447" i="1"/>
  <c r="AW1442" i="1"/>
  <c r="AW1437" i="1"/>
  <c r="AW1432" i="1"/>
  <c r="AW1427" i="1"/>
  <c r="AW1422" i="1"/>
  <c r="AW1417" i="1"/>
  <c r="AW1412" i="1"/>
  <c r="AW1407" i="1"/>
  <c r="AW1402" i="1"/>
  <c r="AV1372" i="1"/>
  <c r="AW1372" i="1"/>
  <c r="AU1315" i="1"/>
  <c r="AU1280" i="1"/>
  <c r="AV1268" i="1"/>
  <c r="AU1264" i="1"/>
  <c r="AV1242" i="1"/>
  <c r="AU1237" i="1"/>
  <c r="AV1237" i="1"/>
  <c r="AW1237" i="1"/>
  <c r="AU1210" i="1"/>
  <c r="AW1210" i="1"/>
  <c r="AU1181" i="1"/>
  <c r="AV1181" i="1"/>
  <c r="AW1181" i="1"/>
  <c r="AV1126" i="1"/>
  <c r="AW1126" i="1"/>
  <c r="AV1467" i="1"/>
  <c r="AV1462" i="1"/>
  <c r="AV1457" i="1"/>
  <c r="AV1452" i="1"/>
  <c r="AV1447" i="1"/>
  <c r="AV1442" i="1"/>
  <c r="AV1437" i="1"/>
  <c r="AV1432" i="1"/>
  <c r="AV1427" i="1"/>
  <c r="AV1422" i="1"/>
  <c r="AV1417" i="1"/>
  <c r="AV1412" i="1"/>
  <c r="AV1407" i="1"/>
  <c r="AV1402" i="1"/>
  <c r="AV1337" i="1"/>
  <c r="AW1337" i="1"/>
  <c r="AV1315" i="1"/>
  <c r="AW1315" i="1"/>
  <c r="AV1280" i="1"/>
  <c r="AW1280" i="1"/>
  <c r="AU1251" i="1"/>
  <c r="AV1251" i="1"/>
  <c r="AW1251" i="1"/>
  <c r="AU1233" i="1"/>
  <c r="AV1233" i="1"/>
  <c r="AW1233" i="1"/>
  <c r="AU1224" i="1"/>
  <c r="AV1224" i="1"/>
  <c r="AV1210" i="1"/>
  <c r="AU1191" i="1"/>
  <c r="AV1191" i="1"/>
  <c r="AW1191" i="1"/>
  <c r="AU1167" i="1"/>
  <c r="AU1158" i="1"/>
  <c r="AU1109" i="1"/>
  <c r="AV1109" i="1"/>
  <c r="AW1399" i="1"/>
  <c r="AW1397" i="1"/>
  <c r="AW1391" i="1"/>
  <c r="AV1357" i="1"/>
  <c r="AW1357" i="1"/>
  <c r="AV1340" i="1"/>
  <c r="AW1329" i="1"/>
  <c r="AV1311" i="1"/>
  <c r="AV1292" i="1"/>
  <c r="AW1292" i="1"/>
  <c r="AU1284" i="1"/>
  <c r="AV1272" i="1"/>
  <c r="AW1272" i="1"/>
  <c r="AU1255" i="1"/>
  <c r="AV1255" i="1"/>
  <c r="AW1255" i="1"/>
  <c r="AU1219" i="1"/>
  <c r="AV1219" i="1"/>
  <c r="AV1214" i="1"/>
  <c r="AU1205" i="1"/>
  <c r="AV1205" i="1"/>
  <c r="AU1153" i="1"/>
  <c r="AV1153" i="1"/>
  <c r="AW1153" i="1"/>
  <c r="AU1139" i="1"/>
  <c r="AV1139" i="1"/>
  <c r="AV1130" i="1"/>
  <c r="AW1130" i="1"/>
  <c r="AU1380" i="1"/>
  <c r="AV1350" i="1"/>
  <c r="AV1347" i="1"/>
  <c r="AW1347" i="1"/>
  <c r="AU1340" i="1"/>
  <c r="AU1333" i="1"/>
  <c r="AV1333" i="1"/>
  <c r="AW1333" i="1"/>
  <c r="AV1329" i="1"/>
  <c r="AW1279" i="1"/>
  <c r="AU1246" i="1"/>
  <c r="AV1246" i="1"/>
  <c r="AW1246" i="1"/>
  <c r="AU1232" i="1"/>
  <c r="AW1205" i="1"/>
  <c r="AU1176" i="1"/>
  <c r="AV1176" i="1"/>
  <c r="AV1101" i="1"/>
  <c r="AW1101" i="1"/>
  <c r="AW1569" i="1"/>
  <c r="AW1564" i="1"/>
  <c r="AW1559" i="1"/>
  <c r="AW1554" i="1"/>
  <c r="AW1549" i="1"/>
  <c r="AW1544" i="1"/>
  <c r="AW1539" i="1"/>
  <c r="AW1534" i="1"/>
  <c r="AW1529" i="1"/>
  <c r="AW1524" i="1"/>
  <c r="AW1519" i="1"/>
  <c r="AW1514" i="1"/>
  <c r="AW1509" i="1"/>
  <c r="AW1504" i="1"/>
  <c r="AW1499" i="1"/>
  <c r="AW1494" i="1"/>
  <c r="AW1489" i="1"/>
  <c r="AW1484" i="1"/>
  <c r="AU1350" i="1"/>
  <c r="AW1336" i="1"/>
  <c r="AV1307" i="1"/>
  <c r="AW1307" i="1"/>
  <c r="AU1295" i="1"/>
  <c r="AV1254" i="1"/>
  <c r="AU1250" i="1"/>
  <c r="AV1250" i="1"/>
  <c r="AW1250" i="1"/>
  <c r="AU1241" i="1"/>
  <c r="AV1241" i="1"/>
  <c r="AV1232" i="1"/>
  <c r="AW1232" i="1"/>
  <c r="AU1209" i="1"/>
  <c r="AV1209" i="1"/>
  <c r="AU1195" i="1"/>
  <c r="AU1180" i="1"/>
  <c r="AU1166" i="1"/>
  <c r="AV1096" i="1"/>
  <c r="AW1096" i="1"/>
  <c r="AV1377" i="1"/>
  <c r="AW1377" i="1"/>
  <c r="AV1322" i="1"/>
  <c r="AW1322" i="1"/>
  <c r="AV1295" i="1"/>
  <c r="AW1295" i="1"/>
  <c r="AU1185" i="1"/>
  <c r="AV1185" i="1"/>
  <c r="AW1185" i="1"/>
  <c r="AU1148" i="1"/>
  <c r="AV1148" i="1"/>
  <c r="AW1148" i="1"/>
  <c r="AV1396" i="1"/>
  <c r="AW1379" i="1"/>
  <c r="AV1359" i="1"/>
  <c r="AW1339" i="1"/>
  <c r="AU1318" i="1"/>
  <c r="AV1318" i="1"/>
  <c r="AW1318" i="1"/>
  <c r="AU1310" i="1"/>
  <c r="AU1283" i="1"/>
  <c r="AV1275" i="1"/>
  <c r="AW1275" i="1"/>
  <c r="AV1267" i="1"/>
  <c r="AW1267" i="1"/>
  <c r="AV1249" i="1"/>
  <c r="AU1245" i="1"/>
  <c r="AV1245" i="1"/>
  <c r="AW1245" i="1"/>
  <c r="AU1190" i="1"/>
  <c r="AV1190" i="1"/>
  <c r="AW1190" i="1"/>
  <c r="AV1143" i="1"/>
  <c r="AU1129" i="1"/>
  <c r="AV1129" i="1"/>
  <c r="AW1393" i="1"/>
  <c r="AV1379" i="1"/>
  <c r="AV1353" i="1"/>
  <c r="AW1353" i="1"/>
  <c r="AW1349" i="1"/>
  <c r="AV1343" i="1"/>
  <c r="AW1343" i="1"/>
  <c r="AV1339" i="1"/>
  <c r="AV1310" i="1"/>
  <c r="AW1310" i="1"/>
  <c r="AW1306" i="1"/>
  <c r="AW1294" i="1"/>
  <c r="AV1287" i="1"/>
  <c r="AW1287" i="1"/>
  <c r="AU1279" i="1"/>
  <c r="AU1271" i="1"/>
  <c r="AV1271" i="1"/>
  <c r="AU1254" i="1"/>
  <c r="AU1204" i="1"/>
  <c r="AV1204" i="1"/>
  <c r="AU1134" i="1"/>
  <c r="AV1134" i="1"/>
  <c r="AV1071" i="1"/>
  <c r="AW1071" i="1"/>
  <c r="AW1441" i="1"/>
  <c r="AW1436" i="1"/>
  <c r="AW1431" i="1"/>
  <c r="AW1426" i="1"/>
  <c r="AW1421" i="1"/>
  <c r="AW1416" i="1"/>
  <c r="AW1411" i="1"/>
  <c r="AW1406" i="1"/>
  <c r="AW1401" i="1"/>
  <c r="AV1393" i="1"/>
  <c r="AU1385" i="1"/>
  <c r="AW1376" i="1"/>
  <c r="AU1365" i="1"/>
  <c r="AV1349" i="1"/>
  <c r="AW1321" i="1"/>
  <c r="AV1306" i="1"/>
  <c r="AV1294" i="1"/>
  <c r="AW1274" i="1"/>
  <c r="AV1258" i="1"/>
  <c r="AV1244" i="1"/>
  <c r="AV1441" i="1"/>
  <c r="AV1436" i="1"/>
  <c r="AV1431" i="1"/>
  <c r="AV1426" i="1"/>
  <c r="AV1421" i="1"/>
  <c r="AV1416" i="1"/>
  <c r="AV1411" i="1"/>
  <c r="AV1406" i="1"/>
  <c r="AV1401" i="1"/>
  <c r="AV1376" i="1"/>
  <c r="AW1373" i="1"/>
  <c r="AV1332" i="1"/>
  <c r="AW1332" i="1"/>
  <c r="AV1321" i="1"/>
  <c r="AU1317" i="1"/>
  <c r="AW1309" i="1"/>
  <c r="AU1282" i="1"/>
  <c r="AV1274" i="1"/>
  <c r="AU1270" i="1"/>
  <c r="AU1249" i="1"/>
  <c r="AU1240" i="1"/>
  <c r="AV1240" i="1"/>
  <c r="AW1240" i="1"/>
  <c r="AV1231" i="1"/>
  <c r="AV1222" i="1"/>
  <c r="AU1208" i="1"/>
  <c r="AW1398" i="1"/>
  <c r="AW1390" i="1"/>
  <c r="AV1382" i="1"/>
  <c r="AW1382" i="1"/>
  <c r="AV1373" i="1"/>
  <c r="AV1362" i="1"/>
  <c r="AW1362" i="1"/>
  <c r="AU1352" i="1"/>
  <c r="AU1342" i="1"/>
  <c r="AV1335" i="1"/>
  <c r="AW1324" i="1"/>
  <c r="AV1309" i="1"/>
  <c r="AV1302" i="1"/>
  <c r="AW1302" i="1"/>
  <c r="AU1290" i="1"/>
  <c r="AW1286" i="1"/>
  <c r="AV1270" i="1"/>
  <c r="AW1270" i="1"/>
  <c r="AV1262" i="1"/>
  <c r="AW1262" i="1"/>
  <c r="AU1235" i="1"/>
  <c r="AV1235" i="1"/>
  <c r="AW1235" i="1"/>
  <c r="AU1203" i="1"/>
  <c r="AV1203" i="1"/>
  <c r="AW1203" i="1"/>
  <c r="AU1161" i="1"/>
  <c r="AV1161" i="1"/>
  <c r="AW1161" i="1"/>
  <c r="AU1156" i="1"/>
  <c r="AV1156" i="1"/>
  <c r="AW1156" i="1"/>
  <c r="AU1151" i="1"/>
  <c r="AV1390" i="1"/>
  <c r="AU1335" i="1"/>
  <c r="AU1328" i="1"/>
  <c r="AV1328" i="1"/>
  <c r="AW1328" i="1"/>
  <c r="AV1290" i="1"/>
  <c r="AW1290" i="1"/>
  <c r="AV1286" i="1"/>
  <c r="AU1266" i="1"/>
  <c r="AV1266" i="1"/>
  <c r="AU1257" i="1"/>
  <c r="AU1216" i="1"/>
  <c r="AV1216" i="1"/>
  <c r="AW1216" i="1"/>
  <c r="AU1188" i="1"/>
  <c r="AV1188" i="1"/>
  <c r="AW1188" i="1"/>
  <c r="AU1174" i="1"/>
  <c r="AV1174" i="1"/>
  <c r="AV1133" i="1"/>
  <c r="AW1133" i="1"/>
  <c r="AU1122" i="1"/>
  <c r="AU1097" i="1"/>
  <c r="AV1097" i="1"/>
  <c r="AV1080" i="1"/>
  <c r="AW1080" i="1"/>
  <c r="AV1055" i="1"/>
  <c r="AW1055" i="1"/>
  <c r="AV1040" i="1"/>
  <c r="AW1040" i="1"/>
  <c r="AU1002" i="1"/>
  <c r="AV1002" i="1"/>
  <c r="AW1002" i="1"/>
  <c r="AV990" i="1"/>
  <c r="AW990" i="1"/>
  <c r="AW1179" i="1"/>
  <c r="AW1119" i="1"/>
  <c r="AU1087" i="1"/>
  <c r="AV1087" i="1"/>
  <c r="AU1080" i="1"/>
  <c r="AU1066" i="1"/>
  <c r="AU1055" i="1"/>
  <c r="AU1040" i="1"/>
  <c r="AU1021" i="1"/>
  <c r="AV1021" i="1"/>
  <c r="AW1021" i="1"/>
  <c r="AU990" i="1"/>
  <c r="AU957" i="1"/>
  <c r="AV957" i="1"/>
  <c r="AW957" i="1"/>
  <c r="AV948" i="1"/>
  <c r="AW948" i="1"/>
  <c r="AU925" i="1"/>
  <c r="AV925" i="1"/>
  <c r="AW925" i="1"/>
  <c r="AU907" i="1"/>
  <c r="AU898" i="1"/>
  <c r="AV898" i="1"/>
  <c r="AW898" i="1"/>
  <c r="AU875" i="1"/>
  <c r="AV875" i="1"/>
  <c r="AW875" i="1"/>
  <c r="AU822" i="1"/>
  <c r="AU817" i="1"/>
  <c r="AU1239" i="1"/>
  <c r="AU1073" i="1"/>
  <c r="AU1062" i="1"/>
  <c r="AV1062" i="1"/>
  <c r="AW1062" i="1"/>
  <c r="AU1017" i="1"/>
  <c r="AV1017" i="1"/>
  <c r="AW1017" i="1"/>
  <c r="AV1005" i="1"/>
  <c r="AW1005" i="1"/>
  <c r="AU966" i="1"/>
  <c r="AU852" i="1"/>
  <c r="AW1184" i="1"/>
  <c r="AW1069" i="1"/>
  <c r="AU1069" i="1"/>
  <c r="AU1036" i="1"/>
  <c r="AV1036" i="1"/>
  <c r="AW1036" i="1"/>
  <c r="AW1009" i="1"/>
  <c r="AU1005" i="1"/>
  <c r="AU986" i="1"/>
  <c r="AU970" i="1"/>
  <c r="AV970" i="1"/>
  <c r="AW970" i="1"/>
  <c r="AU952" i="1"/>
  <c r="AV952" i="1"/>
  <c r="AW952" i="1"/>
  <c r="AV943" i="1"/>
  <c r="AW943" i="1"/>
  <c r="AU920" i="1"/>
  <c r="AV920" i="1"/>
  <c r="AW920" i="1"/>
  <c r="AU893" i="1"/>
  <c r="AV893" i="1"/>
  <c r="AW893" i="1"/>
  <c r="AU870" i="1"/>
  <c r="AV870" i="1"/>
  <c r="AW870" i="1"/>
  <c r="AU812" i="1"/>
  <c r="AW1139" i="1"/>
  <c r="AU1103" i="1"/>
  <c r="AV1099" i="1"/>
  <c r="AV1065" i="1"/>
  <c r="AW1065" i="1"/>
  <c r="AU1032" i="1"/>
  <c r="AV1032" i="1"/>
  <c r="AW1032" i="1"/>
  <c r="AV1020" i="1"/>
  <c r="AW1020" i="1"/>
  <c r="AU982" i="1"/>
  <c r="AV982" i="1"/>
  <c r="AW982" i="1"/>
  <c r="AU961" i="1"/>
  <c r="AU943" i="1"/>
  <c r="AU842" i="1"/>
  <c r="AV830" i="1"/>
  <c r="AV789" i="1"/>
  <c r="AW1189" i="1"/>
  <c r="AU1106" i="1"/>
  <c r="AU1083" i="1"/>
  <c r="AU1076" i="1"/>
  <c r="AU1065" i="1"/>
  <c r="AU1051" i="1"/>
  <c r="AW1024" i="1"/>
  <c r="AU1020" i="1"/>
  <c r="AU1001" i="1"/>
  <c r="AV1001" i="1"/>
  <c r="AW1001" i="1"/>
  <c r="AW974" i="1"/>
  <c r="AU965" i="1"/>
  <c r="AV965" i="1"/>
  <c r="AW965" i="1"/>
  <c r="AU947" i="1"/>
  <c r="AV947" i="1"/>
  <c r="AW947" i="1"/>
  <c r="AV938" i="1"/>
  <c r="AW938" i="1"/>
  <c r="AU915" i="1"/>
  <c r="AV915" i="1"/>
  <c r="AW915" i="1"/>
  <c r="AU888" i="1"/>
  <c r="AV888" i="1"/>
  <c r="AW888" i="1"/>
  <c r="AU865" i="1"/>
  <c r="AV865" i="1"/>
  <c r="AW865" i="1"/>
  <c r="AV821" i="1"/>
  <c r="AW821" i="1"/>
  <c r="AU1133" i="1"/>
  <c r="AU1130" i="1"/>
  <c r="AU1127" i="1"/>
  <c r="AU1112" i="1"/>
  <c r="AV1112" i="1"/>
  <c r="AW1109" i="1"/>
  <c r="AU1072" i="1"/>
  <c r="AV1072" i="1"/>
  <c r="AW1072" i="1"/>
  <c r="AU1047" i="1"/>
  <c r="AV1047" i="1"/>
  <c r="AW1047" i="1"/>
  <c r="AV1035" i="1"/>
  <c r="AW1035" i="1"/>
  <c r="AU997" i="1"/>
  <c r="AV997" i="1"/>
  <c r="AW997" i="1"/>
  <c r="AU985" i="1"/>
  <c r="AV985" i="1"/>
  <c r="AW985" i="1"/>
  <c r="AU956" i="1"/>
  <c r="AU938" i="1"/>
  <c r="AU851" i="1"/>
  <c r="AW1194" i="1"/>
  <c r="AW1144" i="1"/>
  <c r="AW1124" i="1"/>
  <c r="AU1121" i="1"/>
  <c r="AU1115" i="1"/>
  <c r="AU1096" i="1"/>
  <c r="AW1079" i="1"/>
  <c r="AU1079" i="1"/>
  <c r="AW1054" i="1"/>
  <c r="AU1054" i="1"/>
  <c r="AW1039" i="1"/>
  <c r="AU1035" i="1"/>
  <c r="AU1016" i="1"/>
  <c r="AV1016" i="1"/>
  <c r="AW1016" i="1"/>
  <c r="AW989" i="1"/>
  <c r="AU960" i="1"/>
  <c r="AV960" i="1"/>
  <c r="AW960" i="1"/>
  <c r="AU942" i="1"/>
  <c r="AV942" i="1"/>
  <c r="AW942" i="1"/>
  <c r="AU933" i="1"/>
  <c r="AV933" i="1"/>
  <c r="AW933" i="1"/>
  <c r="AU910" i="1"/>
  <c r="AV910" i="1"/>
  <c r="AW910" i="1"/>
  <c r="AU883" i="1"/>
  <c r="AV883" i="1"/>
  <c r="AW883" i="1"/>
  <c r="AU860" i="1"/>
  <c r="AV860" i="1"/>
  <c r="AW860" i="1"/>
  <c r="AV1225" i="1"/>
  <c r="AW1217" i="1"/>
  <c r="AV1196" i="1"/>
  <c r="AV1175" i="1"/>
  <c r="AW1167" i="1"/>
  <c r="AV1146" i="1"/>
  <c r="AW1135" i="1"/>
  <c r="AU1118" i="1"/>
  <c r="AV1105" i="1"/>
  <c r="AW1099" i="1"/>
  <c r="AU1086" i="1"/>
  <c r="AV1075" i="1"/>
  <c r="AW1075" i="1"/>
  <c r="AV1050" i="1"/>
  <c r="AW1050" i="1"/>
  <c r="AU1012" i="1"/>
  <c r="AV1012" i="1"/>
  <c r="AW1012" i="1"/>
  <c r="AV1000" i="1"/>
  <c r="AW1000" i="1"/>
  <c r="AU951" i="1"/>
  <c r="AU855" i="1"/>
  <c r="AV855" i="1"/>
  <c r="AW855" i="1"/>
  <c r="AV1217" i="1"/>
  <c r="AW1199" i="1"/>
  <c r="AV1167" i="1"/>
  <c r="AW1149" i="1"/>
  <c r="AV1135" i="1"/>
  <c r="AW1132" i="1"/>
  <c r="AU1102" i="1"/>
  <c r="AV1102" i="1"/>
  <c r="AW1089" i="1"/>
  <c r="AU1089" i="1"/>
  <c r="AU1075" i="1"/>
  <c r="AU1061" i="1"/>
  <c r="AU1050" i="1"/>
  <c r="AU1031" i="1"/>
  <c r="AV1031" i="1"/>
  <c r="AW1031" i="1"/>
  <c r="AW1004" i="1"/>
  <c r="AU1000" i="1"/>
  <c r="AU981" i="1"/>
  <c r="AU955" i="1"/>
  <c r="AV955" i="1"/>
  <c r="AW955" i="1"/>
  <c r="AU937" i="1"/>
  <c r="AV937" i="1"/>
  <c r="AW937" i="1"/>
  <c r="AU928" i="1"/>
  <c r="AV928" i="1"/>
  <c r="AW928" i="1"/>
  <c r="AU905" i="1"/>
  <c r="AV905" i="1"/>
  <c r="AW905" i="1"/>
  <c r="AU878" i="1"/>
  <c r="AV878" i="1"/>
  <c r="AW878" i="1"/>
  <c r="AU850" i="1"/>
  <c r="AV850" i="1"/>
  <c r="AW850" i="1"/>
  <c r="AW1313" i="1"/>
  <c r="AW1308" i="1"/>
  <c r="AW1303" i="1"/>
  <c r="AW1298" i="1"/>
  <c r="AW1293" i="1"/>
  <c r="AW1288" i="1"/>
  <c r="AW1283" i="1"/>
  <c r="AW1278" i="1"/>
  <c r="AW1273" i="1"/>
  <c r="AW1268" i="1"/>
  <c r="AW1263" i="1"/>
  <c r="AW1258" i="1"/>
  <c r="AW1253" i="1"/>
  <c r="AW1248" i="1"/>
  <c r="AW1243" i="1"/>
  <c r="AV1230" i="1"/>
  <c r="AW1222" i="1"/>
  <c r="AV1201" i="1"/>
  <c r="AW1193" i="1"/>
  <c r="AV1180" i="1"/>
  <c r="AW1172" i="1"/>
  <c r="AV1151" i="1"/>
  <c r="AW1143" i="1"/>
  <c r="AW1123" i="1"/>
  <c r="AW1120" i="1"/>
  <c r="AV1114" i="1"/>
  <c r="AU1105" i="1"/>
  <c r="AU1082" i="1"/>
  <c r="AV1082" i="1"/>
  <c r="AW1078" i="1"/>
  <c r="AU1068" i="1"/>
  <c r="AU1057" i="1"/>
  <c r="AV1057" i="1"/>
  <c r="AW1057" i="1"/>
  <c r="AU1027" i="1"/>
  <c r="AV1027" i="1"/>
  <c r="AW1027" i="1"/>
  <c r="AV1015" i="1"/>
  <c r="AW1015" i="1"/>
  <c r="AU977" i="1"/>
  <c r="AV977" i="1"/>
  <c r="AW977" i="1"/>
  <c r="AW969" i="1"/>
  <c r="AV1313" i="1"/>
  <c r="AV1308" i="1"/>
  <c r="AV1303" i="1"/>
  <c r="AV1298" i="1"/>
  <c r="AV1293" i="1"/>
  <c r="AV1288" i="1"/>
  <c r="AV1283" i="1"/>
  <c r="AV1278" i="1"/>
  <c r="AV1273" i="1"/>
  <c r="AW1204" i="1"/>
  <c r="AW1154" i="1"/>
  <c r="AU1138" i="1"/>
  <c r="AW1098" i="1"/>
  <c r="AU1092" i="1"/>
  <c r="AV1092" i="1"/>
  <c r="AV1085" i="1"/>
  <c r="AW1085" i="1"/>
  <c r="AW1064" i="1"/>
  <c r="AU1064" i="1"/>
  <c r="AU1046" i="1"/>
  <c r="AV1046" i="1"/>
  <c r="AW1046" i="1"/>
  <c r="AW1019" i="1"/>
  <c r="AU1015" i="1"/>
  <c r="AU996" i="1"/>
  <c r="AU950" i="1"/>
  <c r="AV950" i="1"/>
  <c r="AW950" i="1"/>
  <c r="AU932" i="1"/>
  <c r="AV932" i="1"/>
  <c r="AW932" i="1"/>
  <c r="AU923" i="1"/>
  <c r="AV923" i="1"/>
  <c r="AW923" i="1"/>
  <c r="AU900" i="1"/>
  <c r="AV900" i="1"/>
  <c r="AW900" i="1"/>
  <c r="AU882" i="1"/>
  <c r="AU873" i="1"/>
  <c r="AV873" i="1"/>
  <c r="AW873" i="1"/>
  <c r="AV845" i="1"/>
  <c r="AW845" i="1"/>
  <c r="AU824" i="1"/>
  <c r="AV824" i="1"/>
  <c r="AW824" i="1"/>
  <c r="AU1132" i="1"/>
  <c r="AV1098" i="1"/>
  <c r="AV1060" i="1"/>
  <c r="AW1060" i="1"/>
  <c r="AU1042" i="1"/>
  <c r="AV1042" i="1"/>
  <c r="AW1042" i="1"/>
  <c r="AV1030" i="1"/>
  <c r="AW1030" i="1"/>
  <c r="AU992" i="1"/>
  <c r="AV992" i="1"/>
  <c r="AW992" i="1"/>
  <c r="AU980" i="1"/>
  <c r="AV980" i="1"/>
  <c r="AW980" i="1"/>
  <c r="AU819" i="1"/>
  <c r="AV1227" i="1"/>
  <c r="AW1209" i="1"/>
  <c r="AV1177" i="1"/>
  <c r="AW1159" i="1"/>
  <c r="AW1140" i="1"/>
  <c r="AW1129" i="1"/>
  <c r="AU1126" i="1"/>
  <c r="AU1117" i="1"/>
  <c r="AV1117" i="1"/>
  <c r="AU1111" i="1"/>
  <c r="AU1108" i="1"/>
  <c r="AV1104" i="1"/>
  <c r="AW1081" i="1"/>
  <c r="AU1071" i="1"/>
  <c r="AU1060" i="1"/>
  <c r="AW1056" i="1"/>
  <c r="AU1030" i="1"/>
  <c r="AU1011" i="1"/>
  <c r="AV1011" i="1"/>
  <c r="AW1011" i="1"/>
  <c r="AW984" i="1"/>
  <c r="AV968" i="1"/>
  <c r="AW968" i="1"/>
  <c r="AU945" i="1"/>
  <c r="AV945" i="1"/>
  <c r="AW945" i="1"/>
  <c r="AU927" i="1"/>
  <c r="AU918" i="1"/>
  <c r="AV918" i="1"/>
  <c r="AW918" i="1"/>
  <c r="AU895" i="1"/>
  <c r="AV895" i="1"/>
  <c r="AW895" i="1"/>
  <c r="AU877" i="1"/>
  <c r="AU868" i="1"/>
  <c r="AV868" i="1"/>
  <c r="AW868" i="1"/>
  <c r="AU1123" i="1"/>
  <c r="AU1120" i="1"/>
  <c r="AW1114" i="1"/>
  <c r="AU1078" i="1"/>
  <c r="AU1067" i="1"/>
  <c r="AV1067" i="1"/>
  <c r="AW1067" i="1"/>
  <c r="AV1045" i="1"/>
  <c r="AW1045" i="1"/>
  <c r="AU1007" i="1"/>
  <c r="AV1007" i="1"/>
  <c r="AW1007" i="1"/>
  <c r="AV995" i="1"/>
  <c r="AW995" i="1"/>
  <c r="AW1214" i="1"/>
  <c r="AW1195" i="1"/>
  <c r="AW1166" i="1"/>
  <c r="AW1164" i="1"/>
  <c r="AW1145" i="1"/>
  <c r="AW1074" i="1"/>
  <c r="AU1074" i="1"/>
  <c r="AU1026" i="1"/>
  <c r="AV1026" i="1"/>
  <c r="AW1026" i="1"/>
  <c r="AU995" i="1"/>
  <c r="AU972" i="1"/>
  <c r="AV972" i="1"/>
  <c r="AW972" i="1"/>
  <c r="AV963" i="1"/>
  <c r="AW963" i="1"/>
  <c r="AU940" i="1"/>
  <c r="AV940" i="1"/>
  <c r="AW940" i="1"/>
  <c r="AU913" i="1"/>
  <c r="AV913" i="1"/>
  <c r="AW913" i="1"/>
  <c r="AU890" i="1"/>
  <c r="AV890" i="1"/>
  <c r="AW890" i="1"/>
  <c r="AU863" i="1"/>
  <c r="AV863" i="1"/>
  <c r="AW863" i="1"/>
  <c r="AW1208" i="1"/>
  <c r="AV1195" i="1"/>
  <c r="AW1187" i="1"/>
  <c r="AV1166" i="1"/>
  <c r="AW1158" i="1"/>
  <c r="AV1145" i="1"/>
  <c r="AW1128" i="1"/>
  <c r="AW1125" i="1"/>
  <c r="AW1116" i="1"/>
  <c r="AU1101" i="1"/>
  <c r="AU1088" i="1"/>
  <c r="AV1070" i="1"/>
  <c r="AW1070" i="1"/>
  <c r="AU1022" i="1"/>
  <c r="AV1022" i="1"/>
  <c r="AW1022" i="1"/>
  <c r="AV1010" i="1"/>
  <c r="AW1010" i="1"/>
  <c r="AU963" i="1"/>
  <c r="AW1221" i="1"/>
  <c r="AW1219" i="1"/>
  <c r="AV1208" i="1"/>
  <c r="AW1200" i="1"/>
  <c r="AV1187" i="1"/>
  <c r="AV1179" i="1"/>
  <c r="AW1171" i="1"/>
  <c r="AW1169" i="1"/>
  <c r="AV1158" i="1"/>
  <c r="AW1150" i="1"/>
  <c r="AU1140" i="1"/>
  <c r="AU1137" i="1"/>
  <c r="AV1128" i="1"/>
  <c r="AV1125" i="1"/>
  <c r="AW1122" i="1"/>
  <c r="AV1119" i="1"/>
  <c r="AV1116" i="1"/>
  <c r="AW1113" i="1"/>
  <c r="AW1104" i="1"/>
  <c r="AU1081" i="1"/>
  <c r="AU1070" i="1"/>
  <c r="AW1066" i="1"/>
  <c r="AU1056" i="1"/>
  <c r="AU1041" i="1"/>
  <c r="AV1041" i="1"/>
  <c r="AW1041" i="1"/>
  <c r="AW1014" i="1"/>
  <c r="AU1010" i="1"/>
  <c r="AU991" i="1"/>
  <c r="AU967" i="1"/>
  <c r="AV967" i="1"/>
  <c r="AW967" i="1"/>
  <c r="AV958" i="1"/>
  <c r="AW958" i="1"/>
  <c r="AU935" i="1"/>
  <c r="AV935" i="1"/>
  <c r="AW935" i="1"/>
  <c r="AU917" i="1"/>
  <c r="AU908" i="1"/>
  <c r="AV908" i="1"/>
  <c r="AW908" i="1"/>
  <c r="AU885" i="1"/>
  <c r="AV885" i="1"/>
  <c r="AW885" i="1"/>
  <c r="AU858" i="1"/>
  <c r="AV858" i="1"/>
  <c r="AW858" i="1"/>
  <c r="AW1242" i="1"/>
  <c r="AV1221" i="1"/>
  <c r="AW1213" i="1"/>
  <c r="AV1200" i="1"/>
  <c r="AW1192" i="1"/>
  <c r="AU1179" i="1"/>
  <c r="AV1171" i="1"/>
  <c r="AW1163" i="1"/>
  <c r="AV1150" i="1"/>
  <c r="AW1142" i="1"/>
  <c r="AV1122" i="1"/>
  <c r="AU1119" i="1"/>
  <c r="AV1113" i="1"/>
  <c r="AU1107" i="1"/>
  <c r="AV1107" i="1"/>
  <c r="AW1097" i="1"/>
  <c r="AW1084" i="1"/>
  <c r="AU1084" i="1"/>
  <c r="AU1077" i="1"/>
  <c r="AV1077" i="1"/>
  <c r="AW1077" i="1"/>
  <c r="AW1073" i="1"/>
  <c r="AV1066" i="1"/>
  <c r="AU1052" i="1"/>
  <c r="AV1052" i="1"/>
  <c r="AW1052" i="1"/>
  <c r="AU1037" i="1"/>
  <c r="AV1037" i="1"/>
  <c r="AW1037" i="1"/>
  <c r="AV1025" i="1"/>
  <c r="AW1025" i="1"/>
  <c r="AU987" i="1"/>
  <c r="AV987" i="1"/>
  <c r="AW987" i="1"/>
  <c r="AU975" i="1"/>
  <c r="AV975" i="1"/>
  <c r="AW975" i="1"/>
  <c r="AU853" i="1"/>
  <c r="AV853" i="1"/>
  <c r="AW853" i="1"/>
  <c r="AW1224" i="1"/>
  <c r="AV1184" i="1"/>
  <c r="AW1174" i="1"/>
  <c r="AW1134" i="1"/>
  <c r="AU1131" i="1"/>
  <c r="AU1110" i="1"/>
  <c r="AV1100" i="1"/>
  <c r="AW1094" i="1"/>
  <c r="AW1087" i="1"/>
  <c r="AW1059" i="1"/>
  <c r="AU1059" i="1"/>
  <c r="AW1029" i="1"/>
  <c r="AU1025" i="1"/>
  <c r="AU1006" i="1"/>
  <c r="AV1006" i="1"/>
  <c r="AW1006" i="1"/>
  <c r="AW979" i="1"/>
  <c r="AU962" i="1"/>
  <c r="AV962" i="1"/>
  <c r="AW962" i="1"/>
  <c r="AV953" i="1"/>
  <c r="AW953" i="1"/>
  <c r="AU930" i="1"/>
  <c r="AV930" i="1"/>
  <c r="AW930" i="1"/>
  <c r="AU912" i="1"/>
  <c r="AU903" i="1"/>
  <c r="AV903" i="1"/>
  <c r="AW903" i="1"/>
  <c r="AU880" i="1"/>
  <c r="AV880" i="1"/>
  <c r="AW880" i="1"/>
  <c r="AU862" i="1"/>
  <c r="AU848" i="1"/>
  <c r="AV848" i="1"/>
  <c r="AW848" i="1"/>
  <c r="AU823" i="1"/>
  <c r="AW823" i="1"/>
  <c r="AU813" i="1"/>
  <c r="AU798" i="1"/>
  <c r="AU770" i="1"/>
  <c r="AV770" i="1"/>
  <c r="AW770" i="1"/>
  <c r="AU1049" i="1"/>
  <c r="AU1044" i="1"/>
  <c r="AU1039" i="1"/>
  <c r="AU1034" i="1"/>
  <c r="AU1029" i="1"/>
  <c r="AU1024" i="1"/>
  <c r="AU1019" i="1"/>
  <c r="AU1014" i="1"/>
  <c r="AU1009" i="1"/>
  <c r="AU1004" i="1"/>
  <c r="AU999" i="1"/>
  <c r="AU994" i="1"/>
  <c r="AU989" i="1"/>
  <c r="AU984" i="1"/>
  <c r="AU979" i="1"/>
  <c r="AU974" i="1"/>
  <c r="AU969" i="1"/>
  <c r="AU964" i="1"/>
  <c r="AU959" i="1"/>
  <c r="AU954" i="1"/>
  <c r="AU949" i="1"/>
  <c r="AU944" i="1"/>
  <c r="AU939" i="1"/>
  <c r="AU826" i="1"/>
  <c r="AW819" i="1"/>
  <c r="AU794" i="1"/>
  <c r="AW794" i="1"/>
  <c r="AU790" i="1"/>
  <c r="AV790" i="1"/>
  <c r="AW790" i="1"/>
  <c r="AU766" i="1"/>
  <c r="AW762" i="1"/>
  <c r="AU762" i="1"/>
  <c r="AU753" i="1"/>
  <c r="AV753" i="1"/>
  <c r="AW748" i="1"/>
  <c r="AU835" i="1"/>
  <c r="AW835" i="1"/>
  <c r="AV819" i="1"/>
  <c r="AU778" i="1"/>
  <c r="AU774" i="1"/>
  <c r="AW774" i="1"/>
  <c r="AU748" i="1"/>
  <c r="AV748" i="1"/>
  <c r="AU739" i="1"/>
  <c r="AW739" i="1"/>
  <c r="AV652" i="1"/>
  <c r="AW652" i="1"/>
  <c r="AW996" i="1"/>
  <c r="AW991" i="1"/>
  <c r="AW986" i="1"/>
  <c r="AW981" i="1"/>
  <c r="AW976" i="1"/>
  <c r="AW971" i="1"/>
  <c r="AW846" i="1"/>
  <c r="AU841" i="1"/>
  <c r="AW832" i="1"/>
  <c r="AV822" i="1"/>
  <c r="AV812" i="1"/>
  <c r="AU809" i="1"/>
  <c r="AU805" i="1"/>
  <c r="AV805" i="1"/>
  <c r="AW805" i="1"/>
  <c r="AV797" i="1"/>
  <c r="AV996" i="1"/>
  <c r="AV991" i="1"/>
  <c r="AV986" i="1"/>
  <c r="AV981" i="1"/>
  <c r="AV976" i="1"/>
  <c r="AV971" i="1"/>
  <c r="AV966" i="1"/>
  <c r="AV961" i="1"/>
  <c r="AV956" i="1"/>
  <c r="AV951" i="1"/>
  <c r="AV946" i="1"/>
  <c r="AV941" i="1"/>
  <c r="AV936" i="1"/>
  <c r="AV931" i="1"/>
  <c r="AV926" i="1"/>
  <c r="AV921" i="1"/>
  <c r="AV916" i="1"/>
  <c r="AV911" i="1"/>
  <c r="AV906" i="1"/>
  <c r="AV901" i="1"/>
  <c r="AV896" i="1"/>
  <c r="AV891" i="1"/>
  <c r="AV886" i="1"/>
  <c r="AV881" i="1"/>
  <c r="AV876" i="1"/>
  <c r="AV871" i="1"/>
  <c r="AV866" i="1"/>
  <c r="AV861" i="1"/>
  <c r="AV856" i="1"/>
  <c r="AV851" i="1"/>
  <c r="AV846" i="1"/>
  <c r="AW838" i="1"/>
  <c r="AU816" i="1"/>
  <c r="AW801" i="1"/>
  <c r="AU797" i="1"/>
  <c r="AW782" i="1"/>
  <c r="AU765" i="1"/>
  <c r="AV765" i="1"/>
  <c r="AW765" i="1"/>
  <c r="AV761" i="1"/>
  <c r="AW757" i="1"/>
  <c r="AU757" i="1"/>
  <c r="AV757" i="1"/>
  <c r="AV843" i="1"/>
  <c r="AU761" i="1"/>
  <c r="AW752" i="1"/>
  <c r="AU752" i="1"/>
  <c r="AV752" i="1"/>
  <c r="AV738" i="1"/>
  <c r="AU679" i="1"/>
  <c r="AV679" i="1"/>
  <c r="AW679" i="1"/>
  <c r="AU642" i="1"/>
  <c r="AU825" i="1"/>
  <c r="AW825" i="1"/>
  <c r="AU801" i="1"/>
  <c r="AU785" i="1"/>
  <c r="AV785" i="1"/>
  <c r="AW785" i="1"/>
  <c r="AU769" i="1"/>
  <c r="AW769" i="1"/>
  <c r="AW747" i="1"/>
  <c r="AU747" i="1"/>
  <c r="AV747" i="1"/>
  <c r="AV733" i="1"/>
  <c r="AW822" i="1"/>
  <c r="AU815" i="1"/>
  <c r="AV815" i="1"/>
  <c r="AW815" i="1"/>
  <c r="AW812" i="1"/>
  <c r="AU789" i="1"/>
  <c r="AW789" i="1"/>
  <c r="AU708" i="1"/>
  <c r="AV708" i="1"/>
  <c r="AU703" i="1"/>
  <c r="AV703" i="1"/>
  <c r="AU698" i="1"/>
  <c r="AV698" i="1"/>
  <c r="AW698" i="1"/>
  <c r="AU693" i="1"/>
  <c r="AV693" i="1"/>
  <c r="AW693" i="1"/>
  <c r="AU688" i="1"/>
  <c r="AV688" i="1"/>
  <c r="AW688" i="1"/>
  <c r="AU669" i="1"/>
  <c r="AU828" i="1"/>
  <c r="AW828" i="1"/>
  <c r="AU808" i="1"/>
  <c r="AV669" i="1"/>
  <c r="AW669" i="1"/>
  <c r="AW843" i="1"/>
  <c r="AU840" i="1"/>
  <c r="AW840" i="1"/>
  <c r="AU831" i="1"/>
  <c r="AU804" i="1"/>
  <c r="AW804" i="1"/>
  <c r="AU800" i="1"/>
  <c r="AV800" i="1"/>
  <c r="AW800" i="1"/>
  <c r="AV792" i="1"/>
  <c r="AW777" i="1"/>
  <c r="AU751" i="1"/>
  <c r="AV746" i="1"/>
  <c r="AW742" i="1"/>
  <c r="AU742" i="1"/>
  <c r="AV742" i="1"/>
  <c r="AW814" i="1"/>
  <c r="AU764" i="1"/>
  <c r="AW764" i="1"/>
  <c r="AU746" i="1"/>
  <c r="AW737" i="1"/>
  <c r="AU737" i="1"/>
  <c r="AV737" i="1"/>
  <c r="AU678" i="1"/>
  <c r="AV678" i="1"/>
  <c r="AW678" i="1"/>
  <c r="AV827" i="1"/>
  <c r="AV814" i="1"/>
  <c r="AV807" i="1"/>
  <c r="AU780" i="1"/>
  <c r="AV780" i="1"/>
  <c r="AW780" i="1"/>
  <c r="AW732" i="1"/>
  <c r="AU732" i="1"/>
  <c r="AV732" i="1"/>
  <c r="AW727" i="1"/>
  <c r="AU727" i="1"/>
  <c r="AV727" i="1"/>
  <c r="AW722" i="1"/>
  <c r="AU722" i="1"/>
  <c r="AV722" i="1"/>
  <c r="AW717" i="1"/>
  <c r="AU717" i="1"/>
  <c r="AV717" i="1"/>
  <c r="AW712" i="1"/>
  <c r="AU712" i="1"/>
  <c r="AV712" i="1"/>
  <c r="AW707" i="1"/>
  <c r="AU707" i="1"/>
  <c r="AV707" i="1"/>
  <c r="AW702" i="1"/>
  <c r="AU702" i="1"/>
  <c r="AV702" i="1"/>
  <c r="AW697" i="1"/>
  <c r="AU697" i="1"/>
  <c r="AV697" i="1"/>
  <c r="AW692" i="1"/>
  <c r="AU692" i="1"/>
  <c r="AV692" i="1"/>
  <c r="AW687" i="1"/>
  <c r="AV682" i="1"/>
  <c r="AW842" i="1"/>
  <c r="AW839" i="1"/>
  <c r="AU827" i="1"/>
  <c r="AU807" i="1"/>
  <c r="AU796" i="1"/>
  <c r="AU788" i="1"/>
  <c r="AU784" i="1"/>
  <c r="AW784" i="1"/>
  <c r="AV776" i="1"/>
  <c r="AU750" i="1"/>
  <c r="AU677" i="1"/>
  <c r="AU821" i="1"/>
  <c r="AW792" i="1"/>
  <c r="AW772" i="1"/>
  <c r="AU772" i="1"/>
  <c r="AU745" i="1"/>
  <c r="AV658" i="1"/>
  <c r="AW658" i="1"/>
  <c r="AU845" i="1"/>
  <c r="AU830" i="1"/>
  <c r="AW830" i="1"/>
  <c r="AV817" i="1"/>
  <c r="AU803" i="1"/>
  <c r="AU759" i="1"/>
  <c r="AW759" i="1"/>
  <c r="AU672" i="1"/>
  <c r="AV672" i="1"/>
  <c r="AW672" i="1"/>
  <c r="AW927" i="1"/>
  <c r="AW922" i="1"/>
  <c r="AW917" i="1"/>
  <c r="AW912" i="1"/>
  <c r="AW907" i="1"/>
  <c r="AW902" i="1"/>
  <c r="AW897" i="1"/>
  <c r="AW892" i="1"/>
  <c r="AW887" i="1"/>
  <c r="AW882" i="1"/>
  <c r="AW877" i="1"/>
  <c r="AW872" i="1"/>
  <c r="AW867" i="1"/>
  <c r="AW862" i="1"/>
  <c r="AW857" i="1"/>
  <c r="AW852" i="1"/>
  <c r="AW847" i="1"/>
  <c r="AU799" i="1"/>
  <c r="AW799" i="1"/>
  <c r="AU795" i="1"/>
  <c r="AV795" i="1"/>
  <c r="AW795" i="1"/>
  <c r="AU736" i="1"/>
  <c r="AW736" i="1"/>
  <c r="AU731" i="1"/>
  <c r="AV731" i="1"/>
  <c r="AW731" i="1"/>
  <c r="AU726" i="1"/>
  <c r="AV726" i="1"/>
  <c r="AW726" i="1"/>
  <c r="AU721" i="1"/>
  <c r="AV721" i="1"/>
  <c r="AW721" i="1"/>
  <c r="AU716" i="1"/>
  <c r="AV716" i="1"/>
  <c r="AW716" i="1"/>
  <c r="AU711" i="1"/>
  <c r="AV711" i="1"/>
  <c r="AW711" i="1"/>
  <c r="AU706" i="1"/>
  <c r="AV706" i="1"/>
  <c r="AW706" i="1"/>
  <c r="AU701" i="1"/>
  <c r="AV701" i="1"/>
  <c r="AW701" i="1"/>
  <c r="AU696" i="1"/>
  <c r="AV696" i="1"/>
  <c r="AW696" i="1"/>
  <c r="AU691" i="1"/>
  <c r="AV691" i="1"/>
  <c r="AW691" i="1"/>
  <c r="AU686" i="1"/>
  <c r="AV686" i="1"/>
  <c r="AW686" i="1"/>
  <c r="AV927" i="1"/>
  <c r="AV922" i="1"/>
  <c r="AV917" i="1"/>
  <c r="AV912" i="1"/>
  <c r="AV907" i="1"/>
  <c r="AV902" i="1"/>
  <c r="AV897" i="1"/>
  <c r="AV892" i="1"/>
  <c r="AV887" i="1"/>
  <c r="AV882" i="1"/>
  <c r="AV877" i="1"/>
  <c r="AV872" i="1"/>
  <c r="AV867" i="1"/>
  <c r="AV862" i="1"/>
  <c r="AV857" i="1"/>
  <c r="AV852" i="1"/>
  <c r="AV847" i="1"/>
  <c r="AU833" i="1"/>
  <c r="AW833" i="1"/>
  <c r="AU810" i="1"/>
  <c r="AV810" i="1"/>
  <c r="AW810" i="1"/>
  <c r="AU775" i="1"/>
  <c r="AV775" i="1"/>
  <c r="AW775" i="1"/>
  <c r="AV771" i="1"/>
  <c r="AU740" i="1"/>
  <c r="AU667" i="1"/>
  <c r="AV667" i="1"/>
  <c r="AW667" i="1"/>
  <c r="AW844" i="1"/>
  <c r="AU836" i="1"/>
  <c r="AW829" i="1"/>
  <c r="AV823" i="1"/>
  <c r="AV802" i="1"/>
  <c r="AU783" i="1"/>
  <c r="AU779" i="1"/>
  <c r="AW779" i="1"/>
  <c r="AU771" i="1"/>
  <c r="AW767" i="1"/>
  <c r="AU767" i="1"/>
  <c r="AU754" i="1"/>
  <c r="AW754" i="1"/>
  <c r="AU735" i="1"/>
  <c r="AU730" i="1"/>
  <c r="AU725" i="1"/>
  <c r="AU720" i="1"/>
  <c r="AU715" i="1"/>
  <c r="AU710" i="1"/>
  <c r="AU705" i="1"/>
  <c r="AU700" i="1"/>
  <c r="AU695" i="1"/>
  <c r="AU690" i="1"/>
  <c r="AU685" i="1"/>
  <c r="AU820" i="1"/>
  <c r="AW820" i="1"/>
  <c r="AW817" i="1"/>
  <c r="AU749" i="1"/>
  <c r="AW749" i="1"/>
  <c r="AV832" i="1"/>
  <c r="AV826" i="1"/>
  <c r="AW809" i="1"/>
  <c r="AW787" i="1"/>
  <c r="AV774" i="1"/>
  <c r="AU744" i="1"/>
  <c r="AW744" i="1"/>
  <c r="AV739" i="1"/>
  <c r="AU666" i="1"/>
  <c r="AV687" i="1"/>
  <c r="AV671" i="1"/>
  <c r="AU663" i="1"/>
  <c r="AU660" i="1"/>
  <c r="AV657" i="1"/>
  <c r="AV654" i="1"/>
  <c r="AV648" i="1"/>
  <c r="AU628" i="1"/>
  <c r="AW624" i="1"/>
  <c r="AV617" i="1"/>
  <c r="AU597" i="1"/>
  <c r="AW597" i="1"/>
  <c r="AV588" i="1"/>
  <c r="AU569" i="1"/>
  <c r="AW539" i="1"/>
  <c r="AW534" i="1"/>
  <c r="AW529" i="1"/>
  <c r="AV520" i="1"/>
  <c r="AW494" i="1"/>
  <c r="AU494" i="1"/>
  <c r="AV494" i="1"/>
  <c r="AW485" i="1"/>
  <c r="AU485" i="1"/>
  <c r="AV485" i="1"/>
  <c r="AU480" i="1"/>
  <c r="AV480" i="1"/>
  <c r="AU687" i="1"/>
  <c r="AU671" i="1"/>
  <c r="AW668" i="1"/>
  <c r="AU657" i="1"/>
  <c r="AU654" i="1"/>
  <c r="AV624" i="1"/>
  <c r="AU605" i="1"/>
  <c r="AV605" i="1"/>
  <c r="AW605" i="1"/>
  <c r="AU588" i="1"/>
  <c r="AW578" i="1"/>
  <c r="AU564" i="1"/>
  <c r="AU559" i="1"/>
  <c r="AU554" i="1"/>
  <c r="AU549" i="1"/>
  <c r="AU544" i="1"/>
  <c r="AV539" i="1"/>
  <c r="AV534" i="1"/>
  <c r="AV529" i="1"/>
  <c r="AU525" i="1"/>
  <c r="AV525" i="1"/>
  <c r="AW516" i="1"/>
  <c r="AU621" i="1"/>
  <c r="AW621" i="1"/>
  <c r="AU601" i="1"/>
  <c r="AV601" i="1"/>
  <c r="AW601" i="1"/>
  <c r="AU479" i="1"/>
  <c r="AV479" i="1"/>
  <c r="AW479" i="1"/>
  <c r="AW734" i="1"/>
  <c r="AW729" i="1"/>
  <c r="AW724" i="1"/>
  <c r="AW719" i="1"/>
  <c r="AW714" i="1"/>
  <c r="AW709" i="1"/>
  <c r="AW704" i="1"/>
  <c r="AW699" i="1"/>
  <c r="AW694" i="1"/>
  <c r="AW689" i="1"/>
  <c r="AW684" i="1"/>
  <c r="AW676" i="1"/>
  <c r="AW662" i="1"/>
  <c r="AW627" i="1"/>
  <c r="AU613" i="1"/>
  <c r="AU592" i="1"/>
  <c r="AW592" i="1"/>
  <c r="AW568" i="1"/>
  <c r="AV507" i="1"/>
  <c r="AU651" i="1"/>
  <c r="AW651" i="1"/>
  <c r="AU631" i="1"/>
  <c r="AW631" i="1"/>
  <c r="AW617" i="1"/>
  <c r="AV524" i="1"/>
  <c r="AW524" i="1"/>
  <c r="AU507" i="1"/>
  <c r="AW507" i="1"/>
  <c r="AV502" i="1"/>
  <c r="AW502" i="1"/>
  <c r="AV457" i="1"/>
  <c r="AW457" i="1"/>
  <c r="AV367" i="1"/>
  <c r="AW367" i="1"/>
  <c r="AU361" i="1"/>
  <c r="AV361" i="1"/>
  <c r="AW361" i="1"/>
  <c r="AU356" i="1"/>
  <c r="AV356" i="1"/>
  <c r="AW356" i="1"/>
  <c r="AU329" i="1"/>
  <c r="AV329" i="1"/>
  <c r="AW329" i="1"/>
  <c r="AW673" i="1"/>
  <c r="AW659" i="1"/>
  <c r="AW647" i="1"/>
  <c r="AU641" i="1"/>
  <c r="AW641" i="1"/>
  <c r="AW637" i="1"/>
  <c r="AU620" i="1"/>
  <c r="AV620" i="1"/>
  <c r="AW620" i="1"/>
  <c r="AU600" i="1"/>
  <c r="AV600" i="1"/>
  <c r="AW600" i="1"/>
  <c r="AU596" i="1"/>
  <c r="AV596" i="1"/>
  <c r="AW596" i="1"/>
  <c r="AU587" i="1"/>
  <c r="AW587" i="1"/>
  <c r="AV673" i="1"/>
  <c r="AW665" i="1"/>
  <c r="AV659" i="1"/>
  <c r="AV647" i="1"/>
  <c r="AU634" i="1"/>
  <c r="AU582" i="1"/>
  <c r="AW582" i="1"/>
  <c r="AU563" i="1"/>
  <c r="AV563" i="1"/>
  <c r="AU558" i="1"/>
  <c r="AV558" i="1"/>
  <c r="AU553" i="1"/>
  <c r="AV553" i="1"/>
  <c r="AU548" i="1"/>
  <c r="AV548" i="1"/>
  <c r="AU543" i="1"/>
  <c r="AV543" i="1"/>
  <c r="AU538" i="1"/>
  <c r="AV538" i="1"/>
  <c r="AU533" i="1"/>
  <c r="AV533" i="1"/>
  <c r="AU506" i="1"/>
  <c r="AV506" i="1"/>
  <c r="AW506" i="1"/>
  <c r="AU492" i="1"/>
  <c r="AV492" i="1"/>
  <c r="AW492" i="1"/>
  <c r="AU437" i="1"/>
  <c r="AV437" i="1"/>
  <c r="AW437" i="1"/>
  <c r="AU612" i="1"/>
  <c r="AU577" i="1"/>
  <c r="AW577" i="1"/>
  <c r="AU497" i="1"/>
  <c r="AU442" i="1"/>
  <c r="AV442" i="1"/>
  <c r="AW442" i="1"/>
  <c r="AU650" i="1"/>
  <c r="AV650" i="1"/>
  <c r="AW650" i="1"/>
  <c r="AU630" i="1"/>
  <c r="AV630" i="1"/>
  <c r="AW630" i="1"/>
  <c r="AU595" i="1"/>
  <c r="AV595" i="1"/>
  <c r="AW595" i="1"/>
  <c r="AU591" i="1"/>
  <c r="AV591" i="1"/>
  <c r="AW591" i="1"/>
  <c r="AU572" i="1"/>
  <c r="AW572" i="1"/>
  <c r="AW519" i="1"/>
  <c r="AV519" i="1"/>
  <c r="AU515" i="1"/>
  <c r="AU447" i="1"/>
  <c r="AW447" i="1"/>
  <c r="AU432" i="1"/>
  <c r="AW664" i="1"/>
  <c r="AU640" i="1"/>
  <c r="AV640" i="1"/>
  <c r="AW640" i="1"/>
  <c r="AU616" i="1"/>
  <c r="AW616" i="1"/>
  <c r="AU567" i="1"/>
  <c r="AW567" i="1"/>
  <c r="AU562" i="1"/>
  <c r="AW562" i="1"/>
  <c r="AU557" i="1"/>
  <c r="AW557" i="1"/>
  <c r="AU552" i="1"/>
  <c r="AW552" i="1"/>
  <c r="AU547" i="1"/>
  <c r="AW547" i="1"/>
  <c r="AU542" i="1"/>
  <c r="AW542" i="1"/>
  <c r="AU537" i="1"/>
  <c r="AW537" i="1"/>
  <c r="AU532" i="1"/>
  <c r="AW532" i="1"/>
  <c r="AV523" i="1"/>
  <c r="AV487" i="1"/>
  <c r="AW487" i="1"/>
  <c r="AW670" i="1"/>
  <c r="AV664" i="1"/>
  <c r="AU653" i="1"/>
  <c r="AW643" i="1"/>
  <c r="AW603" i="1"/>
  <c r="AU586" i="1"/>
  <c r="AV586" i="1"/>
  <c r="AW586" i="1"/>
  <c r="AU496" i="1"/>
  <c r="AV496" i="1"/>
  <c r="AW496" i="1"/>
  <c r="AU477" i="1"/>
  <c r="AV477" i="1"/>
  <c r="AW477" i="1"/>
  <c r="AW818" i="1"/>
  <c r="AW813" i="1"/>
  <c r="AW808" i="1"/>
  <c r="AW803" i="1"/>
  <c r="AW798" i="1"/>
  <c r="AW793" i="1"/>
  <c r="AW788" i="1"/>
  <c r="AW783" i="1"/>
  <c r="AW778" i="1"/>
  <c r="AW773" i="1"/>
  <c r="AW768" i="1"/>
  <c r="AW763" i="1"/>
  <c r="AW758" i="1"/>
  <c r="AW738" i="1"/>
  <c r="AW733" i="1"/>
  <c r="AW728" i="1"/>
  <c r="AW723" i="1"/>
  <c r="AW718" i="1"/>
  <c r="AW713" i="1"/>
  <c r="AW683" i="1"/>
  <c r="AV675" i="1"/>
  <c r="AW661" i="1"/>
  <c r="AU656" i="1"/>
  <c r="AW649" i="1"/>
  <c r="AU633" i="1"/>
  <c r="AW629" i="1"/>
  <c r="AV607" i="1"/>
  <c r="AU590" i="1"/>
  <c r="AV590" i="1"/>
  <c r="AW590" i="1"/>
  <c r="AU581" i="1"/>
  <c r="AV581" i="1"/>
  <c r="AW581" i="1"/>
  <c r="AU514" i="1"/>
  <c r="AV514" i="1"/>
  <c r="AW514" i="1"/>
  <c r="AU510" i="1"/>
  <c r="AV472" i="1"/>
  <c r="AW472" i="1"/>
  <c r="AW464" i="1"/>
  <c r="AU464" i="1"/>
  <c r="AV464" i="1"/>
  <c r="AV417" i="1"/>
  <c r="AV412" i="1"/>
  <c r="AV818" i="1"/>
  <c r="AV813" i="1"/>
  <c r="AV808" i="1"/>
  <c r="AV803" i="1"/>
  <c r="AV798" i="1"/>
  <c r="AV793" i="1"/>
  <c r="AV788" i="1"/>
  <c r="AV783" i="1"/>
  <c r="AV778" i="1"/>
  <c r="AV743" i="1"/>
  <c r="AU675" i="1"/>
  <c r="AV661" i="1"/>
  <c r="AV649" i="1"/>
  <c r="AU643" i="1"/>
  <c r="AU615" i="1"/>
  <c r="AV615" i="1"/>
  <c r="AW615" i="1"/>
  <c r="AU607" i="1"/>
  <c r="AU603" i="1"/>
  <c r="AU576" i="1"/>
  <c r="AV576" i="1"/>
  <c r="AW576" i="1"/>
  <c r="AW527" i="1"/>
  <c r="AV527" i="1"/>
  <c r="AU522" i="1"/>
  <c r="AV522" i="1"/>
  <c r="AW522" i="1"/>
  <c r="AU505" i="1"/>
  <c r="AW482" i="1"/>
  <c r="AU482" i="1"/>
  <c r="AV482" i="1"/>
  <c r="AU626" i="1"/>
  <c r="AW626" i="1"/>
  <c r="AU585" i="1"/>
  <c r="AV585" i="1"/>
  <c r="AW585" i="1"/>
  <c r="AU571" i="1"/>
  <c r="AV571" i="1"/>
  <c r="AW571" i="1"/>
  <c r="AU611" i="1"/>
  <c r="AV611" i="1"/>
  <c r="AW611" i="1"/>
  <c r="AU580" i="1"/>
  <c r="AV580" i="1"/>
  <c r="AW580" i="1"/>
  <c r="AU566" i="1"/>
  <c r="AV566" i="1"/>
  <c r="AW566" i="1"/>
  <c r="AU495" i="1"/>
  <c r="AV495" i="1"/>
  <c r="AV467" i="1"/>
  <c r="AV402" i="1"/>
  <c r="AW402" i="1"/>
  <c r="AW760" i="1"/>
  <c r="AW755" i="1"/>
  <c r="AW750" i="1"/>
  <c r="AW745" i="1"/>
  <c r="AW740" i="1"/>
  <c r="AW735" i="1"/>
  <c r="AW730" i="1"/>
  <c r="AW725" i="1"/>
  <c r="AW720" i="1"/>
  <c r="AW715" i="1"/>
  <c r="AW710" i="1"/>
  <c r="AW705" i="1"/>
  <c r="AW700" i="1"/>
  <c r="AW695" i="1"/>
  <c r="AW690" i="1"/>
  <c r="AW685" i="1"/>
  <c r="AW677" i="1"/>
  <c r="AW666" i="1"/>
  <c r="AU646" i="1"/>
  <c r="AW646" i="1"/>
  <c r="AW642" i="1"/>
  <c r="AU636" i="1"/>
  <c r="AW636" i="1"/>
  <c r="AV632" i="1"/>
  <c r="AU629" i="1"/>
  <c r="AW618" i="1"/>
  <c r="AV602" i="1"/>
  <c r="AU575" i="1"/>
  <c r="AV575" i="1"/>
  <c r="AW575" i="1"/>
  <c r="AV760" i="1"/>
  <c r="AV755" i="1"/>
  <c r="AV750" i="1"/>
  <c r="AV745" i="1"/>
  <c r="AV740" i="1"/>
  <c r="AV735" i="1"/>
  <c r="AV730" i="1"/>
  <c r="AV725" i="1"/>
  <c r="AV720" i="1"/>
  <c r="AV715" i="1"/>
  <c r="AV710" i="1"/>
  <c r="AV705" i="1"/>
  <c r="AV700" i="1"/>
  <c r="AV695" i="1"/>
  <c r="AV690" i="1"/>
  <c r="AV685" i="1"/>
  <c r="AV677" i="1"/>
  <c r="AV666" i="1"/>
  <c r="AU658" i="1"/>
  <c r="AV655" i="1"/>
  <c r="AW655" i="1"/>
  <c r="AV642" i="1"/>
  <c r="AU602" i="1"/>
  <c r="AU598" i="1"/>
  <c r="AU589" i="1"/>
  <c r="AU570" i="1"/>
  <c r="AV570" i="1"/>
  <c r="AW570" i="1"/>
  <c r="AU490" i="1"/>
  <c r="AV454" i="1"/>
  <c r="AW454" i="1"/>
  <c r="AW680" i="1"/>
  <c r="AW674" i="1"/>
  <c r="AW663" i="1"/>
  <c r="AU625" i="1"/>
  <c r="AV625" i="1"/>
  <c r="AW625" i="1"/>
  <c r="AU618" i="1"/>
  <c r="AU610" i="1"/>
  <c r="AV610" i="1"/>
  <c r="AW610" i="1"/>
  <c r="AW593" i="1"/>
  <c r="AU584" i="1"/>
  <c r="AU565" i="1"/>
  <c r="AV565" i="1"/>
  <c r="AW565" i="1"/>
  <c r="AU560" i="1"/>
  <c r="AV560" i="1"/>
  <c r="AW560" i="1"/>
  <c r="AU555" i="1"/>
  <c r="AV555" i="1"/>
  <c r="AW555" i="1"/>
  <c r="AU550" i="1"/>
  <c r="AV550" i="1"/>
  <c r="AW550" i="1"/>
  <c r="AU545" i="1"/>
  <c r="AV545" i="1"/>
  <c r="AW545" i="1"/>
  <c r="AU540" i="1"/>
  <c r="AV540" i="1"/>
  <c r="AW540" i="1"/>
  <c r="AU535" i="1"/>
  <c r="AV535" i="1"/>
  <c r="AW535" i="1"/>
  <c r="AU530" i="1"/>
  <c r="AV530" i="1"/>
  <c r="AW530" i="1"/>
  <c r="AU526" i="1"/>
  <c r="AV526" i="1"/>
  <c r="AW526" i="1"/>
  <c r="AV521" i="1"/>
  <c r="AW682" i="1"/>
  <c r="AV674" i="1"/>
  <c r="AV663" i="1"/>
  <c r="AW628" i="1"/>
  <c r="AU614" i="1"/>
  <c r="AV614" i="1"/>
  <c r="AU606" i="1"/>
  <c r="AV606" i="1"/>
  <c r="AW606" i="1"/>
  <c r="AU579" i="1"/>
  <c r="AV499" i="1"/>
  <c r="AW499" i="1"/>
  <c r="AV660" i="1"/>
  <c r="AU645" i="1"/>
  <c r="AV645" i="1"/>
  <c r="AW645" i="1"/>
  <c r="AU635" i="1"/>
  <c r="AV635" i="1"/>
  <c r="AW635" i="1"/>
  <c r="AV597" i="1"/>
  <c r="AU593" i="1"/>
  <c r="AU574" i="1"/>
  <c r="AV491" i="1"/>
  <c r="AW476" i="1"/>
  <c r="AV461" i="1"/>
  <c r="AU448" i="1"/>
  <c r="AU441" i="1"/>
  <c r="AV441" i="1"/>
  <c r="AW441" i="1"/>
  <c r="AU434" i="1"/>
  <c r="AU427" i="1"/>
  <c r="AU423" i="1"/>
  <c r="AV379" i="1"/>
  <c r="AW379" i="1"/>
  <c r="AU368" i="1"/>
  <c r="AU344" i="1"/>
  <c r="AV344" i="1"/>
  <c r="AW344" i="1"/>
  <c r="AV399" i="1"/>
  <c r="AW399" i="1"/>
  <c r="AV384" i="1"/>
  <c r="AW384" i="1"/>
  <c r="AU339" i="1"/>
  <c r="AV339" i="1"/>
  <c r="AW339" i="1"/>
  <c r="AV274" i="1"/>
  <c r="AW274" i="1"/>
  <c r="AU274" i="1"/>
  <c r="AW500" i="1"/>
  <c r="AU488" i="1"/>
  <c r="AV488" i="1"/>
  <c r="AU473" i="1"/>
  <c r="AV473" i="1"/>
  <c r="AU451" i="1"/>
  <c r="AV451" i="1"/>
  <c r="AU411" i="1"/>
  <c r="AV411" i="1"/>
  <c r="AW411" i="1"/>
  <c r="AV394" i="1"/>
  <c r="AW394" i="1"/>
  <c r="AV389" i="1"/>
  <c r="AW389" i="1"/>
  <c r="AV362" i="1"/>
  <c r="AW362" i="1"/>
  <c r="AU319" i="1"/>
  <c r="AV319" i="1"/>
  <c r="AW319" i="1"/>
  <c r="AU508" i="1"/>
  <c r="AV508" i="1"/>
  <c r="AW470" i="1"/>
  <c r="AV430" i="1"/>
  <c r="AW430" i="1"/>
  <c r="AU426" i="1"/>
  <c r="AV426" i="1"/>
  <c r="AW426" i="1"/>
  <c r="AV415" i="1"/>
  <c r="AW415" i="1"/>
  <c r="AU367" i="1"/>
  <c r="AU314" i="1"/>
  <c r="AV314" i="1"/>
  <c r="AW314" i="1"/>
  <c r="AV609" i="1"/>
  <c r="AV604" i="1"/>
  <c r="AV599" i="1"/>
  <c r="AV594" i="1"/>
  <c r="AV589" i="1"/>
  <c r="AV584" i="1"/>
  <c r="AV579" i="1"/>
  <c r="AV574" i="1"/>
  <c r="AV569" i="1"/>
  <c r="AV564" i="1"/>
  <c r="AV559" i="1"/>
  <c r="AV554" i="1"/>
  <c r="AV549" i="1"/>
  <c r="AV544" i="1"/>
  <c r="AU433" i="1"/>
  <c r="AU398" i="1"/>
  <c r="AU372" i="1"/>
  <c r="AW505" i="1"/>
  <c r="AV372" i="1"/>
  <c r="AW372" i="1"/>
  <c r="AU366" i="1"/>
  <c r="AV366" i="1"/>
  <c r="AW366" i="1"/>
  <c r="AW518" i="1"/>
  <c r="AU513" i="1"/>
  <c r="AW484" i="1"/>
  <c r="AW481" i="1"/>
  <c r="AV466" i="1"/>
  <c r="AV440" i="1"/>
  <c r="AW440" i="1"/>
  <c r="AV429" i="1"/>
  <c r="AU422" i="1"/>
  <c r="AU418" i="1"/>
  <c r="AV414" i="1"/>
  <c r="AU406" i="1"/>
  <c r="AV406" i="1"/>
  <c r="AW406" i="1"/>
  <c r="AU377" i="1"/>
  <c r="AU347" i="1"/>
  <c r="AV347" i="1"/>
  <c r="AW347" i="1"/>
  <c r="AW561" i="1"/>
  <c r="AW556" i="1"/>
  <c r="AW551" i="1"/>
  <c r="AW546" i="1"/>
  <c r="AW541" i="1"/>
  <c r="AW536" i="1"/>
  <c r="AW531" i="1"/>
  <c r="AU493" i="1"/>
  <c r="AV493" i="1"/>
  <c r="AV484" i="1"/>
  <c r="AV481" i="1"/>
  <c r="AU463" i="1"/>
  <c r="AV463" i="1"/>
  <c r="AV460" i="1"/>
  <c r="AW460" i="1"/>
  <c r="AU436" i="1"/>
  <c r="AV436" i="1"/>
  <c r="AW436" i="1"/>
  <c r="AW432" i="1"/>
  <c r="AV410" i="1"/>
  <c r="AW410" i="1"/>
  <c r="AU402" i="1"/>
  <c r="AV397" i="1"/>
  <c r="AU382" i="1"/>
  <c r="AV377" i="1"/>
  <c r="AW377" i="1"/>
  <c r="AU371" i="1"/>
  <c r="AV371" i="1"/>
  <c r="AW371" i="1"/>
  <c r="AV561" i="1"/>
  <c r="AV556" i="1"/>
  <c r="AV551" i="1"/>
  <c r="AV546" i="1"/>
  <c r="AV541" i="1"/>
  <c r="AV536" i="1"/>
  <c r="AV531" i="1"/>
  <c r="AV515" i="1"/>
  <c r="AW504" i="1"/>
  <c r="AU478" i="1"/>
  <c r="AV478" i="1"/>
  <c r="AV450" i="1"/>
  <c r="AW450" i="1"/>
  <c r="AV432" i="1"/>
  <c r="AV382" i="1"/>
  <c r="AW382" i="1"/>
  <c r="AU337" i="1"/>
  <c r="AV337" i="1"/>
  <c r="AW337" i="1"/>
  <c r="AV322" i="1"/>
  <c r="AW322" i="1"/>
  <c r="AU294" i="1"/>
  <c r="AV294" i="1"/>
  <c r="AW294" i="1"/>
  <c r="AW523" i="1"/>
  <c r="AU518" i="1"/>
  <c r="AW510" i="1"/>
  <c r="AW501" i="1"/>
  <c r="AW490" i="1"/>
  <c r="AW475" i="1"/>
  <c r="AW456" i="1"/>
  <c r="AW439" i="1"/>
  <c r="AV425" i="1"/>
  <c r="AW425" i="1"/>
  <c r="AU421" i="1"/>
  <c r="AV421" i="1"/>
  <c r="AW421" i="1"/>
  <c r="AW417" i="1"/>
  <c r="AV392" i="1"/>
  <c r="AW392" i="1"/>
  <c r="AV387" i="1"/>
  <c r="AW387" i="1"/>
  <c r="AU376" i="1"/>
  <c r="AV376" i="1"/>
  <c r="AW376" i="1"/>
  <c r="AV342" i="1"/>
  <c r="AW342" i="1"/>
  <c r="AU322" i="1"/>
  <c r="AU299" i="1"/>
  <c r="AV299" i="1"/>
  <c r="AW299" i="1"/>
  <c r="AV456" i="1"/>
  <c r="AU401" i="1"/>
  <c r="AV401" i="1"/>
  <c r="AW401" i="1"/>
  <c r="AU381" i="1"/>
  <c r="AV381" i="1"/>
  <c r="AW381" i="1"/>
  <c r="AV365" i="1"/>
  <c r="AU342" i="1"/>
  <c r="AU446" i="1"/>
  <c r="AV446" i="1"/>
  <c r="AU396" i="1"/>
  <c r="AV396" i="1"/>
  <c r="AW396" i="1"/>
  <c r="AU391" i="1"/>
  <c r="AV391" i="1"/>
  <c r="AW391" i="1"/>
  <c r="AU386" i="1"/>
  <c r="AV386" i="1"/>
  <c r="AW386" i="1"/>
  <c r="AU346" i="1"/>
  <c r="AV346" i="1"/>
  <c r="AW346" i="1"/>
  <c r="AU327" i="1"/>
  <c r="AU312" i="1"/>
  <c r="AU523" i="1"/>
  <c r="AW515" i="1"/>
  <c r="AU417" i="1"/>
  <c r="AV405" i="1"/>
  <c r="AW405" i="1"/>
  <c r="AU336" i="1"/>
  <c r="AV336" i="1"/>
  <c r="AW336" i="1"/>
  <c r="AV517" i="1"/>
  <c r="AV509" i="1"/>
  <c r="AU498" i="1"/>
  <c r="AV498" i="1"/>
  <c r="AV489" i="1"/>
  <c r="AV474" i="1"/>
  <c r="AV452" i="1"/>
  <c r="AU364" i="1"/>
  <c r="AV364" i="1"/>
  <c r="AW364" i="1"/>
  <c r="AW354" i="1"/>
  <c r="AU341" i="1"/>
  <c r="AU267" i="1"/>
  <c r="AV267" i="1"/>
  <c r="AU468" i="1"/>
  <c r="AV468" i="1"/>
  <c r="AV435" i="1"/>
  <c r="AW435" i="1"/>
  <c r="AV326" i="1"/>
  <c r="AW326" i="1"/>
  <c r="AU528" i="1"/>
  <c r="AW520" i="1"/>
  <c r="AW495" i="1"/>
  <c r="AU483" i="1"/>
  <c r="AV483" i="1"/>
  <c r="AW465" i="1"/>
  <c r="AU431" i="1"/>
  <c r="AV431" i="1"/>
  <c r="AW431" i="1"/>
  <c r="AW427" i="1"/>
  <c r="AU416" i="1"/>
  <c r="AV416" i="1"/>
  <c r="AW416" i="1"/>
  <c r="AW404" i="1"/>
  <c r="AV380" i="1"/>
  <c r="AU369" i="1"/>
  <c r="AV369" i="1"/>
  <c r="AW369" i="1"/>
  <c r="AU349" i="1"/>
  <c r="AU326" i="1"/>
  <c r="AV284" i="1"/>
  <c r="AW284" i="1"/>
  <c r="AU284" i="1"/>
  <c r="AW497" i="1"/>
  <c r="AW480" i="1"/>
  <c r="AU438" i="1"/>
  <c r="AV427" i="1"/>
  <c r="AV420" i="1"/>
  <c r="AW420" i="1"/>
  <c r="AU404" i="1"/>
  <c r="AV400" i="1"/>
  <c r="AW400" i="1"/>
  <c r="AV385" i="1"/>
  <c r="AU331" i="1"/>
  <c r="AV331" i="1"/>
  <c r="AW331" i="1"/>
  <c r="AU302" i="1"/>
  <c r="AV302" i="1"/>
  <c r="AW302" i="1"/>
  <c r="AU292" i="1"/>
  <c r="AV292" i="1"/>
  <c r="AW292" i="1"/>
  <c r="AW511" i="1"/>
  <c r="AV500" i="1"/>
  <c r="AV497" i="1"/>
  <c r="AW467" i="1"/>
  <c r="AW434" i="1"/>
  <c r="AV395" i="1"/>
  <c r="AW395" i="1"/>
  <c r="AU374" i="1"/>
  <c r="AV374" i="1"/>
  <c r="AW374" i="1"/>
  <c r="AW525" i="1"/>
  <c r="AU503" i="1"/>
  <c r="AV503" i="1"/>
  <c r="AU500" i="1"/>
  <c r="AW491" i="1"/>
  <c r="AV470" i="1"/>
  <c r="AW461" i="1"/>
  <c r="AU458" i="1"/>
  <c r="AV455" i="1"/>
  <c r="AW455" i="1"/>
  <c r="AV445" i="1"/>
  <c r="AW445" i="1"/>
  <c r="AU412" i="1"/>
  <c r="AU379" i="1"/>
  <c r="AU363" i="1"/>
  <c r="AV363" i="1"/>
  <c r="AW363" i="1"/>
  <c r="AU360" i="1"/>
  <c r="AV360" i="1"/>
  <c r="AW360" i="1"/>
  <c r="AW267" i="1"/>
  <c r="AU263" i="1"/>
  <c r="AV263" i="1"/>
  <c r="AW263" i="1"/>
  <c r="AU259" i="1"/>
  <c r="AV259" i="1"/>
  <c r="AU238" i="1"/>
  <c r="AV238" i="1"/>
  <c r="AW238" i="1"/>
  <c r="AU186" i="1"/>
  <c r="AV186" i="1"/>
  <c r="AU120" i="1"/>
  <c r="AV120" i="1"/>
  <c r="AW120" i="1"/>
  <c r="AU354" i="1"/>
  <c r="AU332" i="1"/>
  <c r="AU315" i="1"/>
  <c r="AV315" i="1"/>
  <c r="AW315" i="1"/>
  <c r="AU300" i="1"/>
  <c r="AV300" i="1"/>
  <c r="AW300" i="1"/>
  <c r="AU287" i="1"/>
  <c r="AU277" i="1"/>
  <c r="AU255" i="1"/>
  <c r="AV255" i="1"/>
  <c r="AW255" i="1"/>
  <c r="AU220" i="1"/>
  <c r="AV220" i="1"/>
  <c r="AW220" i="1"/>
  <c r="AU205" i="1"/>
  <c r="AU335" i="1"/>
  <c r="AV335" i="1"/>
  <c r="AW335" i="1"/>
  <c r="AV262" i="1"/>
  <c r="AU246" i="1"/>
  <c r="AW246" i="1"/>
  <c r="AU210" i="1"/>
  <c r="AV210" i="1"/>
  <c r="AW210" i="1"/>
  <c r="AU185" i="1"/>
  <c r="AV185" i="1"/>
  <c r="AU171" i="1"/>
  <c r="AV171" i="1"/>
  <c r="AU166" i="1"/>
  <c r="AV166" i="1"/>
  <c r="AU143" i="1"/>
  <c r="AV143" i="1"/>
  <c r="AW143" i="1"/>
  <c r="AW359" i="1"/>
  <c r="AW351" i="1"/>
  <c r="AU306" i="1"/>
  <c r="AU270" i="1"/>
  <c r="AV270" i="1"/>
  <c r="AW270" i="1"/>
  <c r="AV246" i="1"/>
  <c r="AU233" i="1"/>
  <c r="AV233" i="1"/>
  <c r="AW233" i="1"/>
  <c r="AU158" i="1"/>
  <c r="AV158" i="1"/>
  <c r="AU148" i="1"/>
  <c r="AV148" i="1"/>
  <c r="AW148" i="1"/>
  <c r="AU81" i="1"/>
  <c r="AV81" i="1"/>
  <c r="AV359" i="1"/>
  <c r="AV351" i="1"/>
  <c r="AV323" i="1"/>
  <c r="AV317" i="1"/>
  <c r="AW296" i="1"/>
  <c r="AU290" i="1"/>
  <c r="AV290" i="1"/>
  <c r="AW290" i="1"/>
  <c r="AU250" i="1"/>
  <c r="AV250" i="1"/>
  <c r="AW250" i="1"/>
  <c r="AU215" i="1"/>
  <c r="AV215" i="1"/>
  <c r="AW215" i="1"/>
  <c r="AU200" i="1"/>
  <c r="AV200" i="1"/>
  <c r="AW200" i="1"/>
  <c r="AU190" i="1"/>
  <c r="AW190" i="1"/>
  <c r="AW180" i="1"/>
  <c r="AU170" i="1"/>
  <c r="AW158" i="1"/>
  <c r="AU153" i="1"/>
  <c r="AV153" i="1"/>
  <c r="AW153" i="1"/>
  <c r="AW334" i="1"/>
  <c r="AW311" i="1"/>
  <c r="AU280" i="1"/>
  <c r="AV280" i="1"/>
  <c r="AW280" i="1"/>
  <c r="AU254" i="1"/>
  <c r="AV254" i="1"/>
  <c r="AU241" i="1"/>
  <c r="AW241" i="1"/>
  <c r="AW237" i="1"/>
  <c r="AU232" i="1"/>
  <c r="AU228" i="1"/>
  <c r="AV228" i="1"/>
  <c r="AW228" i="1"/>
  <c r="AU138" i="1"/>
  <c r="AV133" i="1"/>
  <c r="AW133" i="1"/>
  <c r="AU128" i="1"/>
  <c r="AV128" i="1"/>
  <c r="AW128" i="1"/>
  <c r="AU293" i="1"/>
  <c r="AV293" i="1"/>
  <c r="AU258" i="1"/>
  <c r="AV258" i="1"/>
  <c r="AW258" i="1"/>
  <c r="AU219" i="1"/>
  <c r="AV219" i="1"/>
  <c r="AU133" i="1"/>
  <c r="AU340" i="1"/>
  <c r="AV340" i="1"/>
  <c r="AW340" i="1"/>
  <c r="AU320" i="1"/>
  <c r="AV320" i="1"/>
  <c r="AW320" i="1"/>
  <c r="AW286" i="1"/>
  <c r="AU283" i="1"/>
  <c r="AV283" i="1"/>
  <c r="AW283" i="1"/>
  <c r="AU273" i="1"/>
  <c r="AV273" i="1"/>
  <c r="AW273" i="1"/>
  <c r="AV269" i="1"/>
  <c r="AU245" i="1"/>
  <c r="AV245" i="1"/>
  <c r="AW245" i="1"/>
  <c r="AW232" i="1"/>
  <c r="AU227" i="1"/>
  <c r="AW209" i="1"/>
  <c r="AU209" i="1"/>
  <c r="AV209" i="1"/>
  <c r="AU161" i="1"/>
  <c r="AV161" i="1"/>
  <c r="AU305" i="1"/>
  <c r="AV305" i="1"/>
  <c r="AW305" i="1"/>
  <c r="AU296" i="1"/>
  <c r="AU249" i="1"/>
  <c r="AV249" i="1"/>
  <c r="AU236" i="1"/>
  <c r="AW236" i="1"/>
  <c r="AU179" i="1"/>
  <c r="AV179" i="1"/>
  <c r="AW179" i="1"/>
  <c r="AU123" i="1"/>
  <c r="AW282" i="1"/>
  <c r="AV236" i="1"/>
  <c r="AW227" i="1"/>
  <c r="AU203" i="1"/>
  <c r="AU198" i="1"/>
  <c r="AV123" i="1"/>
  <c r="AW123" i="1"/>
  <c r="AU118" i="1"/>
  <c r="AV118" i="1"/>
  <c r="AW118" i="1"/>
  <c r="AU101" i="1"/>
  <c r="AV101" i="1"/>
  <c r="AU345" i="1"/>
  <c r="AV345" i="1"/>
  <c r="AW345" i="1"/>
  <c r="AU286" i="1"/>
  <c r="AU276" i="1"/>
  <c r="AU265" i="1"/>
  <c r="AV265" i="1"/>
  <c r="AW265" i="1"/>
  <c r="AU240" i="1"/>
  <c r="AV240" i="1"/>
  <c r="AW240" i="1"/>
  <c r="AU231" i="1"/>
  <c r="AW231" i="1"/>
  <c r="AV198" i="1"/>
  <c r="AW198" i="1"/>
  <c r="AU96" i="1"/>
  <c r="AV96" i="1"/>
  <c r="AW358" i="1"/>
  <c r="AW316" i="1"/>
  <c r="AW307" i="1"/>
  <c r="AW304" i="1"/>
  <c r="AW257" i="1"/>
  <c r="AU253" i="1"/>
  <c r="AV253" i="1"/>
  <c r="AW253" i="1"/>
  <c r="AU244" i="1"/>
  <c r="AV244" i="1"/>
  <c r="AV231" i="1"/>
  <c r="AV213" i="1"/>
  <c r="AW213" i="1"/>
  <c r="AU208" i="1"/>
  <c r="AV208" i="1"/>
  <c r="AW208" i="1"/>
  <c r="AV178" i="1"/>
  <c r="AW178" i="1"/>
  <c r="AU146" i="1"/>
  <c r="AV146" i="1"/>
  <c r="AV358" i="1"/>
  <c r="AU325" i="1"/>
  <c r="AV325" i="1"/>
  <c r="AW325" i="1"/>
  <c r="AV316" i="1"/>
  <c r="AV307" i="1"/>
  <c r="AV304" i="1"/>
  <c r="AW301" i="1"/>
  <c r="AU226" i="1"/>
  <c r="AW226" i="1"/>
  <c r="AU213" i="1"/>
  <c r="AU183" i="1"/>
  <c r="AU151" i="1"/>
  <c r="AV151" i="1"/>
  <c r="AU350" i="1"/>
  <c r="AV350" i="1"/>
  <c r="AW350" i="1"/>
  <c r="AU295" i="1"/>
  <c r="AV295" i="1"/>
  <c r="AW295" i="1"/>
  <c r="AU235" i="1"/>
  <c r="AU207" i="1"/>
  <c r="AU156" i="1"/>
  <c r="AV156" i="1"/>
  <c r="AU113" i="1"/>
  <c r="AV113" i="1"/>
  <c r="AU298" i="1"/>
  <c r="AV298" i="1"/>
  <c r="AU268" i="1"/>
  <c r="AV268" i="1"/>
  <c r="AW268" i="1"/>
  <c r="AU264" i="1"/>
  <c r="AV264" i="1"/>
  <c r="AU248" i="1"/>
  <c r="AV248" i="1"/>
  <c r="AW248" i="1"/>
  <c r="AU239" i="1"/>
  <c r="AV239" i="1"/>
  <c r="AV207" i="1"/>
  <c r="AW207" i="1"/>
  <c r="AU131" i="1"/>
  <c r="AV131" i="1"/>
  <c r="AW113" i="1"/>
  <c r="AV458" i="1"/>
  <c r="AV453" i="1"/>
  <c r="AV448" i="1"/>
  <c r="AV443" i="1"/>
  <c r="AV438" i="1"/>
  <c r="AV433" i="1"/>
  <c r="AV428" i="1"/>
  <c r="AV423" i="1"/>
  <c r="AV418" i="1"/>
  <c r="AV413" i="1"/>
  <c r="AV408" i="1"/>
  <c r="AV403" i="1"/>
  <c r="AV398" i="1"/>
  <c r="AV393" i="1"/>
  <c r="AV388" i="1"/>
  <c r="AV383" i="1"/>
  <c r="AV378" i="1"/>
  <c r="AV373" i="1"/>
  <c r="AV368" i="1"/>
  <c r="AW352" i="1"/>
  <c r="AV327" i="1"/>
  <c r="AW324" i="1"/>
  <c r="AU310" i="1"/>
  <c r="AV310" i="1"/>
  <c r="AW310" i="1"/>
  <c r="AU285" i="1"/>
  <c r="AV285" i="1"/>
  <c r="AW285" i="1"/>
  <c r="AU275" i="1"/>
  <c r="AV275" i="1"/>
  <c r="AW275" i="1"/>
  <c r="AU230" i="1"/>
  <c r="AU222" i="1"/>
  <c r="AV217" i="1"/>
  <c r="AW217" i="1"/>
  <c r="AU155" i="1"/>
  <c r="AV155" i="1"/>
  <c r="AU150" i="1"/>
  <c r="AV145" i="1"/>
  <c r="AW145" i="1"/>
  <c r="AU136" i="1"/>
  <c r="AU126" i="1"/>
  <c r="AU355" i="1"/>
  <c r="AV355" i="1"/>
  <c r="AW355" i="1"/>
  <c r="AV352" i="1"/>
  <c r="AW349" i="1"/>
  <c r="AV324" i="1"/>
  <c r="AU301" i="1"/>
  <c r="AW297" i="1"/>
  <c r="AU260" i="1"/>
  <c r="AV260" i="1"/>
  <c r="AW260" i="1"/>
  <c r="AU206" i="1"/>
  <c r="AV206" i="1"/>
  <c r="AV192" i="1"/>
  <c r="AW192" i="1"/>
  <c r="AV349" i="1"/>
  <c r="AW341" i="1"/>
  <c r="AU330" i="1"/>
  <c r="AV330" i="1"/>
  <c r="AW330" i="1"/>
  <c r="AW321" i="1"/>
  <c r="AW312" i="1"/>
  <c r="AV297" i="1"/>
  <c r="AU288" i="1"/>
  <c r="AV288" i="1"/>
  <c r="AU278" i="1"/>
  <c r="AV278" i="1"/>
  <c r="AW278" i="1"/>
  <c r="AU243" i="1"/>
  <c r="AV243" i="1"/>
  <c r="AW243" i="1"/>
  <c r="AU225" i="1"/>
  <c r="AU192" i="1"/>
  <c r="AU187" i="1"/>
  <c r="AV187" i="1"/>
  <c r="AW187" i="1"/>
  <c r="AW390" i="1"/>
  <c r="AW385" i="1"/>
  <c r="AW380" i="1"/>
  <c r="AW375" i="1"/>
  <c r="AW370" i="1"/>
  <c r="AW365" i="1"/>
  <c r="AW357" i="1"/>
  <c r="AV341" i="1"/>
  <c r="AW338" i="1"/>
  <c r="AV321" i="1"/>
  <c r="AW318" i="1"/>
  <c r="AV312" i="1"/>
  <c r="AW309" i="1"/>
  <c r="AU172" i="1"/>
  <c r="AU135" i="1"/>
  <c r="AV135" i="1"/>
  <c r="AW135" i="1"/>
  <c r="AU130" i="1"/>
  <c r="AV130" i="1"/>
  <c r="AW130" i="1"/>
  <c r="AU121" i="1"/>
  <c r="AV121" i="1"/>
  <c r="AV318" i="1"/>
  <c r="AW306" i="1"/>
  <c r="AW303" i="1"/>
  <c r="AW259" i="1"/>
  <c r="AU251" i="1"/>
  <c r="AW251" i="1"/>
  <c r="AU221" i="1"/>
  <c r="AV221" i="1"/>
  <c r="AV211" i="1"/>
  <c r="AU181" i="1"/>
  <c r="AV181" i="1"/>
  <c r="AU163" i="1"/>
  <c r="AV163" i="1"/>
  <c r="AW163" i="1"/>
  <c r="AU103" i="1"/>
  <c r="AV103" i="1"/>
  <c r="AW103" i="1"/>
  <c r="AW191" i="1"/>
  <c r="AU188" i="1"/>
  <c r="AU167" i="1"/>
  <c r="AW141" i="1"/>
  <c r="AU107" i="1"/>
  <c r="AV107" i="1"/>
  <c r="AW107" i="1"/>
  <c r="AU70" i="1"/>
  <c r="AV70" i="1"/>
  <c r="AW70" i="1"/>
  <c r="AU61" i="1"/>
  <c r="AU39" i="1"/>
  <c r="AV39" i="1"/>
  <c r="AW39" i="1"/>
  <c r="AU30" i="1"/>
  <c r="AV30" i="1"/>
  <c r="AW30" i="1"/>
  <c r="AV222" i="1"/>
  <c r="AW214" i="1"/>
  <c r="AV193" i="1"/>
  <c r="AU180" i="1"/>
  <c r="AV172" i="1"/>
  <c r="AU110" i="1"/>
  <c r="AW100" i="1"/>
  <c r="AU97" i="1"/>
  <c r="AV97" i="1"/>
  <c r="AW97" i="1"/>
  <c r="AU90" i="1"/>
  <c r="AW90" i="1"/>
  <c r="AU74" i="1"/>
  <c r="AV74" i="1"/>
  <c r="AW74" i="1"/>
  <c r="AU43" i="1"/>
  <c r="AV43" i="1"/>
  <c r="AW43" i="1"/>
  <c r="AW196" i="1"/>
  <c r="AU34" i="1"/>
  <c r="AV34" i="1"/>
  <c r="AW34" i="1"/>
  <c r="AU25" i="1"/>
  <c r="AV25" i="1"/>
  <c r="AW25" i="1"/>
  <c r="AU10" i="1"/>
  <c r="AV10" i="1"/>
  <c r="AW10" i="1"/>
  <c r="AU164" i="1"/>
  <c r="AW164" i="1"/>
  <c r="AU65" i="1"/>
  <c r="AV65" i="1"/>
  <c r="AW65" i="1"/>
  <c r="AU38" i="1"/>
  <c r="AV38" i="1"/>
  <c r="AW38" i="1"/>
  <c r="AW203" i="1"/>
  <c r="AW201" i="1"/>
  <c r="AW182" i="1"/>
  <c r="AW161" i="1"/>
  <c r="AU149" i="1"/>
  <c r="AW149" i="1"/>
  <c r="AU119" i="1"/>
  <c r="AW119" i="1"/>
  <c r="AW86" i="1"/>
  <c r="AV73" i="1"/>
  <c r="AU69" i="1"/>
  <c r="AV69" i="1"/>
  <c r="AW69" i="1"/>
  <c r="AU47" i="1"/>
  <c r="AU29" i="1"/>
  <c r="AV29" i="1"/>
  <c r="AW29" i="1"/>
  <c r="AU152" i="1"/>
  <c r="AU134" i="1"/>
  <c r="AW134" i="1"/>
  <c r="AU122" i="1"/>
  <c r="AV122" i="1"/>
  <c r="AW116" i="1"/>
  <c r="AU93" i="1"/>
  <c r="AU33" i="1"/>
  <c r="AV33" i="1"/>
  <c r="AW33" i="1"/>
  <c r="AU9" i="1"/>
  <c r="AV234" i="1"/>
  <c r="AV229" i="1"/>
  <c r="AV224" i="1"/>
  <c r="AV216" i="1"/>
  <c r="AW206" i="1"/>
  <c r="AV195" i="1"/>
  <c r="AV174" i="1"/>
  <c r="AW146" i="1"/>
  <c r="AU137" i="1"/>
  <c r="AV137" i="1"/>
  <c r="AW131" i="1"/>
  <c r="AU89" i="1"/>
  <c r="AW89" i="1"/>
  <c r="AU73" i="1"/>
  <c r="AU60" i="1"/>
  <c r="AV60" i="1"/>
  <c r="AW60" i="1"/>
  <c r="AW56" i="1"/>
  <c r="AU51" i="1"/>
  <c r="AU42" i="1"/>
  <c r="AU5" i="1"/>
  <c r="AV5" i="1"/>
  <c r="AW5" i="1"/>
  <c r="AW157" i="1"/>
  <c r="AU109" i="1"/>
  <c r="AW109" i="1"/>
  <c r="AW106" i="1"/>
  <c r="AU85" i="1"/>
  <c r="AV85" i="1"/>
  <c r="AW85" i="1"/>
  <c r="AU64" i="1"/>
  <c r="AV64" i="1"/>
  <c r="AW64" i="1"/>
  <c r="AV46" i="1"/>
  <c r="AU28" i="1"/>
  <c r="AV28" i="1"/>
  <c r="AW28" i="1"/>
  <c r="AW211" i="1"/>
  <c r="AU99" i="1"/>
  <c r="AW99" i="1"/>
  <c r="AW96" i="1"/>
  <c r="AU68" i="1"/>
  <c r="AW68" i="1"/>
  <c r="AU37" i="1"/>
  <c r="AU112" i="1"/>
  <c r="AV112" i="1"/>
  <c r="AW112" i="1"/>
  <c r="AU55" i="1"/>
  <c r="AV55" i="1"/>
  <c r="AW55" i="1"/>
  <c r="AV32" i="1"/>
  <c r="AW32" i="1"/>
  <c r="AU23" i="1"/>
  <c r="AV23" i="1"/>
  <c r="AW23" i="1"/>
  <c r="AU4" i="1"/>
  <c r="AV281" i="1"/>
  <c r="AV276" i="1"/>
  <c r="AV271" i="1"/>
  <c r="AV266" i="1"/>
  <c r="AV261" i="1"/>
  <c r="AW216" i="1"/>
  <c r="AV205" i="1"/>
  <c r="AW197" i="1"/>
  <c r="AV184" i="1"/>
  <c r="AV176" i="1"/>
  <c r="AW168" i="1"/>
  <c r="AW166" i="1"/>
  <c r="AU154" i="1"/>
  <c r="AW154" i="1"/>
  <c r="AV142" i="1"/>
  <c r="AW108" i="1"/>
  <c r="AW105" i="1"/>
  <c r="AU92" i="1"/>
  <c r="AV92" i="1"/>
  <c r="AW92" i="1"/>
  <c r="AW81" i="1"/>
  <c r="AV76" i="1"/>
  <c r="AU72" i="1"/>
  <c r="AU59" i="1"/>
  <c r="AV59" i="1"/>
  <c r="AW59" i="1"/>
  <c r="AU32" i="1"/>
  <c r="AV218" i="1"/>
  <c r="AU157" i="1"/>
  <c r="AU124" i="1"/>
  <c r="AW124" i="1"/>
  <c r="AV105" i="1"/>
  <c r="AU102" i="1"/>
  <c r="AV102" i="1"/>
  <c r="AW102" i="1"/>
  <c r="AW98" i="1"/>
  <c r="AW95" i="1"/>
  <c r="AU63" i="1"/>
  <c r="AW63" i="1"/>
  <c r="AW46" i="1"/>
  <c r="AV36" i="1"/>
  <c r="AV27" i="1"/>
  <c r="AW27" i="1"/>
  <c r="AW221" i="1"/>
  <c r="AW171" i="1"/>
  <c r="AW151" i="1"/>
  <c r="AU139" i="1"/>
  <c r="AW139" i="1"/>
  <c r="AU127" i="1"/>
  <c r="AV127" i="1"/>
  <c r="AW121" i="1"/>
  <c r="AV95" i="1"/>
  <c r="AU84" i="1"/>
  <c r="AW84" i="1"/>
  <c r="AU50" i="1"/>
  <c r="AV50" i="1"/>
  <c r="AW50" i="1"/>
  <c r="AV3" i="1"/>
  <c r="AW3" i="1"/>
  <c r="AW136" i="1"/>
  <c r="AU80" i="1"/>
  <c r="AV80" i="1"/>
  <c r="AW80" i="1"/>
  <c r="AU54" i="1"/>
  <c r="AV54" i="1"/>
  <c r="AW54" i="1"/>
  <c r="AU3" i="1"/>
  <c r="AW176" i="1"/>
  <c r="AW76" i="1"/>
  <c r="AU58" i="1"/>
  <c r="AW58" i="1"/>
  <c r="AU45" i="1"/>
  <c r="AV45" i="1"/>
  <c r="AW45" i="1"/>
  <c r="AW170" i="1"/>
  <c r="AW150" i="1"/>
  <c r="AW138" i="1"/>
  <c r="AW36" i="1"/>
  <c r="AW212" i="1"/>
  <c r="AV199" i="1"/>
  <c r="AV191" i="1"/>
  <c r="AW183" i="1"/>
  <c r="AW181" i="1"/>
  <c r="AV170" i="1"/>
  <c r="AU159" i="1"/>
  <c r="AW159" i="1"/>
  <c r="AV150" i="1"/>
  <c r="AV147" i="1"/>
  <c r="AV141" i="1"/>
  <c r="AV138" i="1"/>
  <c r="AU114" i="1"/>
  <c r="AW114" i="1"/>
  <c r="AW111" i="1"/>
  <c r="AV66" i="1"/>
  <c r="AU62" i="1"/>
  <c r="AU49" i="1"/>
  <c r="AV49" i="1"/>
  <c r="AW49" i="1"/>
  <c r="AU40" i="1"/>
  <c r="AV40" i="1"/>
  <c r="AW40" i="1"/>
  <c r="AW235" i="1"/>
  <c r="AW230" i="1"/>
  <c r="AW225" i="1"/>
  <c r="AV212" i="1"/>
  <c r="AW204" i="1"/>
  <c r="AU191" i="1"/>
  <c r="AV183" i="1"/>
  <c r="AW175" i="1"/>
  <c r="AU162" i="1"/>
  <c r="AU141" i="1"/>
  <c r="AW91" i="1"/>
  <c r="AU87" i="1"/>
  <c r="AV87" i="1"/>
  <c r="AW87" i="1"/>
  <c r="AU79" i="1"/>
  <c r="AV79" i="1"/>
  <c r="AW79" i="1"/>
  <c r="AU75" i="1"/>
  <c r="AV75" i="1"/>
  <c r="AW75" i="1"/>
  <c r="AW71" i="1"/>
  <c r="AU66" i="1"/>
  <c r="AU53" i="1"/>
  <c r="AW53" i="1"/>
  <c r="AU15" i="1"/>
  <c r="AV15" i="1"/>
  <c r="AW15" i="1"/>
  <c r="AU2" i="1"/>
  <c r="AV235" i="1"/>
  <c r="AV230" i="1"/>
  <c r="AV225" i="1"/>
  <c r="AV204" i="1"/>
  <c r="AV196" i="1"/>
  <c r="AW188" i="1"/>
  <c r="AW186" i="1"/>
  <c r="AV175" i="1"/>
  <c r="AW167" i="1"/>
  <c r="AW156" i="1"/>
  <c r="AU144" i="1"/>
  <c r="AW144" i="1"/>
  <c r="AU129" i="1"/>
  <c r="AW129" i="1"/>
  <c r="AU117" i="1"/>
  <c r="AV117" i="1"/>
  <c r="AU104" i="1"/>
  <c r="AW104" i="1"/>
  <c r="AW101" i="1"/>
  <c r="AU94" i="1"/>
  <c r="AW94" i="1"/>
  <c r="AU83" i="1"/>
  <c r="AU44" i="1"/>
  <c r="AV44" i="1"/>
  <c r="AW44" i="1"/>
  <c r="AU35" i="1"/>
  <c r="AV35" i="1"/>
  <c r="AW35" i="1"/>
  <c r="AU196" i="1"/>
  <c r="AU132" i="1"/>
  <c r="AV132" i="1"/>
  <c r="AW126" i="1"/>
  <c r="AV61" i="1"/>
  <c r="AU48" i="1"/>
  <c r="AV48" i="1"/>
  <c r="AW48" i="1"/>
  <c r="AW18" i="1"/>
  <c r="AW13" i="1"/>
  <c r="AW8" i="1"/>
  <c r="AW82" i="1"/>
  <c r="AW77" i="1"/>
  <c r="AW72" i="1"/>
  <c r="AW67" i="1"/>
  <c r="AW62" i="1"/>
  <c r="AW57" i="1"/>
  <c r="AW52" i="1"/>
  <c r="AW47" i="1"/>
  <c r="AW42" i="1"/>
  <c r="AW37" i="1"/>
  <c r="AV82" i="1"/>
  <c r="AV77" i="1"/>
  <c r="AV72" i="1"/>
  <c r="AV67" i="1"/>
  <c r="AV62" i="1"/>
  <c r="AV57" i="1"/>
  <c r="AV52" i="1"/>
  <c r="AV47" i="1"/>
  <c r="AV42" i="1"/>
  <c r="AV37" i="1"/>
  <c r="AW22" i="1"/>
  <c r="AW17" i="1"/>
  <c r="AW12" i="1"/>
  <c r="AW7" i="1"/>
  <c r="AW2" i="1"/>
  <c r="AV22" i="1"/>
  <c r="AV17" i="1"/>
  <c r="AV12" i="1"/>
  <c r="AV7" i="1"/>
  <c r="AV2" i="1"/>
  <c r="AW24" i="1"/>
  <c r="AV24" i="1"/>
  <c r="AW19" i="1"/>
  <c r="AW14" i="1"/>
  <c r="AW9" i="1"/>
  <c r="AW4" i="1"/>
  <c r="AV19" i="1"/>
  <c r="AV14" i="1"/>
  <c r="AV9" i="1"/>
  <c r="AV4" i="1"/>
</calcChain>
</file>

<file path=xl/sharedStrings.xml><?xml version="1.0" encoding="utf-8"?>
<sst xmlns="http://schemas.openxmlformats.org/spreadsheetml/2006/main" count="31885" uniqueCount="20462">
  <si>
    <t>undefined</t>
  </si>
  <si>
    <t>Journal</t>
  </si>
  <si>
    <t>Ad Hoc Networks</t>
  </si>
  <si>
    <t>Norway</t>
  </si>
  <si>
    <t>Article</t>
  </si>
  <si>
    <t>ar</t>
  </si>
  <si>
    <t>n</t>
  </si>
  <si>
    <t>Electronics and Communications in Japan, Part III: Fundamental Electronic Science (English translation of Denshi Tsushin Gakkai Ronbunshi)</t>
  </si>
  <si>
    <t>Electronics and Communications in Japan, Part I: Communications (English translation of Denshi Tsushin Gakkai Ronbunshi)</t>
  </si>
  <si>
    <t>China;China</t>
  </si>
  <si>
    <t>Guangzhou;Guangzhou</t>
  </si>
  <si>
    <t>Liu D.</t>
  </si>
  <si>
    <t>Army Research Office</t>
  </si>
  <si>
    <t>DAAD19-01-10537</t>
  </si>
  <si>
    <t>ARO</t>
  </si>
  <si>
    <t>Signal Processing</t>
  </si>
  <si>
    <t>United States</t>
  </si>
  <si>
    <t>Electrical Engineering</t>
  </si>
  <si>
    <t>Greece</t>
  </si>
  <si>
    <t>Thessaloniki</t>
  </si>
  <si>
    <t>Aristotle University of Thessaloniki</t>
  </si>
  <si>
    <t>International Journal of Electronics</t>
  </si>
  <si>
    <t>South Korea</t>
  </si>
  <si>
    <t>Incheon</t>
  </si>
  <si>
    <t>Lee J.</t>
  </si>
  <si>
    <t>Italy</t>
  </si>
  <si>
    <t>United States;United States;United States;United States</t>
  </si>
  <si>
    <t>National Science Foundation</t>
  </si>
  <si>
    <t>NSF</t>
  </si>
  <si>
    <t>IEEE Microwave and Wireless Components Letters</t>
  </si>
  <si>
    <t>United States;United States</t>
  </si>
  <si>
    <t>Li R.</t>
  </si>
  <si>
    <t>European Commission</t>
  </si>
  <si>
    <t>EC</t>
  </si>
  <si>
    <t>1053587X</t>
  </si>
  <si>
    <t>IEEE Transactions on Signal Processing</t>
  </si>
  <si>
    <t>Spain</t>
  </si>
  <si>
    <t>Spain;Spain;United States</t>
  </si>
  <si>
    <t>NDT and E International</t>
  </si>
  <si>
    <t>France;France</t>
  </si>
  <si>
    <t>United Kingdom;France</t>
  </si>
  <si>
    <t>Mexico</t>
  </si>
  <si>
    <t>Panduro M.</t>
  </si>
  <si>
    <t>Canada;Canada</t>
  </si>
  <si>
    <t>Rao Q.</t>
  </si>
  <si>
    <t>Army Research Laboratory</t>
  </si>
  <si>
    <t>DAAD 190120011</t>
  </si>
  <si>
    <t>ARL</t>
  </si>
  <si>
    <t>United States;United States;United States</t>
  </si>
  <si>
    <t>Japan;Japan;Japan;Japan;Japan</t>
  </si>
  <si>
    <t>National Natural Science Foundation of China</t>
  </si>
  <si>
    <t>NSFC</t>
  </si>
  <si>
    <t>Beijing;Beijing</t>
  </si>
  <si>
    <t>Proceedings of the Entomological Society of Washington</t>
  </si>
  <si>
    <t>United Kingdom</t>
  </si>
  <si>
    <t>Newcastle</t>
  </si>
  <si>
    <t>Newcastle University</t>
  </si>
  <si>
    <t>Journal of Insect Physiology</t>
  </si>
  <si>
    <t>Russian Federation</t>
  </si>
  <si>
    <t>Saint Petersburg (ex Leningrad)</t>
  </si>
  <si>
    <t>Wellcome Trust</t>
  </si>
  <si>
    <t>WT</t>
  </si>
  <si>
    <t>IEEE Transactions on Wireless Communications</t>
  </si>
  <si>
    <t>Singapore;Singapore;United States</t>
  </si>
  <si>
    <t>Singapore City;Singapore City;New York</t>
  </si>
  <si>
    <t>National University of Singapore;A-Star, Institute for Infocomm Research;IEEE</t>
  </si>
  <si>
    <t>60017161;60002668;60000251</t>
  </si>
  <si>
    <t>Tan S.</t>
  </si>
  <si>
    <t>com02-10119</t>
  </si>
  <si>
    <t>7801691453;57203087532</t>
  </si>
  <si>
    <t>Tokgoz, Yeliz;Rao, Bhaskar D.</t>
  </si>
  <si>
    <t>Tokgoz Y.</t>
  </si>
  <si>
    <t>DAAD19-01-2-0011</t>
  </si>
  <si>
    <t>International Journal of Numerical Modelling: Electronic Networks, Devices and Fields</t>
  </si>
  <si>
    <t>60006793;60006793</t>
  </si>
  <si>
    <t>6508098273;6701608102</t>
  </si>
  <si>
    <t>Oviedo</t>
  </si>
  <si>
    <t>Universidad de Oviedo</t>
  </si>
  <si>
    <t>Ayestar√°n R.</t>
  </si>
  <si>
    <t>Seoul</t>
  </si>
  <si>
    <t>1545598X</t>
  </si>
  <si>
    <t>IEEE Geoscience and Remote Sensing Letters</t>
  </si>
  <si>
    <t>Finland;Finland</t>
  </si>
  <si>
    <t>Ministerio de Ciencia y Tecnolog√≠a</t>
  </si>
  <si>
    <t>MICYT</t>
  </si>
  <si>
    <t>Netherlands;United States;United States</t>
  </si>
  <si>
    <t>Australian Research Council</t>
  </si>
  <si>
    <t>ARC</t>
  </si>
  <si>
    <t>Nokia</t>
  </si>
  <si>
    <t>177-192</t>
  </si>
  <si>
    <t>India</t>
  </si>
  <si>
    <t>Chennai</t>
  </si>
  <si>
    <t>IEEE Transactions on Geoscience and Remote Sensing</t>
  </si>
  <si>
    <t>Ministry of Education, Culture, Sports, Science and Technology</t>
  </si>
  <si>
    <t>Monbusho</t>
  </si>
  <si>
    <t>22-31</t>
  </si>
  <si>
    <t>Japan</t>
  </si>
  <si>
    <t>IEEE Transactions on Communications</t>
  </si>
  <si>
    <t>Canada</t>
  </si>
  <si>
    <t>Toronto</t>
  </si>
  <si>
    <t>University of Toronto</t>
  </si>
  <si>
    <t>41-50</t>
  </si>
  <si>
    <t>Choi Y.</t>
  </si>
  <si>
    <t>China</t>
  </si>
  <si>
    <t>Air Force Research Laboratory</t>
  </si>
  <si>
    <t>AFRL</t>
  </si>
  <si>
    <t>Journal of Vacuum Science and Technology B: Microelectronics and Nanometer Structures</t>
  </si>
  <si>
    <t>9638159600;57196466071;12040971400;57218092435;55422199300</t>
  </si>
  <si>
    <t>Anderson, T. J.;Ren, F.;Covert, L.;Lin, J.;Pearton, S. J.</t>
  </si>
  <si>
    <t>Anderson T.J.</t>
  </si>
  <si>
    <t>Astronomical Journal</t>
  </si>
  <si>
    <t>1070664X</t>
  </si>
  <si>
    <t>Physics of Plasmas</t>
  </si>
  <si>
    <t>Kim S.</t>
  </si>
  <si>
    <t>IEEE Aerospace and Electronic Systems Magazine</t>
  </si>
  <si>
    <t>Nizhny Novgorod</t>
  </si>
  <si>
    <t>Lobachevsky State University of Nizhni Novgorod</t>
  </si>
  <si>
    <t>;</t>
  </si>
  <si>
    <t>Ministry of Information and Communication</t>
  </si>
  <si>
    <t>MIC</t>
  </si>
  <si>
    <t>IEEE Transactions on Vehicular Technology</t>
  </si>
  <si>
    <t>South Korea;United States</t>
  </si>
  <si>
    <t>W911NF-04-1-0224</t>
  </si>
  <si>
    <t>60004923;60004923</t>
  </si>
  <si>
    <t>Raleigh</t>
  </si>
  <si>
    <t>NC State University</t>
  </si>
  <si>
    <t>United Kingdom;Canada</t>
  </si>
  <si>
    <t>Hong Kong</t>
  </si>
  <si>
    <t>Lau V.</t>
  </si>
  <si>
    <t>60032179;60032179</t>
  </si>
  <si>
    <t>Madison</t>
  </si>
  <si>
    <t>University of Wisconsin-Madison</t>
  </si>
  <si>
    <t>Zhou Y.</t>
  </si>
  <si>
    <t>QPSK | Rayleigh fading | Space time coding | Unitary matrices</t>
  </si>
  <si>
    <t>8932201600;56984282100</t>
  </si>
  <si>
    <t>Hou, Jia;Lee, Moon Ho</t>
  </si>
  <si>
    <t>China;South Korea</t>
  </si>
  <si>
    <t>Suzhou;Jeonju</t>
  </si>
  <si>
    <t>Soochow University;Jeonbuk National University</t>
  </si>
  <si>
    <t>60010432;60001187</t>
  </si>
  <si>
    <t>Hou J.</t>
  </si>
  <si>
    <t>QPSK differential space time coding on different unitary matrices sets and initializations</t>
  </si>
  <si>
    <t>217-219</t>
  </si>
  <si>
    <t>South Korea;South Korea</t>
  </si>
  <si>
    <t>Seongnam;Seoul</t>
  </si>
  <si>
    <t>Turin</t>
  </si>
  <si>
    <t>Politecnico di Torino</t>
  </si>
  <si>
    <t>IEEE Communications Letters</t>
  </si>
  <si>
    <t>Brazil</t>
  </si>
  <si>
    <t>Minneapolis</t>
  </si>
  <si>
    <t>University of Minnesota Twin Cities</t>
  </si>
  <si>
    <t>Li Y.</t>
  </si>
  <si>
    <t>Jin J.</t>
  </si>
  <si>
    <t>17-18</t>
  </si>
  <si>
    <t>Institute of Applied Physics of the Russian Academy of Sciences</t>
  </si>
  <si>
    <t>United Kingdom;United Kingdom</t>
  </si>
  <si>
    <t>Das S.</t>
  </si>
  <si>
    <t>Germany</t>
  </si>
  <si>
    <t>Germany;Germany</t>
  </si>
  <si>
    <t>National Aeronautics and Space Administration</t>
  </si>
  <si>
    <t>NASA</t>
  </si>
  <si>
    <t>IEEE Transactions on Information Theory</t>
  </si>
  <si>
    <t>Chen X.</t>
  </si>
  <si>
    <t>Li P.</t>
  </si>
  <si>
    <t>Engineering and Physical Sciences Research Council</t>
  </si>
  <si>
    <t>EPSRC</t>
  </si>
  <si>
    <t>IEEE Transactions on Power Delivery</t>
  </si>
  <si>
    <t>Bath</t>
  </si>
  <si>
    <t>University of Bath</t>
  </si>
  <si>
    <t>IEEE Communications Magazine</t>
  </si>
  <si>
    <t>France</t>
  </si>
  <si>
    <t>1 I</t>
  </si>
  <si>
    <t>0004637X</t>
  </si>
  <si>
    <t>Astrophysical Journal</t>
  </si>
  <si>
    <t>United Kingdom;United States;United Kingdom;United States</t>
  </si>
  <si>
    <t>Leicester;Cambridge;Birmingham;Pasadena</t>
  </si>
  <si>
    <t>University of Leicester;Harvard-Smithsonian Center for Astrophysics;University of Birmingham;Carnegie Observatories</t>
  </si>
  <si>
    <t>60033125;60020680;60019702;60002312</t>
  </si>
  <si>
    <t>60013372;60013372</t>
  </si>
  <si>
    <t>Austin</t>
  </si>
  <si>
    <t>The University of Texas at Austin</t>
  </si>
  <si>
    <t>Astrophysical Journal, Supplement Series</t>
  </si>
  <si>
    <t>179-182</t>
  </si>
  <si>
    <t>Japan;Japan</t>
  </si>
  <si>
    <t>Russian Foundation for Basic Research</t>
  </si>
  <si>
    <t>RFBR</t>
  </si>
  <si>
    <t>1063780X</t>
  </si>
  <si>
    <t>Plasma Physics Reports</t>
  </si>
  <si>
    <t>Japan;United States;Japan</t>
  </si>
  <si>
    <t>1059910X</t>
  </si>
  <si>
    <t>Microscopy Research and Technique</t>
  </si>
  <si>
    <t>Israel;Israel</t>
  </si>
  <si>
    <t>Tel Aviv-Yafo;Ramat Aviv</t>
  </si>
  <si>
    <t>Ministerio de Educaci√≥n Superior, Ciencia y Tecnolog√≠a, Rep√∫blica Dominicana</t>
  </si>
  <si>
    <t>MESCYT</t>
  </si>
  <si>
    <t>0018926X</t>
  </si>
  <si>
    <t>IEEE Transactions on Antennas and Propagation</t>
  </si>
  <si>
    <t>Spain;Spain</t>
  </si>
  <si>
    <t>Journal of Chemical Ecology</t>
  </si>
  <si>
    <t>Deutsche Forschungsgemeinschaft</t>
  </si>
  <si>
    <t>DFG</t>
  </si>
  <si>
    <t>IEEE Transactions on Aerospace and Electronic Systems</t>
  </si>
  <si>
    <t>Waltham</t>
  </si>
  <si>
    <t>Raytheon</t>
  </si>
  <si>
    <t>Office of Naval Research</t>
  </si>
  <si>
    <t>N00014-98-1-0176</t>
  </si>
  <si>
    <t>ONR</t>
  </si>
  <si>
    <t>Villanova</t>
  </si>
  <si>
    <t>Villanova University</t>
  </si>
  <si>
    <t>Wang G.</t>
  </si>
  <si>
    <t>Optics Letters</t>
  </si>
  <si>
    <t>Australia</t>
  </si>
  <si>
    <t>Melbourne</t>
  </si>
  <si>
    <t>RMIT University</t>
  </si>
  <si>
    <t>Baltimore</t>
  </si>
  <si>
    <t>Hanyang University</t>
  </si>
  <si>
    <t>60024872;60024872;60024872</t>
  </si>
  <si>
    <t>Athens</t>
  </si>
  <si>
    <t>1742464X</t>
  </si>
  <si>
    <t>FEBS Journal</t>
  </si>
  <si>
    <t>Netherlands</t>
  </si>
  <si>
    <t>Wuhrer M.</t>
  </si>
  <si>
    <t>United Kingdom;United Kingdom;United Kingdom</t>
  </si>
  <si>
    <t>325-336</t>
  </si>
  <si>
    <t>Madrid</t>
  </si>
  <si>
    <t>Fernandez-Leborans G.</t>
  </si>
  <si>
    <t>WSEAS Transactions on Communications</t>
  </si>
  <si>
    <t>Greece;Greece</t>
  </si>
  <si>
    <t>Athens;Athens</t>
  </si>
  <si>
    <t>Poland;Poland</t>
  </si>
  <si>
    <t>43-48</t>
  </si>
  <si>
    <t>60023857;60023857;60023857</t>
  </si>
  <si>
    <t>Natal</t>
  </si>
  <si>
    <t>Universidade Federal do Rio Grande do Norte</t>
  </si>
  <si>
    <t>495-500</t>
  </si>
  <si>
    <t>Poland</t>
  </si>
  <si>
    <t>Microwave and Optical Technology Letters</t>
  </si>
  <si>
    <t>Kumamoto</t>
  </si>
  <si>
    <t>Kumamoto University</t>
  </si>
  <si>
    <t>Fukusako T.</t>
  </si>
  <si>
    <t>60105585;60105585</t>
  </si>
  <si>
    <t>Rennes</t>
  </si>
  <si>
    <t>Institut d‚Äô√âlectronique et des Technologies du num√©Rique</t>
  </si>
  <si>
    <t>60001890;60001890</t>
  </si>
  <si>
    <t>6602817510;7201726564</t>
  </si>
  <si>
    <t>Belem</t>
  </si>
  <si>
    <t>Universidade Federal do Par√°</t>
  </si>
  <si>
    <t>Da Costa K.</t>
  </si>
  <si>
    <t>Gao Y.</t>
  </si>
  <si>
    <t>Turkey;Turkey</t>
  </si>
  <si>
    <t>Kocaeli;Istanbul</t>
  </si>
  <si>
    <t>Kocaeli √úniversitesi;Doƒüu≈ü √úniversitesi Istanbul</t>
  </si>
  <si>
    <t>60028583;60011485</t>
  </si>
  <si>
    <t>India;India</t>
  </si>
  <si>
    <t>Taiwan</t>
  </si>
  <si>
    <t>Dacun</t>
  </si>
  <si>
    <t>Da-Yeh University</t>
  </si>
  <si>
    <t>Germany;Ireland</t>
  </si>
  <si>
    <t>China;China;China</t>
  </si>
  <si>
    <t>Liu W.</t>
  </si>
  <si>
    <t>60011357;60011357</t>
  </si>
  <si>
    <t>7402029960;35460663000</t>
  </si>
  <si>
    <t>Su, Saou Wen;Wong, Kin Lu</t>
  </si>
  <si>
    <t>Kaohsiung</t>
  </si>
  <si>
    <t>National Sun Yat-Sen University</t>
  </si>
  <si>
    <t>Su S.</t>
  </si>
  <si>
    <t>United States;South Korea</t>
  </si>
  <si>
    <t>Lee C.</t>
  </si>
  <si>
    <t>China;Japan</t>
  </si>
  <si>
    <t>60014153;60014153</t>
  </si>
  <si>
    <t>9239822800;7202418704</t>
  </si>
  <si>
    <t>Deshmukh, Amit A.;Kumar, Girish</t>
  </si>
  <si>
    <t>Mumbai</t>
  </si>
  <si>
    <t>Indian Institute of Technology Bombay</t>
  </si>
  <si>
    <t>Deshmukh A.</t>
  </si>
  <si>
    <t>60103653;60103653;60103653</t>
  </si>
  <si>
    <t>Finland</t>
  </si>
  <si>
    <t>Espoo</t>
  </si>
  <si>
    <t>Aalto University</t>
  </si>
  <si>
    <t>Salonen I.</t>
  </si>
  <si>
    <t>France;Canada</t>
  </si>
  <si>
    <t>Rennes;Varennes</t>
  </si>
  <si>
    <t>Institut d‚Äô√âlectronique et des Technologies du num√©Rique;Centre √ânergie Mat√©riaux T√©l√©communications</t>
  </si>
  <si>
    <t>60105585;60005415</t>
  </si>
  <si>
    <t>Boutayeb H.</t>
  </si>
  <si>
    <t>60013983;60013983</t>
  </si>
  <si>
    <t>Kowloon</t>
  </si>
  <si>
    <t>City University of Hong Kong</t>
  </si>
  <si>
    <t>Journal of Spacecraft Technology</t>
  </si>
  <si>
    <t>Bengaluru</t>
  </si>
  <si>
    <t>Indian Space Research Organization</t>
  </si>
  <si>
    <t>Taiwan;Taiwan</t>
  </si>
  <si>
    <t>Huang C.</t>
  </si>
  <si>
    <t>Cheng Shiu University Taiwan</t>
  </si>
  <si>
    <t>Lin S.</t>
  </si>
  <si>
    <t>Gonz√°lez F.</t>
  </si>
  <si>
    <t>60005465;60005465;60005465</t>
  </si>
  <si>
    <t>Chengdu</t>
  </si>
  <si>
    <t>University of Electronic Science and Technology of China</t>
  </si>
  <si>
    <t>Yang X.</t>
  </si>
  <si>
    <t>Suwon</t>
  </si>
  <si>
    <t>Kim Y.</t>
  </si>
  <si>
    <t>Journal of Zhejiang University: Science</t>
  </si>
  <si>
    <t>Hangzhou</t>
  </si>
  <si>
    <t>IEEE Journal on Selected Areas in Communications</t>
  </si>
  <si>
    <t>60020547;60020547</t>
  </si>
  <si>
    <t>College Station</t>
  </si>
  <si>
    <t>Texas A&amp;M University</t>
  </si>
  <si>
    <t>60012708;60012708</t>
  </si>
  <si>
    <t>Palo Alto</t>
  </si>
  <si>
    <t>Stanford University</t>
  </si>
  <si>
    <t>Southampton</t>
  </si>
  <si>
    <t>University of Southampton</t>
  </si>
  <si>
    <t>Yang L.</t>
  </si>
  <si>
    <t>CCR-0207550</t>
  </si>
  <si>
    <t>7701314855;55000636900</t>
  </si>
  <si>
    <t>San Diego</t>
  </si>
  <si>
    <t>Wang J.</t>
  </si>
  <si>
    <t>Plant Cell</t>
  </si>
  <si>
    <t>France;France;United States</t>
  </si>
  <si>
    <t>Japan;United States</t>
  </si>
  <si>
    <t>Taiwan;Taiwan;United States</t>
  </si>
  <si>
    <t>Taipei;Taipei</t>
  </si>
  <si>
    <t>Cho J.</t>
  </si>
  <si>
    <t>Tsuji M.</t>
  </si>
  <si>
    <t>Blacksburg</t>
  </si>
  <si>
    <t>Hefei</t>
  </si>
  <si>
    <t>MOE</t>
  </si>
  <si>
    <t>Pan Y.</t>
  </si>
  <si>
    <t>89-94</t>
  </si>
  <si>
    <t>Hu J.</t>
  </si>
  <si>
    <t>39-46</t>
  </si>
  <si>
    <t>Turkey</t>
  </si>
  <si>
    <t>IEEE Transactions on Microwave Theory and Techniques</t>
  </si>
  <si>
    <t>Romania;Romania</t>
  </si>
  <si>
    <t>Warsaw</t>
  </si>
  <si>
    <t>Radio Science</t>
  </si>
  <si>
    <t>60002668;60002668;60002668</t>
  </si>
  <si>
    <t>7006326283;7409485017;7004839408</t>
  </si>
  <si>
    <t>Qing, Xianming;Chen, Zhi Ning;Chia, Michael Yan Wah</t>
  </si>
  <si>
    <t>Singapore</t>
  </si>
  <si>
    <t>Singapore City</t>
  </si>
  <si>
    <t>A-Star, Institute for Infocomm Research</t>
  </si>
  <si>
    <t>Qing X.</t>
  </si>
  <si>
    <t>Rmili H.</t>
  </si>
  <si>
    <t>60025858;60025858;60025858;60025858</t>
  </si>
  <si>
    <t>Switzerland</t>
  </si>
  <si>
    <t>Zurich ZH,</t>
  </si>
  <si>
    <t>ETH Zurich</t>
  </si>
  <si>
    <t>60025858;60025858;60025858</t>
  </si>
  <si>
    <t>National Science Council</t>
  </si>
  <si>
    <t>NSC</t>
  </si>
  <si>
    <t>Taichung</t>
  </si>
  <si>
    <t>Italy;Italy;Italy;Italy</t>
  </si>
  <si>
    <t>Inha University</t>
  </si>
  <si>
    <t>Japan;South Korea</t>
  </si>
  <si>
    <t>Kim K.</t>
  </si>
  <si>
    <t>Japan;Japan;Japan</t>
  </si>
  <si>
    <t>Jia Y.</t>
  </si>
  <si>
    <t>Radiophysics and Quantum Electronics</t>
  </si>
  <si>
    <t>Russian Federation;Russian Federation</t>
  </si>
  <si>
    <t>Canada;United States</t>
  </si>
  <si>
    <t>60032144;60032144;60032144</t>
  </si>
  <si>
    <t>Daejeon</t>
  </si>
  <si>
    <t>Korea Advanced Institute of Science and Technology</t>
  </si>
  <si>
    <t>Park S.</t>
  </si>
  <si>
    <t>South Korea;South Korea;South Korea</t>
  </si>
  <si>
    <t>National Institutes of Health</t>
  </si>
  <si>
    <t>NIH</t>
  </si>
  <si>
    <t>Photosynthesis Research</t>
  </si>
  <si>
    <t>1350245X</t>
  </si>
  <si>
    <t>IEE Proceedings: Vision, Image and Signal Processing</t>
  </si>
  <si>
    <t>China;United States</t>
  </si>
  <si>
    <t>48-53</t>
  </si>
  <si>
    <t>Journal of Systems Engineering and Electronics</t>
  </si>
  <si>
    <t>IITA-2005-C1090-0502-0029</t>
  </si>
  <si>
    <t>Choi S.T.</t>
  </si>
  <si>
    <t>Progress in Electromagnetics Research</t>
  </si>
  <si>
    <t>Tel Aviv University;Sackler Faculty of Medicine</t>
  </si>
  <si>
    <t>60005681;60005037</t>
  </si>
  <si>
    <t>Wuhan</t>
  </si>
  <si>
    <t>Wuhan University</t>
  </si>
  <si>
    <t>60025084;60025084;60025084;60025084</t>
  </si>
  <si>
    <t>Shanghai</t>
  </si>
  <si>
    <t>Shanghai Jiao Tong University</t>
  </si>
  <si>
    <t>Tian J.</t>
  </si>
  <si>
    <t>Electronics and Telecommunications Research Institute</t>
  </si>
  <si>
    <t>Choi W.</t>
  </si>
  <si>
    <t>Lee K.</t>
  </si>
  <si>
    <t>Jorswieck E.</t>
  </si>
  <si>
    <t>60026859;60026859;60026859;60026859</t>
  </si>
  <si>
    <t>CSIC - Instituto de F&amp;iacute;sica Aplicada (IFA)</t>
  </si>
  <si>
    <t>Chugunov Y.V.</t>
  </si>
  <si>
    <t>Sapporo;Sendai</t>
  </si>
  <si>
    <t>Hokkaido University;Tohoku University</t>
  </si>
  <si>
    <t>60014652;60008435</t>
  </si>
  <si>
    <t>United States;United States;United States;United States;United States</t>
  </si>
  <si>
    <t>Nanjing</t>
  </si>
  <si>
    <t>Southeast University</t>
  </si>
  <si>
    <t>Pasadena</t>
  </si>
  <si>
    <t>Jet Propulsion Laboratory</t>
  </si>
  <si>
    <t>60028333;60028333</t>
  </si>
  <si>
    <t>Sydney</t>
  </si>
  <si>
    <t>UNSW Sydney</t>
  </si>
  <si>
    <t>291-298</t>
  </si>
  <si>
    <t>Beijing</t>
  </si>
  <si>
    <t>Tsinghua University</t>
  </si>
  <si>
    <t>60001558;60001558;60001558</t>
  </si>
  <si>
    <t>Son H.</t>
  </si>
  <si>
    <t>National Center for Research Resources</t>
  </si>
  <si>
    <t>NCRR</t>
  </si>
  <si>
    <t>Kumar A.</t>
  </si>
  <si>
    <t>Edinburgh</t>
  </si>
  <si>
    <t>The University of Edinburgh</t>
  </si>
  <si>
    <t>Journal of Lightwave Technology</t>
  </si>
  <si>
    <t>Ministry of Science and Technology of the People's Republic of China</t>
  </si>
  <si>
    <t>MOST</t>
  </si>
  <si>
    <t>Zhang G.</t>
  </si>
  <si>
    <t>Rome</t>
  </si>
  <si>
    <t>Sapienza Universit√† di Roma</t>
  </si>
  <si>
    <t>Baccarelli E.</t>
  </si>
  <si>
    <t>Tokyo</t>
  </si>
  <si>
    <t>45-53</t>
  </si>
  <si>
    <t>Canada;Canada;Canada</t>
  </si>
  <si>
    <t>Physical Review E - Statistical, Nonlinear, and Soft Matter Physics</t>
  </si>
  <si>
    <t>227-240</t>
  </si>
  <si>
    <t>Chung-Li</t>
  </si>
  <si>
    <t>Yuan Ze University</t>
  </si>
  <si>
    <t>Japan;Japan;United States;Japan</t>
  </si>
  <si>
    <t>60025278;60025278;60025278;60025278</t>
  </si>
  <si>
    <t>VTT Technical Research Centre of Finland</t>
  </si>
  <si>
    <t>Sten J.</t>
  </si>
  <si>
    <t>60019118;60019118</t>
  </si>
  <si>
    <t>University of Science and Technology of China</t>
  </si>
  <si>
    <t>Harbin</t>
  </si>
  <si>
    <t>Harbin Institute of Technology</t>
  </si>
  <si>
    <t>Hong S.</t>
  </si>
  <si>
    <t>Koganei</t>
  </si>
  <si>
    <t>Japan National Institute of Information and Communications Technology</t>
  </si>
  <si>
    <t>Sendai</t>
  </si>
  <si>
    <t>Tohoku University</t>
  </si>
  <si>
    <t>Seoul;Suwon</t>
  </si>
  <si>
    <t>60008435;60008435;60008435</t>
  </si>
  <si>
    <t>Japan;Japan;Japan;Japan</t>
  </si>
  <si>
    <t>111-114</t>
  </si>
  <si>
    <t>Liu C.</t>
  </si>
  <si>
    <t>107-110</t>
  </si>
  <si>
    <t>Paris</t>
  </si>
  <si>
    <t>Institut Langevin</t>
  </si>
  <si>
    <t>Darmstadt</t>
  </si>
  <si>
    <t>Wang H.</t>
  </si>
  <si>
    <t>Stuttgart</t>
  </si>
  <si>
    <t>Universit√§t Stuttgart</t>
  </si>
  <si>
    <t>60017293;60017293</t>
  </si>
  <si>
    <t>6602735479;7103082097</t>
  </si>
  <si>
    <t>Capozzoli, A.;D'Elia, G.</t>
  </si>
  <si>
    <t>Naples</t>
  </si>
  <si>
    <t>Universit√† degli Studi di Napoli Federico II</t>
  </si>
  <si>
    <t>Capozzoli A.</t>
  </si>
  <si>
    <t>7404340538;7005622057;7101627265</t>
  </si>
  <si>
    <t>Wang, Nanyan;Agathoklis, Panajotis;Antoniou, Andreas</t>
  </si>
  <si>
    <t>Wang N.</t>
  </si>
  <si>
    <t>Tucson</t>
  </si>
  <si>
    <t>The University of Arizona</t>
  </si>
  <si>
    <t>Ziolkowski R.</t>
  </si>
  <si>
    <t>60020739;60020739;60020739</t>
  </si>
  <si>
    <t>Yamaguchi</t>
  </si>
  <si>
    <t>Yamaguchi University</t>
  </si>
  <si>
    <t>Kubo H.</t>
  </si>
  <si>
    <t>Kyoto</t>
  </si>
  <si>
    <t>Xi'an</t>
  </si>
  <si>
    <t>Xi'an Jiaotong University</t>
  </si>
  <si>
    <t>60001439;60001439</t>
  </si>
  <si>
    <t>University Park</t>
  </si>
  <si>
    <t>Pennsylvania State University</t>
  </si>
  <si>
    <t>0011216X</t>
  </si>
  <si>
    <t>Crustaceana</t>
  </si>
  <si>
    <t>Sao Paulo</t>
  </si>
  <si>
    <t>60013395;60013395</t>
  </si>
  <si>
    <t>Saudi Arabia</t>
  </si>
  <si>
    <t>United States;China</t>
  </si>
  <si>
    <t>301-305</t>
  </si>
  <si>
    <t>Tokai University</t>
  </si>
  <si>
    <t>Brazil;Brazil</t>
  </si>
  <si>
    <t>0046225X</t>
  </si>
  <si>
    <t>Environmental Entomology</t>
  </si>
  <si>
    <t>60024350;60024350;60024350</t>
  </si>
  <si>
    <t>Changsha</t>
  </si>
  <si>
    <t>National University of Defense Technology</t>
  </si>
  <si>
    <t>0953816X</t>
  </si>
  <si>
    <t>European Journal of Neuroscience</t>
  </si>
  <si>
    <t>Germany;Germany;Germany</t>
  </si>
  <si>
    <t>Alexander von Humboldt-Stiftung</t>
  </si>
  <si>
    <t>Jena</t>
  </si>
  <si>
    <t>Hsinchu;Taipei</t>
  </si>
  <si>
    <t>National Chiao Tung University;Taipei City University of Science and Technology</t>
  </si>
  <si>
    <t>60012370;60002274</t>
  </si>
  <si>
    <t>Jackson</t>
  </si>
  <si>
    <t>Jackson State University</t>
  </si>
  <si>
    <t>Eldek A.</t>
  </si>
  <si>
    <t>Air Force Office of Scientific Research</t>
  </si>
  <si>
    <t>AFOSR</t>
  </si>
  <si>
    <t>Finland;Finland;Finland</t>
  </si>
  <si>
    <t>Cambridge</t>
  </si>
  <si>
    <t>Zezas A.</t>
  </si>
  <si>
    <t>Syracuse</t>
  </si>
  <si>
    <t>Syracuse University</t>
  </si>
  <si>
    <t>60030551;60030551</t>
  </si>
  <si>
    <t>Japan Society for the Promotion of Science</t>
  </si>
  <si>
    <t>JSPS</t>
  </si>
  <si>
    <t>60008134;60008134</t>
  </si>
  <si>
    <t>CNRS Centre National de la Recherche Scientifique</t>
  </si>
  <si>
    <t>Zhang M.</t>
  </si>
  <si>
    <t>Ciudad Victoria</t>
  </si>
  <si>
    <t>Universidad Aut√≥noma de Tamaulipas</t>
  </si>
  <si>
    <t>60025063;60011347</t>
  </si>
  <si>
    <t>Belgium;United States</t>
  </si>
  <si>
    <t>3000 Leuven;Reston</t>
  </si>
  <si>
    <t>KU Leuven;United States Geological Survey</t>
  </si>
  <si>
    <t>Gr√©goire C.</t>
  </si>
  <si>
    <t>Applied Computational Electromagnetics Society Journal</t>
  </si>
  <si>
    <t>Seoul;Seoul</t>
  </si>
  <si>
    <t>Zhang L.</t>
  </si>
  <si>
    <t>Nippon Telegraph and Telephone Corporation</t>
  </si>
  <si>
    <t>Choi S.</t>
  </si>
  <si>
    <t>Taiwan;Taiwan;Taiwan</t>
  </si>
  <si>
    <t>Wang Y.</t>
  </si>
  <si>
    <t>Tokyo Institute of Technology</t>
  </si>
  <si>
    <t>Ukraine</t>
  </si>
  <si>
    <t>Kharkiv</t>
  </si>
  <si>
    <t>European Space Agency</t>
  </si>
  <si>
    <t>ESA</t>
  </si>
  <si>
    <t>Sweden;Sweden</t>
  </si>
  <si>
    <t>Uppsala;Uppsala</t>
  </si>
  <si>
    <t>Angstrom Laboratory;Uppsala Universitet</t>
  </si>
  <si>
    <t>60023238;60003858</t>
  </si>
  <si>
    <t>Kratz H.</t>
  </si>
  <si>
    <t>60031544;60031544;60031544;60031544;60031544</t>
  </si>
  <si>
    <t>Kochi</t>
  </si>
  <si>
    <t>Cochin University of Science and Technology</t>
  </si>
  <si>
    <t>60033154;60033154</t>
  </si>
  <si>
    <t>Montreal</t>
  </si>
  <si>
    <t>Concordia University</t>
  </si>
  <si>
    <t>60025578;60025578;60025578</t>
  </si>
  <si>
    <t>Xidian University</t>
  </si>
  <si>
    <t>Li B.</t>
  </si>
  <si>
    <t>National Chung Hsing University</t>
  </si>
  <si>
    <t>Columbia</t>
  </si>
  <si>
    <t>University of South Carolina</t>
  </si>
  <si>
    <t>Song Y.</t>
  </si>
  <si>
    <t>60013983;60013983;60013983</t>
  </si>
  <si>
    <t>Banks H.T.</t>
  </si>
  <si>
    <t>Shen Z.</t>
  </si>
  <si>
    <t>Natural Sciences and Engineering Research Council of Canada</t>
  </si>
  <si>
    <t>NSERC</t>
  </si>
  <si>
    <t>Danci A.</t>
  </si>
  <si>
    <t>Lee W.</t>
  </si>
  <si>
    <t>Lebanon;France</t>
  </si>
  <si>
    <t>Beirut;Limoges</t>
  </si>
  <si>
    <t>Universit√© Libanaise;Universite de Limoges</t>
  </si>
  <si>
    <t>60068774;60008447</t>
  </si>
  <si>
    <t>Czech Republic;Czech Republic</t>
  </si>
  <si>
    <t>Schejbal V.</t>
  </si>
  <si>
    <t>China;Hong Kong</t>
  </si>
  <si>
    <t>Lu H.</t>
  </si>
  <si>
    <t>University of Northumbria</t>
  </si>
  <si>
    <t>Gao S.</t>
  </si>
  <si>
    <t>India;India;India</t>
  </si>
  <si>
    <t>Solan;Kolkata;Burdwan</t>
  </si>
  <si>
    <t>Jaypee University of Information Technology, Solan;Jadavpur University;University Institute of Technology</t>
  </si>
  <si>
    <t>60104116;60020825;100752953</t>
  </si>
  <si>
    <t>Alfred Q.</t>
  </si>
  <si>
    <t>National Technical University of Athens</t>
  </si>
  <si>
    <t>Malaysia</t>
  </si>
  <si>
    <t>United States;Italy</t>
  </si>
  <si>
    <t>Komotini;Thessaloniki</t>
  </si>
  <si>
    <t>Democritus University of Thrace;Aristotle University of Thessaloniki</t>
  </si>
  <si>
    <t>60030988;60015331</t>
  </si>
  <si>
    <t>Waterloo</t>
  </si>
  <si>
    <t>Iran</t>
  </si>
  <si>
    <t>Tehran</t>
  </si>
  <si>
    <t>Tarbiat Modares University</t>
  </si>
  <si>
    <t>60032350;60032350;60032350</t>
  </si>
  <si>
    <t>Egypt</t>
  </si>
  <si>
    <t>60005465;60005465</t>
  </si>
  <si>
    <t>Qu S.</t>
  </si>
  <si>
    <t>Kharagpur</t>
  </si>
  <si>
    <t>Indian Institute of Technology Kharagpur</t>
  </si>
  <si>
    <t>60031544;60031544;60031544;60031544</t>
  </si>
  <si>
    <t>26641993000;8837028700;9278869500;7006666505</t>
  </si>
  <si>
    <t>Croatia</t>
  </si>
  <si>
    <t>60005510;60005510</t>
  </si>
  <si>
    <t>Nanyang Technological University</t>
  </si>
  <si>
    <t>Huang M.</t>
  </si>
  <si>
    <t>60017161;60017161</t>
  </si>
  <si>
    <t>National University of Singapore</t>
  </si>
  <si>
    <t>Li J.</t>
  </si>
  <si>
    <t>60019106;60019106</t>
  </si>
  <si>
    <t>Varanasi</t>
  </si>
  <si>
    <t>Indian Institute of Technology Banaras Hindu University</t>
  </si>
  <si>
    <t>60002947;60002947;60002947</t>
  </si>
  <si>
    <t>University</t>
  </si>
  <si>
    <t>University of Mississippi</t>
  </si>
  <si>
    <t>60105585;60105585;60105585</t>
  </si>
  <si>
    <t>293-296</t>
  </si>
  <si>
    <t>Gif-sur-Yvette</t>
  </si>
  <si>
    <t>Lund;Vaxjo</t>
  </si>
  <si>
    <t>Vetenskapsr√•det</t>
  </si>
  <si>
    <t>VR</t>
  </si>
  <si>
    <t>60029170;60000306</t>
  </si>
  <si>
    <t>Lunds Universitet;V√§xj√∂ universitet</t>
  </si>
  <si>
    <t>60025578;60025578;60025578;60025578</t>
  </si>
  <si>
    <t>San Luis Potosi</t>
  </si>
  <si>
    <t>Instituto de Investigacion en Comunicacion Optica</t>
  </si>
  <si>
    <t>Sejong University;Yonsei University</t>
  </si>
  <si>
    <t>60027884;60016912</t>
  </si>
  <si>
    <t>Zhang X.</t>
  </si>
  <si>
    <t>Italy;Italy</t>
  </si>
  <si>
    <t>22-29</t>
  </si>
  <si>
    <t>Czech Republic</t>
  </si>
  <si>
    <t>BaSrTiO 3 | Li CO 2 3 | Low sintering temperature</t>
  </si>
  <si>
    <t>60013866;60013866</t>
  </si>
  <si>
    <t>14523933200;7201756980</t>
  </si>
  <si>
    <t>You, Hee Wook;Koh, Jung Hyuk</t>
  </si>
  <si>
    <t>Kwangwoon University</t>
  </si>
  <si>
    <t>60021097;60021097</t>
  </si>
  <si>
    <t>Guildford</t>
  </si>
  <si>
    <t>University of Surrey</t>
  </si>
  <si>
    <t>6701447494;7004109626</t>
  </si>
  <si>
    <t>Osseiran, Afif;Logothetis, Andrew</t>
  </si>
  <si>
    <t>Osseiran A.</t>
  </si>
  <si>
    <t>Tampere</t>
  </si>
  <si>
    <t>Tampereen Yliopisto</t>
  </si>
  <si>
    <t>Ukkonen L.</t>
  </si>
  <si>
    <t>France;France;France</t>
  </si>
  <si>
    <t>003652-0203-2001</t>
  </si>
  <si>
    <t>IEEE Antennas and Wireless Propagation Letters</t>
  </si>
  <si>
    <t>Houston</t>
  </si>
  <si>
    <t>University of Houston</t>
  </si>
  <si>
    <t>United States;Finland</t>
  </si>
  <si>
    <t>Cambridge;Tampere</t>
  </si>
  <si>
    <t>Massachusetts Institute of Technology;Tampereen Yliopisto</t>
  </si>
  <si>
    <t>60022195;60011170</t>
  </si>
  <si>
    <t>Ann Arbor</t>
  </si>
  <si>
    <t>University of Michigan, Ann Arbor</t>
  </si>
  <si>
    <t>United States;Sweden</t>
  </si>
  <si>
    <t>Journal of Natural History</t>
  </si>
  <si>
    <t>60013323;60013323;60013323</t>
  </si>
  <si>
    <t>Prague</t>
  </si>
  <si>
    <t>Czech Technical University in Prague</t>
  </si>
  <si>
    <t>Boulder</t>
  </si>
  <si>
    <t>University of Colorado Boulder</t>
  </si>
  <si>
    <t>60011170;60011170;60011170</t>
  </si>
  <si>
    <t>Penttil√§ K.</t>
  </si>
  <si>
    <t>22-26</t>
  </si>
  <si>
    <t>Slovakia</t>
  </si>
  <si>
    <t>Bratislava</t>
  </si>
  <si>
    <t>18-21</t>
  </si>
  <si>
    <t>155-158</t>
  </si>
  <si>
    <t>91-95</t>
  </si>
  <si>
    <t>Algeria</t>
  </si>
  <si>
    <t>60005429;60005429</t>
  </si>
  <si>
    <t>Taipei</t>
  </si>
  <si>
    <t>National Taiwan University</t>
  </si>
  <si>
    <t>Lin Y.</t>
  </si>
  <si>
    <t>United Arab Emirates</t>
  </si>
  <si>
    <t>Georgia Institute of Technology</t>
  </si>
  <si>
    <t>Atlanta</t>
  </si>
  <si>
    <t>60003500;60003500;60003500;60003500</t>
  </si>
  <si>
    <t>Columbus</t>
  </si>
  <si>
    <t>The Ohio State University</t>
  </si>
  <si>
    <t>503-509</t>
  </si>
  <si>
    <t>60021032;60021032</t>
  </si>
  <si>
    <t>Sodin L.</t>
  </si>
  <si>
    <t>Nguyen H.</t>
  </si>
  <si>
    <t>Escuela T√©cnica Superior de Ingenieros de Telecomunicaci√≥n, Universidad Polit√©cnica de Madrid</t>
  </si>
  <si>
    <t>Zhang Y.</t>
  </si>
  <si>
    <t>Xie Y.</t>
  </si>
  <si>
    <t>Albuquerque</t>
  </si>
  <si>
    <t>China;Singapore</t>
  </si>
  <si>
    <t>Belgium</t>
  </si>
  <si>
    <t>Louvain-la-Neuve</t>
  </si>
  <si>
    <t>Universit√© Catholique de Louvain</t>
  </si>
  <si>
    <t>60006834;60006834</t>
  </si>
  <si>
    <t>Changhua</t>
  </si>
  <si>
    <t>National Changhua University of Education</t>
  </si>
  <si>
    <t>Row J.</t>
  </si>
  <si>
    <t>Craeye C.</t>
  </si>
  <si>
    <t>Nice</t>
  </si>
  <si>
    <t>60031004;60031004</t>
  </si>
  <si>
    <t>Brisbane</t>
  </si>
  <si>
    <t>The University of Queensland</t>
  </si>
  <si>
    <t>60025761;60025761;60071533</t>
  </si>
  <si>
    <t>Puerto Rico;China</t>
  </si>
  <si>
    <t>Mayaguez;Wuhan</t>
  </si>
  <si>
    <t>Recinto Universitario de Mayag√ºez;Huazhong University of Science and Technology</t>
  </si>
  <si>
    <t>60071533;60025761</t>
  </si>
  <si>
    <t>Qu D.</t>
  </si>
  <si>
    <t>IEEE Antennas and Propagation Magazine</t>
  </si>
  <si>
    <t>Salt Lake City</t>
  </si>
  <si>
    <t>The University of Utah</t>
  </si>
  <si>
    <t>Radioelectronics and Communications Systems</t>
  </si>
  <si>
    <t>AEU - International Journal of Electronics and Communications</t>
  </si>
  <si>
    <t>Manioudakis S.</t>
  </si>
  <si>
    <t>Electronics Letters</t>
  </si>
  <si>
    <t>Canterbury</t>
  </si>
  <si>
    <t>University of Kent</t>
  </si>
  <si>
    <t>Ghent</t>
  </si>
  <si>
    <t>Universiteit Gent</t>
  </si>
  <si>
    <t>Cho Y.J.</t>
  </si>
  <si>
    <t>United Kingdom;Germany</t>
  </si>
  <si>
    <t>Journal of Physics D: Applied Physics</t>
  </si>
  <si>
    <t>National Cancer Institute</t>
  </si>
  <si>
    <t>NCI</t>
  </si>
  <si>
    <t>Physics in Medicine and Biology</t>
  </si>
  <si>
    <t>233-238</t>
  </si>
  <si>
    <t>FEBS Letters</t>
  </si>
  <si>
    <t>60005286;60005286;60005286;60005286</t>
  </si>
  <si>
    <t>Rice University</t>
  </si>
  <si>
    <t>Sensors and Actuators, A: Physical</t>
  </si>
  <si>
    <t>Current Biology</t>
  </si>
  <si>
    <t>Sweden</t>
  </si>
  <si>
    <t>Uppsala</t>
  </si>
  <si>
    <t>Proceedings of the National Academy of Sciences of the United States of America</t>
  </si>
  <si>
    <t>60020650;60020650</t>
  </si>
  <si>
    <t>Bristol</t>
  </si>
  <si>
    <t>University of Bristol</t>
  </si>
  <si>
    <t>Journal of Physical Chemistry B</t>
  </si>
  <si>
    <t>Journal of Electromagnetic Waves and Applications</t>
  </si>
  <si>
    <t>Physical Review Letters</t>
  </si>
  <si>
    <t>Biosensors and Bioelectronics</t>
  </si>
  <si>
    <t>London</t>
  </si>
  <si>
    <t>Wang W.</t>
  </si>
  <si>
    <t>Huntsville</t>
  </si>
  <si>
    <t>Developmental Biology</t>
  </si>
  <si>
    <t>1616301X</t>
  </si>
  <si>
    <t>Advanced Functional Materials</t>
  </si>
  <si>
    <t>60019702;60019702</t>
  </si>
  <si>
    <t>Birmingham</t>
  </si>
  <si>
    <t>University of Birmingham</t>
  </si>
  <si>
    <t>Choi D.H.</t>
  </si>
  <si>
    <t>Hefei;Shanghai</t>
  </si>
  <si>
    <t>East China Research Institute of Electronic Engineering;Shanghai University</t>
  </si>
  <si>
    <t>60080657;60023813</t>
  </si>
  <si>
    <t>Liang X.</t>
  </si>
  <si>
    <t>60018714;60018714;60018714;60018714</t>
  </si>
  <si>
    <t>6602653553;7003484529;7004481899;57027512900</t>
  </si>
  <si>
    <t>Chaharmir, M. R.;Shaker, J.;Cuhaci, M.;Ittipiboon, A.</t>
  </si>
  <si>
    <t>Ottawa</t>
  </si>
  <si>
    <t>Communications Research Centre</t>
  </si>
  <si>
    <t>Chaharmir M.</t>
  </si>
  <si>
    <t>United States;Hungary</t>
  </si>
  <si>
    <t>New York;Budapest</t>
  </si>
  <si>
    <t>Columbia University;E√∂tv√∂s Lor√°nd Tudom√°nyegyetem</t>
  </si>
  <si>
    <t>60030162;60025187</t>
  </si>
  <si>
    <t>Kocsis B.</t>
  </si>
  <si>
    <t>Classical and Quantum Gravity</t>
  </si>
  <si>
    <t>60004718;60004718</t>
  </si>
  <si>
    <t>Geneva</t>
  </si>
  <si>
    <t>Universit√© de Gen√®ve</t>
  </si>
  <si>
    <t>Denmark</t>
  </si>
  <si>
    <t>Lyngby</t>
  </si>
  <si>
    <t>Danmarks Tekniske Universitet</t>
  </si>
  <si>
    <t>Polyhedron</t>
  </si>
  <si>
    <t>Hong Kong;United States</t>
  </si>
  <si>
    <t>Applied Physics Letters</t>
  </si>
  <si>
    <t>European Journal of Inorganic Chemistry</t>
  </si>
  <si>
    <t>National Institute of General Medical Sciences</t>
  </si>
  <si>
    <t>NIGMS</t>
  </si>
  <si>
    <t>746-754</t>
  </si>
  <si>
    <t>Biochemistry</t>
  </si>
  <si>
    <t>29-33</t>
  </si>
  <si>
    <t>IEICE Electronics Express</t>
  </si>
  <si>
    <t>60031126;60031126;60031126;60031126</t>
  </si>
  <si>
    <t>Physics Letters, Section A: General, Atomic and Solid State Physics</t>
  </si>
  <si>
    <t>60007457;60031546;60007457</t>
  </si>
  <si>
    <t>7003908077;6603850542;6603764661</t>
  </si>
  <si>
    <t>Braginsky, V. B.;Ryazhskaya, O. G.;Vyatchanin, S. P.</t>
  </si>
  <si>
    <t>Moscow;Moscow</t>
  </si>
  <si>
    <t>Institute for Nuclear Research of the Russian Academy of Sciences;Lomonosov Moscow State University</t>
  </si>
  <si>
    <t>60031546;60007457</t>
  </si>
  <si>
    <t>Braginsky V.B.</t>
  </si>
  <si>
    <t>Iigusa K.</t>
  </si>
  <si>
    <t>Deguchi H.</t>
  </si>
  <si>
    <t>57-68</t>
  </si>
  <si>
    <t>Japan;United States;Japan;Japan</t>
  </si>
  <si>
    <t>0167577X</t>
  </si>
  <si>
    <t>Materials Letters</t>
  </si>
  <si>
    <t>Chen Y.</t>
  </si>
  <si>
    <t>Biological Control</t>
  </si>
  <si>
    <t>Acta Astronautica</t>
  </si>
  <si>
    <t>Italy;Italy;Italy;Italy;Italy;Italy</t>
  </si>
  <si>
    <t>Ireland</t>
  </si>
  <si>
    <t>Slovenia</t>
  </si>
  <si>
    <t>Ljubljana</t>
  </si>
  <si>
    <t>Iran University of Science and Technology</t>
  </si>
  <si>
    <t>Eesti Teadusfondi</t>
  </si>
  <si>
    <t>ETF</t>
  </si>
  <si>
    <t>Schweizerischer Nationalfonds zur F√∂rderung der Wissenschaftlichen Forschung</t>
  </si>
  <si>
    <t>SNF</t>
  </si>
  <si>
    <t>Bern</t>
  </si>
  <si>
    <t>University of Bern</t>
  </si>
  <si>
    <t>130-143</t>
  </si>
  <si>
    <t>Journal of Applied Geophysics</t>
  </si>
  <si>
    <t>60028900;60028900;60028900</t>
  </si>
  <si>
    <t>National and Kapodistrian University of Athens</t>
  </si>
  <si>
    <t>Nuclear Fusion</t>
  </si>
  <si>
    <t>Journal of Comparative Physiology A: Neuroethology, Sensory, Neural, and Behavioral Physiology</t>
  </si>
  <si>
    <t>CCF-0513916</t>
  </si>
  <si>
    <t>West Lafayette</t>
  </si>
  <si>
    <t>Purdue University</t>
  </si>
  <si>
    <t>Astronomy and Astrophysics</t>
  </si>
  <si>
    <t>96-98</t>
  </si>
  <si>
    <t>IEEE Electron Device Letters</t>
  </si>
  <si>
    <t>United States;Russian Federation</t>
  </si>
  <si>
    <t>IEEE Transactions on Biomedical Engineering</t>
  </si>
  <si>
    <t>Yu W.</t>
  </si>
  <si>
    <t>Eidgen√∂ssische Technische Hochschule Z√ºrich</t>
  </si>
  <si>
    <t>ETH</t>
  </si>
  <si>
    <t>IEEE Transactions on Instrumentation and Measurement</t>
  </si>
  <si>
    <t>South Africa</t>
  </si>
  <si>
    <t>60019330;60019330</t>
  </si>
  <si>
    <t>Lim S.</t>
  </si>
  <si>
    <t>60000745;60000745</t>
  </si>
  <si>
    <t>Urbana</t>
  </si>
  <si>
    <t>University of Illinois Urbana-Champaign</t>
  </si>
  <si>
    <t>Ceramics | Dielectric loaded antennas | Electrically small antennas | UHF antennas</t>
  </si>
  <si>
    <t>Psychoudakis D.</t>
  </si>
  <si>
    <t>60015986;60015986;60015986;60015986;60015986</t>
  </si>
  <si>
    <t>Trento</t>
  </si>
  <si>
    <t>Universit√† di Trento</t>
  </si>
  <si>
    <t>Azaro R.</t>
  </si>
  <si>
    <t>EEC-9986866</t>
  </si>
  <si>
    <t>Su W.</t>
  </si>
  <si>
    <t>U.S. Army</t>
  </si>
  <si>
    <t>60007278;60007278;60007278;60007278</t>
  </si>
  <si>
    <t>Irvine</t>
  </si>
  <si>
    <t>University of California, Irvine</t>
  </si>
  <si>
    <t>CityU</t>
  </si>
  <si>
    <t>Germany;Spain</t>
  </si>
  <si>
    <t>Loughborough</t>
  </si>
  <si>
    <t>Loughborough University</t>
  </si>
  <si>
    <t>Comisi√≥n Interministerial de Ciencia y Tecnolog√≠a</t>
  </si>
  <si>
    <t>CICYT</t>
  </si>
  <si>
    <t>Delft</t>
  </si>
  <si>
    <t>Delft University of Technology</t>
  </si>
  <si>
    <t>60014313;60014313</t>
  </si>
  <si>
    <t>Amherst MA</t>
  </si>
  <si>
    <t>University of Massachusetts Amherst</t>
  </si>
  <si>
    <t>Cleveland;Atlanta</t>
  </si>
  <si>
    <t>NASA Glenn Research Center;Georgia Institute of Technology</t>
  </si>
  <si>
    <t>IEE Proceedings: Microwaves, Antennas and Propagation</t>
  </si>
  <si>
    <t>Samsung Group</t>
  </si>
  <si>
    <t>IEE Proceedings: Communications</t>
  </si>
  <si>
    <t>60011520;60011520;60011520</t>
  </si>
  <si>
    <t>King's College London</t>
  </si>
  <si>
    <t>Daejeon;Seoul</t>
  </si>
  <si>
    <t>60011170;60011170;60011170;60011170</t>
  </si>
  <si>
    <t>38-42</t>
  </si>
  <si>
    <t>60022403;60022403</t>
  </si>
  <si>
    <t>Israel</t>
  </si>
  <si>
    <t>Haifa</t>
  </si>
  <si>
    <t>Technion - Israel Institute of Technology</t>
  </si>
  <si>
    <t>Sipus Z.</t>
  </si>
  <si>
    <t>Oxford</t>
  </si>
  <si>
    <t>35328835800;7402896480</t>
  </si>
  <si>
    <t>Japan;United Kingdom</t>
  </si>
  <si>
    <t>Wireless Communications and Mobile Computing</t>
  </si>
  <si>
    <t>60027161;60027161</t>
  </si>
  <si>
    <t>Beer Sheba</t>
  </si>
  <si>
    <t>Ben-Gurion University of the Negev</t>
  </si>
  <si>
    <t>Blaunstein N.</t>
  </si>
  <si>
    <t>Chang C.</t>
  </si>
  <si>
    <t>Electromagnetics</t>
  </si>
  <si>
    <t>Mexico;Mexico</t>
  </si>
  <si>
    <t>Plasma Sources Science and Technology</t>
  </si>
  <si>
    <t>United States;Canada</t>
  </si>
  <si>
    <t>Greece;United States</t>
  </si>
  <si>
    <t>Thessaloniki;New York</t>
  </si>
  <si>
    <t>Aristotle University of Thessaloniki;IEEE</t>
  </si>
  <si>
    <t>60015331;60000251</t>
  </si>
  <si>
    <t>Journal of Communications Technology and Electronics</t>
  </si>
  <si>
    <t>Gorobets N.</t>
  </si>
  <si>
    <t>;;</t>
  </si>
  <si>
    <t>Journal of Experimental Biology</t>
  </si>
  <si>
    <t>Parkville</t>
  </si>
  <si>
    <t>University of Melbourne</t>
  </si>
  <si>
    <t>United States;Canada;United States</t>
  </si>
  <si>
    <t>55876410600;57203772400</t>
  </si>
  <si>
    <t>Zhang, Yu;Liu, Huaping</t>
  </si>
  <si>
    <t>Corvallis</t>
  </si>
  <si>
    <t>Oregon State University</t>
  </si>
  <si>
    <t>Dusseldorf</t>
  </si>
  <si>
    <t>Heinrich-Heine-Universit√§t D√ºsseldorf</t>
  </si>
  <si>
    <t>Canada;United States;United States</t>
  </si>
  <si>
    <t>Kim I.</t>
  </si>
  <si>
    <t>213-216</t>
  </si>
  <si>
    <t>Milan</t>
  </si>
  <si>
    <t>New Zealand</t>
  </si>
  <si>
    <t>1521186X</t>
  </si>
  <si>
    <t>Bioelectromagnetics</t>
  </si>
  <si>
    <t>256-259</t>
  </si>
  <si>
    <t>Journal of the Korean Physical Society</t>
  </si>
  <si>
    <t>Sungkyunkwan University</t>
  </si>
  <si>
    <t>European Journal of Phycology</t>
  </si>
  <si>
    <t>101-103</t>
  </si>
  <si>
    <t>IEEE Transactions on Consumer Electronics</t>
  </si>
  <si>
    <t>Wang C.</t>
  </si>
  <si>
    <t>IEEE Transactions on Electromagnetic Compatibility</t>
  </si>
  <si>
    <t>Amirkabir University of Technology</t>
  </si>
  <si>
    <t>Circulation</t>
  </si>
  <si>
    <t>Journal of Applied Physics</t>
  </si>
  <si>
    <t>36827418700;26660473600;7401655456;7401480318</t>
  </si>
  <si>
    <t>402-405</t>
  </si>
  <si>
    <t>60003970;60003970;60003970;60003970</t>
  </si>
  <si>
    <t>Zhejiang University</t>
  </si>
  <si>
    <t>302-305</t>
  </si>
  <si>
    <t>60032144;60032144</t>
  </si>
  <si>
    <t>60001558;60009697</t>
  </si>
  <si>
    <t>14066387100;8092251400</t>
  </si>
  <si>
    <t>Oh, Soon Soo;Shafai, Lotfollah</t>
  </si>
  <si>
    <t>Canada;South Korea</t>
  </si>
  <si>
    <t>Winnipeg;Daejeon</t>
  </si>
  <si>
    <t>University of Manitoba;Electronics and Telecommunications Research Institute</t>
  </si>
  <si>
    <t>60009697;60001558</t>
  </si>
  <si>
    <t>Oh S.</t>
  </si>
  <si>
    <t>Guangzhou;Kowloon</t>
  </si>
  <si>
    <t>South China University of Technology;City University of Hong Kong</t>
  </si>
  <si>
    <t>60024542;60013983</t>
  </si>
  <si>
    <t>Chen C.</t>
  </si>
  <si>
    <t>Wong K.</t>
  </si>
  <si>
    <t>380-383</t>
  </si>
  <si>
    <t>Venkatesan J.</t>
  </si>
  <si>
    <t>209-212</t>
  </si>
  <si>
    <t>60005415;60005415;60020288</t>
  </si>
  <si>
    <t>6603016238;6701577028;6701605939</t>
  </si>
  <si>
    <t>Gatineau;Varennes</t>
  </si>
  <si>
    <t>Universit√© du Qu√©bec en Outaouais;Centre √ânergie Mat√©riaux T√©l√©communications</t>
  </si>
  <si>
    <t>60020288;60005415</t>
  </si>
  <si>
    <t>Coulibaly Y.</t>
  </si>
  <si>
    <t>Tirado-Mendez J.</t>
  </si>
  <si>
    <t>Wroclaw</t>
  </si>
  <si>
    <t>Wroc≈Çaw University of Science and Technology</t>
  </si>
  <si>
    <t>Antenna array mutual coupling | Array signal processing | Circular arrays | Mobile communication</t>
  </si>
  <si>
    <t>Rogier, Hendrik</t>
  </si>
  <si>
    <t>Rogier H.</t>
  </si>
  <si>
    <t>283-287</t>
  </si>
  <si>
    <t>60017776;60017776</t>
  </si>
  <si>
    <t>7601485574;57218643344</t>
  </si>
  <si>
    <t>Lee, Jae Gon;Lee, Jeong Hae</t>
  </si>
  <si>
    <t>Hongik University</t>
  </si>
  <si>
    <t>Lee J.G.</t>
  </si>
  <si>
    <t>Venkatesan, Jaikrishna</t>
  </si>
  <si>
    <t>60023813;60023813;60023813</t>
  </si>
  <si>
    <t>Shanghai University</t>
  </si>
  <si>
    <t>Yao F.</t>
  </si>
  <si>
    <t>Bialkowski M.</t>
  </si>
  <si>
    <t>Germany;Germany;Israel</t>
  </si>
  <si>
    <t>60020486;60020486;60020486</t>
  </si>
  <si>
    <t>Boston</t>
  </si>
  <si>
    <t>Ankara</t>
  </si>
  <si>
    <t>Middle East Technical University (METU)</t>
  </si>
  <si>
    <t>Australia;Australia</t>
  </si>
  <si>
    <t>Pittsburgh</t>
  </si>
  <si>
    <t>Santiago de Compostela</t>
  </si>
  <si>
    <t>Universidad de Santiago de Compostela</t>
  </si>
  <si>
    <t>Optical Engineering</t>
  </si>
  <si>
    <t>Indian Journal of Radio and Space Physics</t>
  </si>
  <si>
    <t>Switzerland;Canada</t>
  </si>
  <si>
    <t>International Journal of Infrared and Millimeter Waves</t>
  </si>
  <si>
    <t>60003217;60003217</t>
  </si>
  <si>
    <t>7005087231;6507855610</t>
  </si>
  <si>
    <t>Kayseri</t>
  </si>
  <si>
    <t>Erciyes √úniversitesi</t>
  </si>
  <si>
    <t>Guney K.</t>
  </si>
  <si>
    <t>Yasui T.</t>
  </si>
  <si>
    <t>Journal of Shanghai University</t>
  </si>
  <si>
    <t>60023813;60023813</t>
  </si>
  <si>
    <t>Changsha;Chengdu</t>
  </si>
  <si>
    <t>National University of Defense Technology;Southwest Jiaotong University</t>
  </si>
  <si>
    <t>60024350;60010421</t>
  </si>
  <si>
    <t>Yuan C.</t>
  </si>
  <si>
    <t>23-24</t>
  </si>
  <si>
    <t>60019118;60019118;60019118</t>
  </si>
  <si>
    <t>60010491;60010491;60010491</t>
  </si>
  <si>
    <t>100371856;100371856</t>
  </si>
  <si>
    <t>35478779700;7103230273</t>
  </si>
  <si>
    <t>Waterhouse, R. B.;Novak, D.</t>
  </si>
  <si>
    <t>Pharad, LLC</t>
  </si>
  <si>
    <t>Waterhouse R.</t>
  </si>
  <si>
    <t>60005415;60005415</t>
  </si>
  <si>
    <t>Varennes</t>
  </si>
  <si>
    <t>Centre √ânergie Mat√©riaux T√©l√©communications</t>
  </si>
  <si>
    <t>Denidni T.</t>
  </si>
  <si>
    <t>Ahmadi A.</t>
  </si>
  <si>
    <t>60019987;60019987;60019987</t>
  </si>
  <si>
    <t>Review of Scientific Instruments</t>
  </si>
  <si>
    <t>Inorganic Chemistry</t>
  </si>
  <si>
    <t>Proceedings of the Royal Society B: Biological Sciences</t>
  </si>
  <si>
    <t>47-56</t>
  </si>
  <si>
    <t>Hong Kong;United States;United States</t>
  </si>
  <si>
    <t>Zootaxa</t>
  </si>
  <si>
    <t>Jordan;Jordan;Jordan</t>
  </si>
  <si>
    <t>13003696900;7404879378</t>
  </si>
  <si>
    <t>Ren Y.</t>
  </si>
  <si>
    <t>60012873;60012873</t>
  </si>
  <si>
    <t>12445409400;7005794256</t>
  </si>
  <si>
    <t>Bao, X. L.;Ammann, M. J.</t>
  </si>
  <si>
    <t>Dublin</t>
  </si>
  <si>
    <t>Technological University Dublin</t>
  </si>
  <si>
    <t>Bao X.L.</t>
  </si>
  <si>
    <t>Moustafa J.</t>
  </si>
  <si>
    <t>60006793;60006793;60006793</t>
  </si>
  <si>
    <t>Hamburg</t>
  </si>
  <si>
    <t>Journal of Chemical Physics</t>
  </si>
  <si>
    <t>Italy;Italy;Italy</t>
  </si>
  <si>
    <t>Amsterdam</t>
  </si>
  <si>
    <t>Japanese Journal of Applied Physics, Part 1: Regular Papers and Short Notes and Review Papers</t>
  </si>
  <si>
    <t>National Institute of Allergy and Infectious Diseases</t>
  </si>
  <si>
    <t>NIAID</t>
  </si>
  <si>
    <t>U.S. Department of Energy</t>
  </si>
  <si>
    <t>USDOE</t>
  </si>
  <si>
    <t>International Journal of Fatigue</t>
  </si>
  <si>
    <t>59-68</t>
  </si>
  <si>
    <t>Funda√ß√£o de Amparo √† Pesquisa do Estado de S√£o Paulo</t>
  </si>
  <si>
    <t>FAPESP</t>
  </si>
  <si>
    <t>Dundas;Vancouver</t>
  </si>
  <si>
    <t>IEEE Canada;The University of British Columbia</t>
  </si>
  <si>
    <t>60089889;60010365</t>
  </si>
  <si>
    <t>R01DC004692</t>
  </si>
  <si>
    <t>Insect Biochemistry and Molecular Biology</t>
  </si>
  <si>
    <t>Nashville</t>
  </si>
  <si>
    <t>Vanderbilt University</t>
  </si>
  <si>
    <t>Washington, D.C.</t>
  </si>
  <si>
    <t>IEEE Transactions on Broadcasting</t>
  </si>
  <si>
    <t>60008504;60008504</t>
  </si>
  <si>
    <t>Tatung University</t>
  </si>
  <si>
    <t>Journal of the American Ceramic Society</t>
  </si>
  <si>
    <t>Singapore;United States</t>
  </si>
  <si>
    <t>Wang P.</t>
  </si>
  <si>
    <t>418-420</t>
  </si>
  <si>
    <t>Sophia Antipolis</t>
  </si>
  <si>
    <t>Laboratoire D'√©lectronique, Antennes et T√©l√©communications</t>
  </si>
  <si>
    <t>60017597;60017597</t>
  </si>
  <si>
    <t>Defence Research and Development Canada</t>
  </si>
  <si>
    <t>Wu C.</t>
  </si>
  <si>
    <t>60011357;60011357;100460027;100460027</t>
  </si>
  <si>
    <t>35460663000;35072538100;56164866600;12767559400</t>
  </si>
  <si>
    <t>Wong, Kin Lu;Chang, Chih Hua;Chen, Brian;Yang, Sam</t>
  </si>
  <si>
    <t>Kaohsiung;Taipei</t>
  </si>
  <si>
    <t>National Sun Yat-Sen University;Compal Communications, Inc.</t>
  </si>
  <si>
    <t>60011357;100460027</t>
  </si>
  <si>
    <t>60031004;60031004;60031004</t>
  </si>
  <si>
    <t>Chen H.</t>
  </si>
  <si>
    <t>Zhang J.</t>
  </si>
  <si>
    <t>60024155;60024155</t>
  </si>
  <si>
    <t>Yunlin</t>
  </si>
  <si>
    <t>National Formosa University Taiwan</t>
  </si>
  <si>
    <t>60013866;60013866;60013866;60029472;60013866</t>
  </si>
  <si>
    <t>Carbondale;Seoul</t>
  </si>
  <si>
    <t>Southern Illinois University Carbondale;Kwangwoon University</t>
  </si>
  <si>
    <t>60029472;60013866</t>
  </si>
  <si>
    <t>60015331;60015331</t>
  </si>
  <si>
    <t>60027550;60027550</t>
  </si>
  <si>
    <t>Los Angeles</t>
  </si>
  <si>
    <t>University of California, Los Angeles</t>
  </si>
  <si>
    <t>Gottingen</t>
  </si>
  <si>
    <t>SAMEER-Centre for Electromagnetics India</t>
  </si>
  <si>
    <t>Hong Kong Polytechnic University</t>
  </si>
  <si>
    <t>60015986;60015986;60015986;60015986</t>
  </si>
  <si>
    <t>Italy;United States;Italy</t>
  </si>
  <si>
    <t>Rome;Houston;Siena</t>
  </si>
  <si>
    <t>Sapienza Universit√† di Roma;University of Houston;Universit√† degli Studi di Siena</t>
  </si>
  <si>
    <t>60032350;60005837;60002838</t>
  </si>
  <si>
    <t>Lovat G.</t>
  </si>
  <si>
    <t>Monthly Notices of the Royal Astronomical Society</t>
  </si>
  <si>
    <t>Milan;Varese</t>
  </si>
  <si>
    <t>Universit√† degli Studi di Milano-Bicocca;Universit√† degli Studi dell'Insubria</t>
  </si>
  <si>
    <t>60012306;60005400</t>
  </si>
  <si>
    <t>Dotti M.</t>
  </si>
  <si>
    <t>Siena;Siena</t>
  </si>
  <si>
    <t>Bethesda</t>
  </si>
  <si>
    <t>ECS-0313951</t>
  </si>
  <si>
    <t>U.S. Department of Defense</t>
  </si>
  <si>
    <t>F49620-01-1-0436</t>
  </si>
  <si>
    <t>DOD</t>
  </si>
  <si>
    <t>60026610;60026610</t>
  </si>
  <si>
    <t>8530860900;7201550943</t>
  </si>
  <si>
    <t>Lockard, Michael D.;Butler, Chalmers M.</t>
  </si>
  <si>
    <t>Clemson</t>
  </si>
  <si>
    <t>Clemson University</t>
  </si>
  <si>
    <t>Lockard M.</t>
  </si>
  <si>
    <t>Hellenic Aerospace Industry Corporation</t>
  </si>
  <si>
    <t>Anastassiu H.</t>
  </si>
  <si>
    <t>Ministero dell‚ÄôIstruzione, dell‚ÄôUniversit√† e della Ricerca</t>
  </si>
  <si>
    <t>MIUR</t>
  </si>
  <si>
    <t>Italy;United States</t>
  </si>
  <si>
    <t>Australia;United States</t>
  </si>
  <si>
    <t>Palo Alto;New York</t>
  </si>
  <si>
    <t>Stanford University;IEEE</t>
  </si>
  <si>
    <t>60012708;60000251</t>
  </si>
  <si>
    <t>Bletsas A.</t>
  </si>
  <si>
    <t>VH-FZ-024</t>
  </si>
  <si>
    <t>Department of Science and Technology, Ministry of Science and Technology, India</t>
  </si>
  <si>
    <t>6/3/2002-S</t>
  </si>
  <si>
    <t>60012370;60012370</t>
  </si>
  <si>
    <t>Hsinchu</t>
  </si>
  <si>
    <t>National Chiao Tung University</t>
  </si>
  <si>
    <t>519-524</t>
  </si>
  <si>
    <t>Bartolom√©, Diego;P√©rez-Neira, Ana I.</t>
  </si>
  <si>
    <t>Castelldefels;Barcelona;New York</t>
  </si>
  <si>
    <t>Centre Tecnol√≥gic de Telecomunicacions de Catalunya;Universitat Polit√®cnica de Catalunya;IEEE</t>
  </si>
  <si>
    <t>60016688;60007592;60000251</t>
  </si>
  <si>
    <t>Bartolom√© D.</t>
  </si>
  <si>
    <t>Newark</t>
  </si>
  <si>
    <t>University of Delaware</t>
  </si>
  <si>
    <t>Phaiboon S.</t>
  </si>
  <si>
    <t>Pakistan;Pakistan</t>
  </si>
  <si>
    <t>Lau, Vincent K.N.</t>
  </si>
  <si>
    <t>Norway;Norway</t>
  </si>
  <si>
    <t>–†–§–§–ò</t>
  </si>
  <si>
    <t>Acoustical Physics</t>
  </si>
  <si>
    <t>Zverev V.A.</t>
  </si>
  <si>
    <t>Russian Science Support Foundation</t>
  </si>
  <si>
    <t>Novosibirsk</t>
  </si>
  <si>
    <t>Gossain H.</t>
  </si>
  <si>
    <t>60014907;60014907;60014907</t>
  </si>
  <si>
    <t>Cartagena</t>
  </si>
  <si>
    <t>Universidad Politecnica de Cartagena</t>
  </si>
  <si>
    <t>G√≥mez-Tornero J.</t>
  </si>
  <si>
    <t>Doklady Physics</t>
  </si>
  <si>
    <t>1099047X</t>
  </si>
  <si>
    <t>International Journal of RF and Microwave Computer-Aided Engineering</t>
  </si>
  <si>
    <t>60069554;60069554;60069554</t>
  </si>
  <si>
    <t>Bharat Electronics</t>
  </si>
  <si>
    <t>Moscow</t>
  </si>
  <si>
    <t>Lomonosov Moscow State University</t>
  </si>
  <si>
    <t>KAKEN</t>
  </si>
  <si>
    <t>60011047;60011047</t>
  </si>
  <si>
    <t>Fukuoka</t>
  </si>
  <si>
    <t>Kyushu University</t>
  </si>
  <si>
    <t>Nagoya University</t>
  </si>
  <si>
    <t>University of California</t>
  </si>
  <si>
    <t>UC</t>
  </si>
  <si>
    <t>7102684079;57203087532</t>
  </si>
  <si>
    <t>Roh, June Chul;Rao, Bhaskar D.</t>
  </si>
  <si>
    <t>Roh J.</t>
  </si>
  <si>
    <t>Biochimica et Biophysica Acta - Bioenergetics</t>
  </si>
  <si>
    <t>26-30</t>
  </si>
  <si>
    <t>Water Resources Research</t>
  </si>
  <si>
    <t>Germany;Netherlands;Belgium</t>
  </si>
  <si>
    <t>J√ºlich;Delft;Louvain-la-Neuve</t>
  </si>
  <si>
    <t>Forschungszentrum J√ºlich (FZJ);Delft University of Technology;Universit√© Catholique de Louvain</t>
  </si>
  <si>
    <t>60007774;60006288;60000874</t>
  </si>
  <si>
    <t>Lambot S.</t>
  </si>
  <si>
    <t>Journal of Beijing Institute of Technology (English Edition)</t>
  </si>
  <si>
    <t>60016835;60016835</t>
  </si>
  <si>
    <t>Beijing Institute of Technology</t>
  </si>
  <si>
    <t>Wireless Personal Communications</t>
  </si>
  <si>
    <t>Trieste</t>
  </si>
  <si>
    <t>Universit√† degli Studi di Trieste</t>
  </si>
  <si>
    <t>Canadian Journal of Zoology</t>
  </si>
  <si>
    <t>Transactions of Nanjing University of Aeronautics and Astronautics</t>
  </si>
  <si>
    <t>Wang Z.</t>
  </si>
  <si>
    <t>Journal of Insect Behavior</t>
  </si>
  <si>
    <t>MEXT</t>
  </si>
  <si>
    <t>Journal of the National Institute of Information and Communications Technology</t>
  </si>
  <si>
    <t>260-261</t>
  </si>
  <si>
    <t>Deshmukh, A. A.;Kumar, G.</t>
  </si>
  <si>
    <t>60004636;60004636;60004636</t>
  </si>
  <si>
    <t>Gao, S.;Qin, Y.;Sambell, A.</t>
  </si>
  <si>
    <t>France;United States</t>
  </si>
  <si>
    <t>Boyle K.</t>
  </si>
  <si>
    <t>Journal of Plant Physiology</t>
  </si>
  <si>
    <t>Goss R.</t>
  </si>
  <si>
    <t>1474905X</t>
  </si>
  <si>
    <t>Photochemical and Photobiological Sciences</t>
  </si>
  <si>
    <t>0042207X</t>
  </si>
  <si>
    <t>Vacuum</t>
  </si>
  <si>
    <t>Australia;Singapore</t>
  </si>
  <si>
    <t>Sydney;Singapore City</t>
  </si>
  <si>
    <t>Xu S.</t>
  </si>
  <si>
    <t>2 I</t>
  </si>
  <si>
    <t>92-96</t>
  </si>
  <si>
    <t>Tsukuba</t>
  </si>
  <si>
    <t>France;Germany</t>
  </si>
  <si>
    <t>IEEE Photonics Technology Letters</t>
  </si>
  <si>
    <t>60025555;60025555</t>
  </si>
  <si>
    <t>Analytica Chimica Acta</t>
  </si>
  <si>
    <t>Hernando M.</t>
  </si>
  <si>
    <t>60008495;60006834</t>
  </si>
  <si>
    <t>Changhua;Changhua</t>
  </si>
  <si>
    <t>Chienkuo Technology University Taiwan;National Changhua University of Education</t>
  </si>
  <si>
    <t>Su C.</t>
  </si>
  <si>
    <t>Auburn</t>
  </si>
  <si>
    <t>Auburn University</t>
  </si>
  <si>
    <t>Saito K.</t>
  </si>
  <si>
    <t>60027550;60027550;60027550</t>
  </si>
  <si>
    <t>Physical Review A - Atomic, Molecular, and Optical Physics</t>
  </si>
  <si>
    <t>Suita</t>
  </si>
  <si>
    <t>Osaka University</t>
  </si>
  <si>
    <t>Stockholm</t>
  </si>
  <si>
    <t>The Royal Institute of Technology (KTH)</t>
  </si>
  <si>
    <t>Uduwawala D.</t>
  </si>
  <si>
    <t>Ministry of Education</t>
  </si>
  <si>
    <t>283-290</t>
  </si>
  <si>
    <t>Cairo</t>
  </si>
  <si>
    <t>New Taipei City</t>
  </si>
  <si>
    <t>Tamkang University</t>
  </si>
  <si>
    <t>Wu W.</t>
  </si>
  <si>
    <t>Geophysical Research Letters</t>
  </si>
  <si>
    <t>United States;United Kingdom</t>
  </si>
  <si>
    <t>National Institute on Deafness and Other Communication Disorders</t>
  </si>
  <si>
    <t>NIDCD</t>
  </si>
  <si>
    <t>Journal of Neuroscience</t>
  </si>
  <si>
    <t>Sensors and Actuators, B: Chemical</t>
  </si>
  <si>
    <t>New Delhi</t>
  </si>
  <si>
    <t>60022927;60022927</t>
  </si>
  <si>
    <t>12789841000;6602633301</t>
  </si>
  <si>
    <t>Karimkashi, S.;Rashed-Mohassel, J.</t>
  </si>
  <si>
    <t>University of Tehran</t>
  </si>
  <si>
    <t>Karimkashi S.</t>
  </si>
  <si>
    <t>60019544;60019544</t>
  </si>
  <si>
    <t>6506200514;35586058800</t>
  </si>
  <si>
    <t>North Ryde</t>
  </si>
  <si>
    <t>Macquarie University</t>
  </si>
  <si>
    <t>Dissanayake T.</t>
  </si>
  <si>
    <t>Liu Y.</t>
  </si>
  <si>
    <t>New Journal of Physics</t>
  </si>
  <si>
    <t>Marburg</t>
  </si>
  <si>
    <t>Philipps-Universit√§t Marburg</t>
  </si>
  <si>
    <t>60025063;60025063;60025063</t>
  </si>
  <si>
    <t>3000 Leuven</t>
  </si>
  <si>
    <t>KU Leuven</t>
  </si>
  <si>
    <t>60105159;60105159</t>
  </si>
  <si>
    <t>Kusatsu</t>
  </si>
  <si>
    <t>Ritsumeikan University Biwako-Kusatsu Campus</t>
  </si>
  <si>
    <t>Nakasuka S.</t>
  </si>
  <si>
    <t>Journal of the Marine Biological Association of the United Kingdom</t>
  </si>
  <si>
    <t>IEEE Transactions on Parallel and Distributed Systems</t>
  </si>
  <si>
    <t>EP/E034438/1</t>
  </si>
  <si>
    <t>Plasma Physics and Controlled Fusion</t>
  </si>
  <si>
    <t>Miao-li;Tainan</t>
  </si>
  <si>
    <t>National United University Taiwan;National Cheng Kung University</t>
  </si>
  <si>
    <t>60029399;60014982</t>
  </si>
  <si>
    <t>Tseng C.</t>
  </si>
  <si>
    <t>Insect Molecular Biology</t>
  </si>
  <si>
    <t>8756663X</t>
  </si>
  <si>
    <t>Electronics and Communications in Japan, Part II: Electronics (English translation of Denshi Tsushin Gakkai Ronbunshi)</t>
  </si>
  <si>
    <t>American Journal of Physics</t>
  </si>
  <si>
    <t>Jackson J.</t>
  </si>
  <si>
    <t>Germany;United States</t>
  </si>
  <si>
    <t>Kowloon;University</t>
  </si>
  <si>
    <t>City University of Hong Kong;University of Mississippi</t>
  </si>
  <si>
    <t>60013983;60010491</t>
  </si>
  <si>
    <t>60012392;60012392</t>
  </si>
  <si>
    <t>7202387588;8375526500</t>
  </si>
  <si>
    <t>National Taipei University of Technology</t>
  </si>
  <si>
    <t>Mao S.</t>
  </si>
  <si>
    <t>Whitman G.</t>
  </si>
  <si>
    <t>60021508;60021508</t>
  </si>
  <si>
    <t>Notre Dame</t>
  </si>
  <si>
    <t>University of Notre Dame</t>
  </si>
  <si>
    <t>Lau K.L.</t>
  </si>
  <si>
    <t>Universite de Rennes 1</t>
  </si>
  <si>
    <t>Neto A.</t>
  </si>
  <si>
    <t>Cassino</t>
  </si>
  <si>
    <t>Universita di Cassino e del Lazio Meridionale</t>
  </si>
  <si>
    <t>Migliore M.</t>
  </si>
  <si>
    <t>60103653;60103653;60103653;60103653</t>
  </si>
  <si>
    <t>60027509;60027509</t>
  </si>
  <si>
    <t>Universit√† degli Studi di Roma "Tor Vergata"</t>
  </si>
  <si>
    <t>Marrocco G.</t>
  </si>
  <si>
    <t>60002306;60002306;60002306</t>
  </si>
  <si>
    <t>Calgary</t>
  </si>
  <si>
    <t>University of Calgary</t>
  </si>
  <si>
    <t>1358-1362</t>
  </si>
  <si>
    <t>Yang, Liang;Qin, Jiayin</t>
  </si>
  <si>
    <t>Stiftelsen f√∂r¬†Strategisk Forskning</t>
  </si>
  <si>
    <t>SSF</t>
  </si>
  <si>
    <t>Kowloon;New York</t>
  </si>
  <si>
    <t>City University of Hong Kong;IEEE</t>
  </si>
  <si>
    <t>60013983;60000251</t>
  </si>
  <si>
    <t>60020547;60000251-60020547</t>
  </si>
  <si>
    <t>Ren, Yu Jiun;Chang, Kai</t>
  </si>
  <si>
    <t>College Station;New York</t>
  </si>
  <si>
    <t>Texas A&amp;M University;IEEE</t>
  </si>
  <si>
    <t>60020547;60000251</t>
  </si>
  <si>
    <t>Tanaka S.</t>
  </si>
  <si>
    <t>Sagnard F.</t>
  </si>
  <si>
    <t>60007061;60007061;60007061;60007061;60025235</t>
  </si>
  <si>
    <t>57200511506;7003785247;15841798200;57194244447;7004082336</t>
  </si>
  <si>
    <t>Ferrara, F.;Gennarelli, C.;Guerriero, R.;Riccio, G.;Savarese, C.</t>
  </si>
  <si>
    <t>Naples;Salerno</t>
  </si>
  <si>
    <t>Parthenope University of Naples;Universit√† degli Studi di Salerno</t>
  </si>
  <si>
    <t>60025235;60007061</t>
  </si>
  <si>
    <t>Ferrara F.</t>
  </si>
  <si>
    <t>Pingtung;Kaohsiung;Kaohsiung</t>
  </si>
  <si>
    <t>Yung-Ta Institute of Technology and Commerce;National Kaohsiung Normal University;National Sun Yat-Sen University</t>
  </si>
  <si>
    <t>60072417;60033110;60011357</t>
  </si>
  <si>
    <t>Pan C.</t>
  </si>
  <si>
    <t>Aerospace Science and Technology</t>
  </si>
  <si>
    <t>Gwangju Institute of Science and Technology</t>
  </si>
  <si>
    <t>Kumar, A. V.Praveen;Hamsakutty, V.;Yohannan, Jaimon;Mathew, K. T.</t>
  </si>
  <si>
    <t>57225874561;7102043788</t>
  </si>
  <si>
    <t>Lu, Lu;Coetzee, Jacob Carl</t>
  </si>
  <si>
    <t>Lu L.</t>
  </si>
  <si>
    <t>772-775</t>
  </si>
  <si>
    <t>Liou Y.</t>
  </si>
  <si>
    <t>60023004;60023004</t>
  </si>
  <si>
    <t>Chou H.</t>
  </si>
  <si>
    <t>Nanjing University of Post and TeleCommunications</t>
  </si>
  <si>
    <t>Shen C.</t>
  </si>
  <si>
    <t>Small Business Innovation Research</t>
  </si>
  <si>
    <t>SBIR</t>
  </si>
  <si>
    <t>IEEE Transactions on Plasma Science</t>
  </si>
  <si>
    <t>Chinese Journal of Electronics</t>
  </si>
  <si>
    <t>6603605959;7006791463</t>
  </si>
  <si>
    <t>Boryssenko A.</t>
  </si>
  <si>
    <t>IEEE Wireless Communications</t>
  </si>
  <si>
    <t>R01GM030353</t>
  </si>
  <si>
    <t>Netherlands;United States</t>
  </si>
  <si>
    <t>Serbia;United States</t>
  </si>
  <si>
    <t>60033041;60033041</t>
  </si>
  <si>
    <t>Alexandria</t>
  </si>
  <si>
    <t>Alexandria University</t>
  </si>
  <si>
    <t>878-884</t>
  </si>
  <si>
    <t>Zhang H.</t>
  </si>
  <si>
    <t>Newark;New York</t>
  </si>
  <si>
    <t>College Park;Buffalo;New York</t>
  </si>
  <si>
    <t>A. James Clark School of Engineering;University at Buffalo, The State University of New York;IEEE</t>
  </si>
  <si>
    <t>60078684;60032083;60000251</t>
  </si>
  <si>
    <t>Bulgaria;Bulgaria</t>
  </si>
  <si>
    <t>299-305</t>
  </si>
  <si>
    <t>60023813;60023813;60023813;60023813</t>
  </si>
  <si>
    <t>22984476600;6701577028</t>
  </si>
  <si>
    <t>New Energy and Industrial Technology Development Organization</t>
  </si>
  <si>
    <t>NEDO</t>
  </si>
  <si>
    <t>60024322;60024322;60024322</t>
  </si>
  <si>
    <t>35563683500;14069069300;7102882469</t>
  </si>
  <si>
    <t>Ogi H.</t>
  </si>
  <si>
    <t>Bonn</t>
  </si>
  <si>
    <t>Physical Review D - Particles, Fields, Gravitation and Cosmology</t>
  </si>
  <si>
    <t>Natur og Univers, Det Frie Forskningsr√•d</t>
  </si>
  <si>
    <t>FNU, DFF</t>
  </si>
  <si>
    <t>Journal of Comparative Neurology</t>
  </si>
  <si>
    <t>Arizona Research Laboratories</t>
  </si>
  <si>
    <t>60105746;60105746;60105746;60105746;60105746</t>
  </si>
  <si>
    <t>61-71</t>
  </si>
  <si>
    <t>60005244;60005244</t>
  </si>
  <si>
    <t>60023813;60023813;60080657</t>
  </si>
  <si>
    <t>Korea University</t>
  </si>
  <si>
    <t>Philadelphia</t>
  </si>
  <si>
    <t>Eurasip Journal on Applied Signal Processing</t>
  </si>
  <si>
    <t>Eurasip Journal on Wireless Communications and Networking</t>
  </si>
  <si>
    <t>60010491;60010491</t>
  </si>
  <si>
    <t>Journal of Organic Chemistry</t>
  </si>
  <si>
    <t>591-593</t>
  </si>
  <si>
    <t>Russian Academy of Sciences</t>
  </si>
  <si>
    <t>–†–ê–ù</t>
  </si>
  <si>
    <t>United Kingdom;Netherlands</t>
  </si>
  <si>
    <t>1083351X</t>
  </si>
  <si>
    <t>Journal of Biological Chemistry</t>
  </si>
  <si>
    <t>Hui H.</t>
  </si>
  <si>
    <t>Li L.</t>
  </si>
  <si>
    <t>Li X.</t>
  </si>
  <si>
    <t>U.S. Naval Research Laboratory</t>
  </si>
  <si>
    <t>NRL</t>
  </si>
  <si>
    <t>60007511;60007511;60007511</t>
  </si>
  <si>
    <t>Kim K.N.</t>
  </si>
  <si>
    <t>Academy of Finland</t>
  </si>
  <si>
    <t>SKR</t>
  </si>
  <si>
    <t>Plant and Cell Physiology</t>
  </si>
  <si>
    <t>60021199;60021199;60021199</t>
  </si>
  <si>
    <t>Consiglio Nazionale delle Ricerche</t>
  </si>
  <si>
    <t>60021121;60021121;60021121</t>
  </si>
  <si>
    <t>Bloomington</t>
  </si>
  <si>
    <t>Indiana University Bloomington</t>
  </si>
  <si>
    <t>60024350;60024350;60024350;60024350</t>
  </si>
  <si>
    <t>Journal of Chromatography A</t>
  </si>
  <si>
    <t>IEEE Transactions on Mobile Computing</t>
  </si>
  <si>
    <t>05-08-01212</t>
  </si>
  <si>
    <t>Tokyo;Tokyo</t>
  </si>
  <si>
    <t>Argentina</t>
  </si>
  <si>
    <t>Association pour la Recherche sur le Cancer</t>
  </si>
  <si>
    <t>FAST-FR04-0065</t>
  </si>
  <si>
    <t>IEEE Signal Processing Letters</t>
  </si>
  <si>
    <t>Yu Y.</t>
  </si>
  <si>
    <t>60018179;60018179;60018179</t>
  </si>
  <si>
    <t>Yokosuka</t>
  </si>
  <si>
    <t>National Defense Academy of Japan</t>
  </si>
  <si>
    <t>Council of Scientific and Industrial Research, India</t>
  </si>
  <si>
    <t>22(0365)/04/EMR-II</t>
  </si>
  <si>
    <t>CSIR</t>
  </si>
  <si>
    <t>GPS Solutions</t>
  </si>
  <si>
    <t>Munich;¬†Cologne</t>
  </si>
  <si>
    <t>Yoon, Joong Han</t>
  </si>
  <si>
    <t>Yoon J.</t>
  </si>
  <si>
    <t>60013983;60013983;60013983;60013983</t>
  </si>
  <si>
    <t>Mooan-gun;Incheon</t>
  </si>
  <si>
    <t>Chodang University;Inha University</t>
  </si>
  <si>
    <t>60094194;60028876</t>
  </si>
  <si>
    <t>60033019;60033019;60033019</t>
  </si>
  <si>
    <t>Pamplona</t>
  </si>
  <si>
    <t>Universidad P√∫blica de Navarra</t>
  </si>
  <si>
    <t>Betancourt D.</t>
  </si>
  <si>
    <t>Mexico City;Mexico City</t>
  </si>
  <si>
    <t>Centro de Investigacion y de Estudios Avanzados;Mexican Institute of Psychiatry</t>
  </si>
  <si>
    <t>60017323;100758472</t>
  </si>
  <si>
    <t>Peyrot-Solis M.</t>
  </si>
  <si>
    <t>Animal Behaviour</t>
  </si>
  <si>
    <t>Liu J.C.</t>
  </si>
  <si>
    <t>840-842</t>
  </si>
  <si>
    <t>60116768;60116768</t>
  </si>
  <si>
    <t>National Kaohsiung University of Science and Technology</t>
  </si>
  <si>
    <t>Hsiao H.</t>
  </si>
  <si>
    <t>489-499</t>
  </si>
  <si>
    <t>Abbosh A.</t>
  </si>
  <si>
    <t>University Grants Committee</t>
  </si>
  <si>
    <t>UGC</t>
  </si>
  <si>
    <t>India;United States</t>
  </si>
  <si>
    <t>60010491;60010491;60010491;60010491</t>
  </si>
  <si>
    <t>Shafai L.</t>
  </si>
  <si>
    <t>United Kingdom;Greece</t>
  </si>
  <si>
    <t>60025778;60025778;60025778</t>
  </si>
  <si>
    <t>25638771500;7102894931;8694461800</t>
  </si>
  <si>
    <t>Malyuskin, Oleksandr;Fusco, Vincent;Schuchinsky, Alexander G.</t>
  </si>
  <si>
    <t>Malyuskin O.</t>
  </si>
  <si>
    <t>Agentschap voor Innovatie door Wetenschap en Technologie</t>
  </si>
  <si>
    <t>IWT</t>
  </si>
  <si>
    <t>Porto Alegre</t>
  </si>
  <si>
    <t>Universidade Federal do Rio Grande do Sul</t>
  </si>
  <si>
    <t>Christ A.</t>
  </si>
  <si>
    <t>EP/D056691/1</t>
  </si>
  <si>
    <t>60025225;60025225;60025225</t>
  </si>
  <si>
    <t>Chen S.</t>
  </si>
  <si>
    <t>60030835;60030835</t>
  </si>
  <si>
    <t>Edmonton</t>
  </si>
  <si>
    <t>University of Alberta</t>
  </si>
  <si>
    <t>Journal of Micromechanics and Microengineering</t>
  </si>
  <si>
    <t>Korea Science and Engineering Foundation</t>
  </si>
  <si>
    <t>KOSEF</t>
  </si>
  <si>
    <t>60023256;60023256</t>
  </si>
  <si>
    <t>Politecnico di Milano</t>
  </si>
  <si>
    <t>60033316;60033316;60033316</t>
  </si>
  <si>
    <t>Joseph W.</t>
  </si>
  <si>
    <t>60000627;60000627;60000627</t>
  </si>
  <si>
    <t>Urmia</t>
  </si>
  <si>
    <t>Urmia University</t>
  </si>
  <si>
    <t>Messier G.</t>
  </si>
  <si>
    <t>Abderrahmane L.</t>
  </si>
  <si>
    <t>60016418;60016418;60016418</t>
  </si>
  <si>
    <t>York</t>
  </si>
  <si>
    <t>University of York</t>
  </si>
  <si>
    <t>009741-0023-2003</t>
  </si>
  <si>
    <t>Minn H.</t>
  </si>
  <si>
    <t>60004176;60004176;60004176</t>
  </si>
  <si>
    <t>60091252;60091252;60091252</t>
  </si>
  <si>
    <t>Stanford</t>
  </si>
  <si>
    <t>STAR Lab</t>
  </si>
  <si>
    <t>1124318X</t>
  </si>
  <si>
    <t>European Transactions on Telecommunications</t>
  </si>
  <si>
    <t>Photochemistry and Photobiology</t>
  </si>
  <si>
    <t>03-07-90133</t>
  </si>
  <si>
    <t>Hefei;Toki</t>
  </si>
  <si>
    <t>Institute of Plasma Physics Chinese Academy of Sciences;National Institutes of Natural Sciences - National Institute for Fusion Science</t>
  </si>
  <si>
    <t>60020697;60015970</t>
  </si>
  <si>
    <t>Journal of Geophysical Research: Space Physics</t>
  </si>
  <si>
    <t>16743532700;35566424000;6506074049;57114682600</t>
  </si>
  <si>
    <t>Arun, K. G.;Iyer, B. R.;Qusailah, M. S.S.;Sathyaprakash, B. S.</t>
  </si>
  <si>
    <t>Arun K.G.</t>
  </si>
  <si>
    <t>IEE Proceedings: Radar, Sonar and Navigation</t>
  </si>
  <si>
    <t>60019176;60019176;60019176</t>
  </si>
  <si>
    <t>Mexico City</t>
  </si>
  <si>
    <t>Instituto Polit√©cnico Nacional</t>
  </si>
  <si>
    <t>1434193X</t>
  </si>
  <si>
    <t>European Journal of Organic Chemistry</t>
  </si>
  <si>
    <t>ChemPhysChem</t>
  </si>
  <si>
    <t>8716291600;8336585300;57218539158;7004362848;7006249330</t>
  </si>
  <si>
    <t>Augustin G.</t>
  </si>
  <si>
    <t>Vidal B.</t>
  </si>
  <si>
    <t>Journal of Vacuum Science and Technology A: Vacuum, Surfaces and Films</t>
  </si>
  <si>
    <t>Hamilton</t>
  </si>
  <si>
    <t>McMaster University</t>
  </si>
  <si>
    <t>60025063;60025063</t>
  </si>
  <si>
    <t>13605482100;7005545716</t>
  </si>
  <si>
    <t>Verbiest J.</t>
  </si>
  <si>
    <t>Taipei;Dacun</t>
  </si>
  <si>
    <t>Thin Solid Films</t>
  </si>
  <si>
    <t>579-582</t>
  </si>
  <si>
    <t>Oita;Fukuoka</t>
  </si>
  <si>
    <t>National Institute of Technology, Oita College;Kyushu University</t>
  </si>
  <si>
    <t>60103944;60011047</t>
  </si>
  <si>
    <t>60000264;60000264;60000264</t>
  </si>
  <si>
    <t>Nagoya</t>
  </si>
  <si>
    <t>Applied Surface Science</t>
  </si>
  <si>
    <t>Denmark;United States</t>
  </si>
  <si>
    <t>Stiftelsen f√∂r Milj√∂strategisk Forskning</t>
  </si>
  <si>
    <t>Bar√°nkov√° H.</t>
  </si>
  <si>
    <t>255-264</t>
  </si>
  <si>
    <t>03A27007a</t>
  </si>
  <si>
    <t>Kousaka H.</t>
  </si>
  <si>
    <t>Japan;United States;United States;Japan</t>
  </si>
  <si>
    <t>60009254;60009254;60009254</t>
  </si>
  <si>
    <t>Electromagnetic Biology and Medicine</t>
  </si>
  <si>
    <t>Gothenburg</t>
  </si>
  <si>
    <t>Chalmers University of Technology</t>
  </si>
  <si>
    <t>Tokyo;Manchester</t>
  </si>
  <si>
    <t>TDK Corporation;The University of Manchester</t>
  </si>
  <si>
    <t>60028459;60003771</t>
  </si>
  <si>
    <t>60006245;60006245</t>
  </si>
  <si>
    <t>Thakur, Jay Prakash;Park, Jun Seok</t>
  </si>
  <si>
    <t>Kookmin University</t>
  </si>
  <si>
    <t>Thakur J.</t>
  </si>
  <si>
    <t>36071638600;11240863200</t>
  </si>
  <si>
    <t>Liu, Wen Chung;Kao, Ping Chi</t>
  </si>
  <si>
    <t>Caillet M.</t>
  </si>
  <si>
    <t>Dallas;Columbus</t>
  </si>
  <si>
    <t>Texas Instruments;The Ohio State University</t>
  </si>
  <si>
    <t>60015272;60003500</t>
  </si>
  <si>
    <t>South Korea;Japan</t>
  </si>
  <si>
    <t>60011418;60011418;60011418;60011418</t>
  </si>
  <si>
    <t>Kobe</t>
  </si>
  <si>
    <t>Kobe University</t>
  </si>
  <si>
    <t>325-328</t>
  </si>
  <si>
    <t>60012162;60012162</t>
  </si>
  <si>
    <t>6602339496;7005315165</t>
  </si>
  <si>
    <t>Nordio, Alessandro;Taricco, Giorgio</t>
  </si>
  <si>
    <t>Nordio A.</t>
  </si>
  <si>
    <t>Li H.</t>
  </si>
  <si>
    <t>Oulu</t>
  </si>
  <si>
    <t>Centre for Wireless Communications</t>
  </si>
  <si>
    <t>Physiologia Plantarum</t>
  </si>
  <si>
    <t>953-963</t>
  </si>
  <si>
    <t>2239-2251</t>
  </si>
  <si>
    <t>60001711;60001711;60001711</t>
  </si>
  <si>
    <t>Naturwissenschaften</t>
  </si>
  <si>
    <t>Burnaby</t>
  </si>
  <si>
    <t>55802422900;55445582500</t>
  </si>
  <si>
    <t>Sri Sumantyo, J. T.;Ito, K.</t>
  </si>
  <si>
    <t>Sri Sumantyo J.</t>
  </si>
  <si>
    <t>56100793800;7201577704;36041035600</t>
  </si>
  <si>
    <t>R01CA070761</t>
  </si>
  <si>
    <t>Johnson J.</t>
  </si>
  <si>
    <t>Germany;Germany;Germany;Germany</t>
  </si>
  <si>
    <t>Journal of Microelectromechanical Systems</t>
  </si>
  <si>
    <t>60011357;60011357;60022847;60022847</t>
  </si>
  <si>
    <t>Hsinchu;Kaohsiung</t>
  </si>
  <si>
    <t>Industrial Technology Research Institute of Taiwan;National Sun Yat-Sen University</t>
  </si>
  <si>
    <t>60022847;60011357</t>
  </si>
  <si>
    <t>Kommission f√ºr Technologie und Innovation</t>
  </si>
  <si>
    <t>CTI</t>
  </si>
  <si>
    <t>Switzerland;Switzerland</t>
  </si>
  <si>
    <t>Zurich;Zurich</t>
  </si>
  <si>
    <t>Schmid &amp; Partner Engineering AG;Foundation for Research on Information Technologies in Society (ITIS)</t>
  </si>
  <si>
    <t>60101877;60074510</t>
  </si>
  <si>
    <t>36077888100;34971825100</t>
  </si>
  <si>
    <t>Kim, Ki Hak;Park, Seong Ook</t>
  </si>
  <si>
    <t>Daejeon;Daejeon</t>
  </si>
  <si>
    <t>Korea Advanced Institute of Science and Technology;Electronics and Telecommunications Research Institute</t>
  </si>
  <si>
    <t>60032144;60001558</t>
  </si>
  <si>
    <t>Kim K.H.</t>
  </si>
  <si>
    <t>Koutsopoulos I.</t>
  </si>
  <si>
    <t>60014171;60014171</t>
  </si>
  <si>
    <t>University of Waterloo</t>
  </si>
  <si>
    <t>7202541274;35478779700</t>
  </si>
  <si>
    <t>Melbourne;Baltimore</t>
  </si>
  <si>
    <t>Rowe W.S.T.</t>
  </si>
  <si>
    <t>Turkey;United States</t>
  </si>
  <si>
    <t>Ankara;Columbus</t>
  </si>
  <si>
    <t>China;United Kingdom</t>
  </si>
  <si>
    <t>Ikonen P.</t>
  </si>
  <si>
    <t>Conselho Nacional de Desenvolvimento Cient√≠fico e Tecnol√≥gico</t>
  </si>
  <si>
    <t>CNPq</t>
  </si>
  <si>
    <t>¬†Cologne</t>
  </si>
  <si>
    <t>Deutsches Zentrum fur Luft- Und Raumfahrt</t>
  </si>
  <si>
    <t>Journal of Microwaves and Optoelectronics</t>
  </si>
  <si>
    <t>Planet Earth</t>
  </si>
  <si>
    <t>Frontiers of Electrical and Electronic Engineering in China</t>
  </si>
  <si>
    <t>Wang M.</t>
  </si>
  <si>
    <t>Luo Z.</t>
  </si>
  <si>
    <t>PC04-49</t>
  </si>
  <si>
    <t>55-61</t>
  </si>
  <si>
    <t>68-74</t>
  </si>
  <si>
    <t>CSIRO Ict Centre</t>
  </si>
  <si>
    <t>Lee I.</t>
  </si>
  <si>
    <t>60000251-60007278;60000251-60007278;60000251-60007278</t>
  </si>
  <si>
    <t>Irvine;New York</t>
  </si>
  <si>
    <t>University of California, Irvine;IEEE</t>
  </si>
  <si>
    <t>60007278;60000251</t>
  </si>
  <si>
    <t>Wu Y.</t>
  </si>
  <si>
    <t>Dundas;Ottawa</t>
  </si>
  <si>
    <t>GR/S42538/01</t>
  </si>
  <si>
    <t>60004636;60000251-60004636;60000251-60004636</t>
  </si>
  <si>
    <t>56316889600;7403257414;9239877500</t>
  </si>
  <si>
    <t>United Kingdom;United States</t>
  </si>
  <si>
    <t>Newcastle;New York</t>
  </si>
  <si>
    <t>University of Northumbria;IEEE</t>
  </si>
  <si>
    <t>60004636;60000251</t>
  </si>
  <si>
    <t>Qin Y.</t>
  </si>
  <si>
    <t>Sweden;Sweden;United States</t>
  </si>
  <si>
    <t>International Journal of Microwave and Optical Technology</t>
  </si>
  <si>
    <t>60030526;60030526;60030526</t>
  </si>
  <si>
    <t>Hosei University</t>
  </si>
  <si>
    <t>SAIEE Africa Research Journal</t>
  </si>
  <si>
    <t>60021902;60021902</t>
  </si>
  <si>
    <t>Pretoria</t>
  </si>
  <si>
    <t>University of Pretoria</t>
  </si>
  <si>
    <t>82-89</t>
  </si>
  <si>
    <t>60031004;60031004;60031004;60031004</t>
  </si>
  <si>
    <t>2292-2300</t>
  </si>
  <si>
    <t>Uppsala;Akersberga</t>
  </si>
  <si>
    <t>Uppsala Universitet;AMC Centurion</t>
  </si>
  <si>
    <t>60003858;100790767</t>
  </si>
  <si>
    <t>Lindberg P.</t>
  </si>
  <si>
    <t>Tel Aviv-Yafo</t>
  </si>
  <si>
    <t>1559128X</t>
  </si>
  <si>
    <t>Applied Optics</t>
  </si>
  <si>
    <t>Nakamura T.</t>
  </si>
  <si>
    <t>1347605X</t>
  </si>
  <si>
    <t>Applied Entomology and Zoology</t>
  </si>
  <si>
    <t>United States;Spain</t>
  </si>
  <si>
    <t>University;Jackson</t>
  </si>
  <si>
    <t>University of Mississippi;Jackson State University</t>
  </si>
  <si>
    <t>60010491;60000238</t>
  </si>
  <si>
    <t>60003217;60003217;60003217</t>
  </si>
  <si>
    <t>885-890</t>
  </si>
  <si>
    <t>IET Communications Engineer</t>
  </si>
  <si>
    <t>Trinity College Dublin</t>
  </si>
  <si>
    <t>['wide broadcast', 'site percolation', 'proposed schemes', 'omnidirectional broadcast', 'omnidirectional antennas', 'narrow beams', 'multicast protocols', 'map probability', 'many unicast', 'forwarding nodes', 'directional antennas', 'directional antenna', 'broadcast schemes', 'broadcast overhead', 'based directional']</t>
  </si>
  <si>
    <t>Broadcast | Directional antenna | Mobile ad hoc networks | Percolation theory | Phase transition</t>
  </si>
  <si>
    <t>For mobile ad hoc networks, network-wide broadcast is a critical network layer function supporting route discovery and maintenance in many unicast and multicast protocols. A number of broadcast schemes have been proposed; however, almost all of them assume the usage of omnidirectional antennas and focus on broadcast overhead in terms of the number of forwarding nodes. Directional antennas have narrow beams and can potentially reduce broadcast overhead in terms of the ratio of the number of received duplicate packets to the number of nodes that receive broadcast packets. In this paper, we propose to map probability-based directional and omnidirectional broadcast to bond and site percolation, respectively, and describe a collection of directional antenna-based broadcast schemes for mobile ad hoc networks. A thorough and comparative simulation study is conducted to demonstrate the efficiency of the proposed schemes. ¬© 2006 IEEE.</t>
  </si>
  <si>
    <t>317-332</t>
  </si>
  <si>
    <t>60023004;60023004;60021944</t>
  </si>
  <si>
    <t>7402860169;8716978200;8716978300</t>
  </si>
  <si>
    <t>Shen, Chien Chung;Huang, Zhuochuan;Jaikaeo, Chaiporn</t>
  </si>
  <si>
    <t>United States;Thailand</t>
  </si>
  <si>
    <t>Newark;Bangkok</t>
  </si>
  <si>
    <t>University of Delaware;Kasetsart University</t>
  </si>
  <si>
    <t>60023004;60021944</t>
  </si>
  <si>
    <t>Directional broadcast for mobile ad hoc networks with percolation theory</t>
  </si>
  <si>
    <t>10.1109/TMC.2006.1599402</t>
  </si>
  <si>
    <t>2-s2.0-33644641340</t>
  </si>
  <si>
    <t>['timely manner', 'theoretical effort', 'proposals discussed', 'optimal solution', 'milp model', 'energy multicast', 'constraint formulation', 'computationally efficient', 'adaptive antennas']</t>
  </si>
  <si>
    <t>Adaptive antenna | Minimum-energy routing | Mixed integer linear programming | Multicast algorithm | Tree construction | Wireless ad hoc networks</t>
  </si>
  <si>
    <t>In this paper, we consider wireless ad hoc networks that use adaptive antennas and have limited energy resources. To explore the advantages of power saving offered by the use of adaptive antennas, we consider the case of source initiated multicast traffic. We present a constraint formulation for the MEM (Minimum-Energy Multicast) problem in terms of MILP (Mixed Integer Linear Programming) for wireless ad hoc networks. An optimal solution to the MEM problem using our MILP model can always be obtained in a timely manner for moderately sized networks. In addition to the theoretical effort, we also present two polynomial-time heuristic algorithms called RB-MIDP and D-MIDP to handle larger networks for which the MILP model may not be computationally efficient. The experimental results show that our algorithms compare well with other proposals discussed in this paper. ¬© 2006 IEEE.</t>
  </si>
  <si>
    <t>333-346</t>
  </si>
  <si>
    <t>60089889-60028897;60089889-60028897</t>
  </si>
  <si>
    <t>7403649953;7006753490</t>
  </si>
  <si>
    <t>Guo, Song;Yang, Oliver</t>
  </si>
  <si>
    <t>IEEE Canada;University of Ottawa</t>
  </si>
  <si>
    <t>60089889;60028897</t>
  </si>
  <si>
    <t>Guo S.</t>
  </si>
  <si>
    <t>Minimum-energy multicast in wireless ad hoc networks with adaptive antennas: MILP formulations and heuristic algorithms</t>
  </si>
  <si>
    <t>10.1109/TMC.2006.1599403</t>
  </si>
  <si>
    <t>2-s2.0-33644660483</t>
  </si>
  <si>
    <t>['slot length', 'slot affecting', 'relative permittivity', 'numerical analysis', 'impedance characteristics', 'dra ).', 'dielectric resonator', 'broadband characteristic', '6 %.', '5 wavelength', '35 wavelength']</t>
  </si>
  <si>
    <t>Broadbanding | Dielectric resonator antenna | Millimeter wave</t>
  </si>
  <si>
    <t>In order to facilitate broadband communications, use of the millimeter wave frequencies has recently been discussed. One of the millimeter wave antennas is a dielectric resonator antenna (DRA). In this paper, with a view to using a DRA at millimeter wave frequencies, the dimensions and permittivity of the cylindrical DRA excited by a slot affecting the impedance characteristics are analyzed. With regard to the effect of the dimensions, the impedance characteristics versus the radius and height of the DRA are studied. With regard to the permittivity, the relative permittivity of the DRA is varied from 1 to 64 in the analysis. A broadband characteristic is achieved by selecting the relative permittivity in the range of 4 to 16 while the radius of the dielectric resonator is 0.35 wavelength and the slot length is 0.5 wavelength. As an example, broadbanding is attempted with a VSWR of less than 2 when the relative permittivity is 10. The relative bandwidth obtained by numerical analysis was 28.8%, whereas that obtained by experiment was 34.6%. ¬© 2006 Wiley Periodicals, Inc.</t>
  </si>
  <si>
    <t>60006838-60000251;60006838-60000251-100311574;60006838-60000251;60006838-60000251;60006838-60000251-101267479</t>
  </si>
  <si>
    <t>15037171900;7402614134;6701371445;6701467402;7004304668</t>
  </si>
  <si>
    <t>Sakuma, Toru;Noguchi, Keisuke;Mizusawa, Motoo;Betsudan, Shin Ichi;Katagi, Takashi</t>
  </si>
  <si>
    <t>;New York;Princeton;</t>
  </si>
  <si>
    <t>Kanazawa Institute of Technology;IEEE;American Institute of Aeronautics and Astronautics;Institute of Electrical Engineers of</t>
  </si>
  <si>
    <t>60006838;60000251;101267479;100311574</t>
  </si>
  <si>
    <t>Sakuma T.</t>
  </si>
  <si>
    <t>Impedance characteristics of a cylindrical dielectric resonator antenna excited by slot</t>
  </si>
  <si>
    <t>10.1002/ecja.20288</t>
  </si>
  <si>
    <t>2-s2.0-33645681955</t>
  </si>
  <si>
    <t>['vector channel', 'using eigen', 'step procedures', 'rights reserved', 'proposed algorithm', 'multiplications number', 'frequency offset', 'doppler effect', 'computing eigenvalues', 'computer simulations', 'computer simulation', 'antenna array']</t>
  </si>
  <si>
    <t>Communication satellites | Eigen-decomposition | Gauss-Seidal algorithm | Signal transmission and processing | Singular value decomposition | Telecommunications | Vector channel estimation</t>
  </si>
  <si>
    <t>In this paper, we present a novel and numerically efficient algorithm for vector channel and calibration vector estimation, which works when frequency offset error caused by either unstable oscillator or Doppler effect is present in Spread Spectrum antenna system. We propose an estimation algorithm based on Gauss-Seidal algorithm rather than using eigen-decomposition or SVD in computing eigenvalues and eigenvectors at each iteration. The algorithm is based on the two-step procedures, one for estimating both channel and frequency offset and the other for estimating the unknown array gain and phase. Consequently, estimates of the DOAs, the multi-path impulse response of the reference signal source, and the carrier frequency offset as well as the calibration of antenna array are provided. The analytic performance improvement in multiplications number is presented. The performance of the proposed algorithm is investigated by means of computer simulations. Throughout the analytic and computer simulation, we show that the proposed algorithm reduces the number of multiplications by order of one. ¬© 2005 Elsevier B.V. All rights reserved.</t>
  </si>
  <si>
    <t>179-193</t>
  </si>
  <si>
    <t>Journal of Computational and Applied Mathematics</t>
  </si>
  <si>
    <t>60029901;60026263;60028876;60028876</t>
  </si>
  <si>
    <t>8927219500;7202455734;55427670400;13004538900</t>
  </si>
  <si>
    <t>Lee, Chong Hyun;Cha, Jae Sang;Kwak, Kyungsup;Moung Kim, Jae</t>
  </si>
  <si>
    <t>Seoul;Incheon;Seoul</t>
  </si>
  <si>
    <t>Seokyeong University;Inha University;Seoul National University of Science and Technology (SNUST)</t>
  </si>
  <si>
    <t>60029901;60028876;60026263</t>
  </si>
  <si>
    <t>Numerically stable and efficient algorithm for vector channel parameter and frequency offset estimation</t>
  </si>
  <si>
    <t>S0377042705005479</t>
  </si>
  <si>
    <t>10.1016/j.cam.2005.06.035</t>
  </si>
  <si>
    <t>2-s2.0-33645927638</t>
  </si>
  <si>
    <t>200020-109162</t>
  </si>
  <si>
    <t>['rights reserved', 'nnlo accuracy', 'jet observables', 'computation e']</t>
  </si>
  <si>
    <t>We describe the antenna subtraction method for treating real emission singularities in the calculation of jet observables at NNLO accuracy, in particular in view of the computation e+ e- ‚Üí 3 jets at NNLO. ¬© 2006 Elsevier B.V. All rights reserved.</t>
  </si>
  <si>
    <t>32-36</t>
  </si>
  <si>
    <t>Nuclear Physics B - Proceedings Supplements</t>
  </si>
  <si>
    <t>60025858;60024034;60022175</t>
  </si>
  <si>
    <t>6602168797;56231547000;7102490969</t>
  </si>
  <si>
    <t>Gehrmann-De Ridder, A.;Gehrmann, T.;Glover, E. W.N.</t>
  </si>
  <si>
    <t>Switzerland;Switzerland;United Kingdom</t>
  </si>
  <si>
    <t>Zurich ZH,;Zurich;Durham</t>
  </si>
  <si>
    <t>ETH Zurich;University of Zurich, Institute for Theoretical Physics;Durham University</t>
  </si>
  <si>
    <t>Gehrmann-De Ridder A.</t>
  </si>
  <si>
    <t>Antenna subtraction method for jet calculations at NNLO</t>
  </si>
  <si>
    <t>S0920563206003094</t>
  </si>
  <si>
    <t>10.1016/j.nuclphysbps.2006.03.006</t>
  </si>
  <si>
    <t>2-s2.0-33645954617</t>
  </si>
  <si>
    <t>['water contents', 'various porosities', 'various features', 'two bridges', 'systematic comparison', 'study show', 'studies highlighting', 'satisfactory correlations', 'rights reserved', 'reflected waves', 'radar ground', 'physical state', 'physical contrasts', 'physical condition', 'paper aims', 'laboratory experiments', 'fast way', 'direct wave', 'coupled antennas', 'concrete structures', 'concrete slabs', 'chloride contents', 'characterize concrete']</t>
  </si>
  <si>
    <t>Attenuation | Chloride content | Concrete | Direct wave | Radar | Water content</t>
  </si>
  <si>
    <t>The research work presented in this paper aims at evaluating the potential of the direct wave of radar ground-coupled antennas for the on site physical characterization of concrete. According to studies highlighting the ability of radar reflected waves to characterize concrete, the potential of the direct wave is studied by systematic comparison of direct and reflected wave attenuations. Among the various features of electromagnetic waves propagating through concrete, attenuation is the most sensitive to moisture and chloride contents. In order to study the sensitivity of the direct wave to the physical condition of the concrete, laboratory experiments were conducted on concrete slabs with various porosities, water contents and chloride contamination levels. The results of this study show very satisfactory correlations between attenuations of direct and reflected waves, indicating that both waves provide similar information regarding the physical state of concrete. This correlation was confirmed on two bridges by comparison of direct wave attenuation maps with reflection attenuation maps. Therefore, radar interpretation method based on the direct wave attenuation should be able to detect, in a very fast way, physical contrasts in concrete structures and, consequently, identify probable pathological areas. ¬© 2006 Elsevier Ltd. All rights reserved.</t>
  </si>
  <si>
    <t>400-407</t>
  </si>
  <si>
    <t>60027245-60011832;60027245;60027245;60027245;60011832</t>
  </si>
  <si>
    <t>12796006900;6602111278;6603396002;6701735177;7006457999</t>
  </si>
  <si>
    <t>Sbarta√Ø, Z. M.;Laurens, S.;Balayssac, J. P.;Arliguie, G.;Ballivy, G.</t>
  </si>
  <si>
    <t>Toulouse;Sherbrooke</t>
  </si>
  <si>
    <t>Universite Paul Sabatier Toulouse III;Universit√© de Sherbrooke</t>
  </si>
  <si>
    <t>60027245;60011832</t>
  </si>
  <si>
    <t>Sbarta√Ø Z.</t>
  </si>
  <si>
    <t>Ability of the direct wave of radar ground-coupled antenna for NDT of concrete structures</t>
  </si>
  <si>
    <t>S0963869505001684</t>
  </si>
  <si>
    <t>10.1016/j.ndteint.2005.11.003</t>
  </si>
  <si>
    <t>2-s2.0-33646032712</t>
  </si>
  <si>
    <t>['sphere requires', 'small values', 'simulation results', 'rights reserved', 'received signal', 'polynomial function', 'parallelotope around', 'paper investigates', 'optimal v', 'method fits', 'makes mld', 'lie within', 'kannan strategy', 'hypersphere centred', 'distance calculation', 'different approach', 'cost effective', 'blast algorithm', 'also proposed']</t>
  </si>
  <si>
    <t>Multiple input multiple output (MIMO) | Receiver processing | Sphere decoding | Wireless</t>
  </si>
  <si>
    <t>The complexity of maximum likelihood detection (MLD) in multiple input multiple output (MIMO) systems with N transmit antennas typically grows exponentially with N. This makes MLD too complex to implement, particularly if higher order modulation schemes such as quadrature amplitude modulation are employed. Recently, generalised sphere decoding (GSD) was proposed, which provides the same performance as MLD, but complexity is only a polynomial function of N for small values of N. This is achieved by only considering lattice points that lie within a hypersphere centred at the received signal. Determining which lattice points lie within the sphere requires a complex distance calculation, so this paper investigates an different approach, called parallelotope decoding (PD) or alternatively the Kannan strategy. This method fits a parallelotope around the sphere, and simplifies the distance calculation. It turns out that PD performs poorly under certain channel conditions, so a novel hybrid scheme called orthotope sphere decoding is also proposed. This decoder is a hybrid of PD and GSD and is usually the most cost effective of the four optimal algorithms under discussion. Simulation results are presented to compare the performance and complexity of the optimal detectors described in the paper and the sub-optimal V-BLAST algorithm. ¬© 2005 Elsevier B.V. All rights reserved.</t>
  </si>
  <si>
    <t>1518-1537</t>
  </si>
  <si>
    <t>60027272;60027272</t>
  </si>
  <si>
    <t>57211633401;55498731300</t>
  </si>
  <si>
    <t>Sweatman, Catherine Z.W.Hassell;Thompson, John S.</t>
  </si>
  <si>
    <t>Sweatman C.</t>
  </si>
  <si>
    <t>Orthotope sphere decoding and parallelotope decoding-reduced complexity optimum detection algorithms for MIMO channels</t>
  </si>
  <si>
    <t>S0165168405002768</t>
  </si>
  <si>
    <t>10.1016/j.sigpro.2005.08.012</t>
  </si>
  <si>
    <t>2-s2.0-33646158218</t>
  </si>
  <si>
    <t>Fondazione Cassa di Risparmio di Pisa</t>
  </si>
  <si>
    <t>['significant reduction', 'rights reserved', 'power consumption', 'output resistance', 'negligible fraction', 'modulator offers', 'antenna goes', 'active power']</t>
  </si>
  <si>
    <t>Backscatter modulation | Low power | RFID | Transponder</t>
  </si>
  <si>
    <t>An integrated circuit implementation of a PSK backscatter modulator for passive radio frequency identification (RFID) transponders is proposed. Such modulator offers a significant reduction of the power consumption with respect to other schemes already presented in the literature. Furthermore, the topology of the proposed modulator allows us to control its output resistance so that only a negligible fraction of the active power at the antenna goes to the modulator. ¬© 2005 Elsevier Ltd. All rights reserved.</t>
  </si>
  <si>
    <t>627-629</t>
  </si>
  <si>
    <t>Microelectronics Journal</t>
  </si>
  <si>
    <t>60028868;60028868;60028868</t>
  </si>
  <si>
    <t>14061783100;13205499100;7006384365</t>
  </si>
  <si>
    <t>De Vita, G.;Bellatalla, F.;Iannaccone, G.</t>
  </si>
  <si>
    <t>Pisa</t>
  </si>
  <si>
    <t>Universit√† di Pisa</t>
  </si>
  <si>
    <t>De Vita G.</t>
  </si>
  <si>
    <t>Ultra-low power PSK backscatter modulator for UHF and microwave RFID transponders</t>
  </si>
  <si>
    <t>S0026269205003526</t>
  </si>
  <si>
    <t>10.1016/j.mejo.2005.09.033</t>
  </si>
  <si>
    <t>2-s2.0-33646269269</t>
  </si>
  <si>
    <t>['significant variation', 'rights reserved', 'relative position', 'properly modeled', 'observation point', 'involves modification', 'induced voltages', 'inclined channel', 'electromagnetic fields', 'electromagnetic field', 'close distances', 'channel inclination', 'appropriately extended', 'antenna theory', 'also shown', 'also investigated']</t>
  </si>
  <si>
    <t>Antenna Theory model | Electromagnetic field | Return stroke channel</t>
  </si>
  <si>
    <t>In this paper, we investigate lightning return stroke electromagnetic fields and induced voltages on nearby overhead lines associated with an inclined lightning channel. The study is based on the Antenna Theory (AT) model, which is appropriately extended to take into account the channel inclination. This involves modification of the well-known analytical expressions for the electromagnetic field originated by a dipole so that an inclined channel is properly modeled. Using the AT model, the electromagnetic fields are computed at close, medium and far distance ranges, with respect to an inclined lightning channel. It is shown that the channel inclination affects more markedly the fields at close distances. The induced voltages on a nearby overhead line are also investigated and it is shown that channel inclination could result in a significant variation of the induced voltage magnitudes. It is also shown that, depending on the inclination and its relative position to the observation point or to the line, the channel inclination could result either in an increase or in a decrease of the electromagnetic field and induced voltage magnitude. ¬© 2005 Elsevier B.V. All rights reserved.</t>
  </si>
  <si>
    <t>945-952</t>
  </si>
  <si>
    <t>Electric Power Systems Research</t>
  </si>
  <si>
    <t>60007751;60007751;60009697;60028186</t>
  </si>
  <si>
    <t>6701324111;7006682049;6603321182;7003719604</t>
  </si>
  <si>
    <t>Moini, R.;Sadeghi, S. H.H.;Kordi, B.;Rachidi, F.</t>
  </si>
  <si>
    <t>Switzerland;Canada;Iran</t>
  </si>
  <si>
    <t>Lausanne;Winnipeg;Tehran</t>
  </si>
  <si>
    <t>Swiss Federal Institute of Technology Lausanne;University of Manitoba;Amirkabir University of Technology</t>
  </si>
  <si>
    <t>60028186;60009697;60007751</t>
  </si>
  <si>
    <t>Moini R.</t>
  </si>
  <si>
    <t>An antenna-theory approach for modeling inclined lightning return stroke channels</t>
  </si>
  <si>
    <t>S037877960500266X</t>
  </si>
  <si>
    <t>10.1016/j.epsr.2005.10.016</t>
  </si>
  <si>
    <t>2-s2.0-33646515797</t>
  </si>
  <si>
    <t>IEEE Foundation</t>
  </si>
  <si>
    <t>DAC-2K</t>
  </si>
  <si>
    <t>['vlsi circuits', 'violated gates', 'technology advances', 'routing tools', 'rights reserved', 'problem size', 'novel framework', 'nanometer territory', 'multilevel full', 'ic routing', 'great challenge', 'fewer wirelength', 'density plasma', 'delay increase', 'continuous increase', 'chip routing', 'charge accumulation', 'antenna problem', 'antenna effect']</t>
  </si>
  <si>
    <t>Design for manufacturability | Multilevel optimization | Routing</t>
  </si>
  <si>
    <t>As technology advances into nanometer territory, the antenna problem has caused significant impact on routing tools. The antenna effect is a phenomenon of plasma-induced gate oxide degradation caused by charge accumulation on conductors. It directly influences reliability, manufacturability and yield of VLSI circuits, especially in deep-submicron technology using high-density plasma. Furthermore, the continuous increase of the problem size of IC routing is also a great challenge to existing routing algorithms. In this paper, we propose a novel framework for multilevel full-chip routing with antenna avoidance using built-in jumper insertion approach. Compared with the state-of-the-art multilevel routing, the experimental results show that our approach reduced 100% antenna-violated gates and results in fewer wirelength, vias, and delay increase. ¬© 2005 Elsevier B.V. All rights reserved.</t>
  </si>
  <si>
    <t>420-432</t>
  </si>
  <si>
    <t>Integration, the VLSI Journal</t>
  </si>
  <si>
    <t>60005429;60005429;60005429</t>
  </si>
  <si>
    <t>25227323400;55501361300;35247405300</t>
  </si>
  <si>
    <t>Ho, Tsung Yi;Chang, Yao Wen;Chen, Sao Jie</t>
  </si>
  <si>
    <t>Ho T.Y.</t>
  </si>
  <si>
    <t>Multilevel routing with jumper insertion for antenna avoidance</t>
  </si>
  <si>
    <t>S0167926005000386</t>
  </si>
  <si>
    <t>10.1016/j.vlsi.2005.08.005</t>
  </si>
  <si>
    <t>2-s2.0-33646530718</t>
  </si>
  <si>
    <t>['tunable filters', 'steerable antennas', 'sr fraction', 'sr content', 'sr concentration', 'solid solutions', 'sintering temperatures', 'rights reserved', 'phase shifters', 'information technology', 'high frequency', 'high frequencies', 'dielectric permittivity', 'density ceramics', 'curie point', '1 khz']</t>
  </si>
  <si>
    <t>Curie temperature | Doped ceramics | Ferroelectrics | Microwaves</t>
  </si>
  <si>
    <t>Solid solutions of the Ba1-xSrxTiO3 (BST) type are very attractive for applications in information technology, but also in microwaves for such electrically controlled devices as phase shifters, tunable filters, steerable antennas, varactors, etc. A family of solid solutions with x = 25, 50, 75, 90% was prepared by standard powder technology-solid state reaction and sintered at 1230 ¬∞C and 1260 ¬∞C. Dielectric permittivity and loss at low (1 kHz) and high frequency (1 √∑ 2 GHz) were measured on a large temperature range - 200 ¬∞C √∑ + 200 ¬∞C. The influence of Sr content and of 1 wt.% MgO and 1 wt.% MnO2 doping on the complex dielectric constant was studied. The dielectric permittivity at high frequencies and room temperature considerably decreases with the increase of Sr content. Similarly, low frequency measurements showed a severe and almost linear decrease of the Curie Point with the increase of Sr fraction. At low Sr content, the measured ceramic densities slowly decrease with Sr fraction and represent about 92% of the X-ray density œÅ(g/cm3) ‚âà 5.99-0.99¬∑x. At x = 90% Sr concentration, very low-density ceramics were obtained with both sintering temperatures. ¬© 2005 Elsevier B.V. All rights reserved.</t>
  </si>
  <si>
    <t>1156-1161</t>
  </si>
  <si>
    <t>Materials Science and Engineering C</t>
  </si>
  <si>
    <t>60078585;60001478;60001478;60001478;60001478;60078585;60078585;60078585;60078585;60078585;</t>
  </si>
  <si>
    <t>7801321427;6603962160;8314159700;6701745577;9435206800;10242473900;6507345548;6505846877;6508041348;13611245500;9279170500</t>
  </si>
  <si>
    <t>Ioachim, A.;Alexandru, H. V.;Berbecaru, C.;Antohe, S.;Stanculescu, F.;Banciu, M. G.;Toacsen, M. I.;Nedelcu, L.;Ghetu, D.;Dutu, A.;Stoica, G.</t>
  </si>
  <si>
    <t>Bucarest-Magurele;Bucharest</t>
  </si>
  <si>
    <t>Institut de Physique des Mat√©riaux, Bucarest-Magurele;Universitatea din Bucuresti</t>
  </si>
  <si>
    <t>60078585;60001478</t>
  </si>
  <si>
    <t>Ioachim A.</t>
  </si>
  <si>
    <t>Dopant influence on BST ferroelectric solid solutions family</t>
  </si>
  <si>
    <t>S092849310500264X</t>
  </si>
  <si>
    <t>10.1016/j.msec.2005.09.045</t>
  </si>
  <si>
    <t>2-s2.0-33646843403</t>
  </si>
  <si>
    <t>['uses gnss', 'ring operator', 'rights reserved', 'passive instrument', 'mission objective', 'large field', 'estimated around', 'dedicated receiver', 'cost price', 'conventional satellite', 'another requirement', 'altimeter satellite', '173 km', '143 orbits']</t>
  </si>
  <si>
    <t>Our mission objective is to design an altimeter satellite that uses GNSS-reflections, which means a dedicated receiver (passive instrument) onboard the satellite. Another requirement is being competitive with conventional altimeter satellites (active instruments). The use of GNSS-reflections is feasible when the antenna is optimized for receiving weak signals. We choose a phased array antenna concept. The antenna has a large field of view (FOV) of 80{ring operator}, because it will be able to steer the beam and to receive up to 12 specular points simultaneously. This means that it is possible to see a much wider area than with a conventional satellite. Furthermore the satellite will have a 10-day repeat orbit doing 143 orbits with an inclination of 99 . 58{ring operator} at an altitude of 79,173 km. The cost price is estimated around a 100 Million Euro. ¬© 2006 Elsevier Ltd. All rights reserved.</t>
  </si>
  <si>
    <t>60006288;60006288</t>
  </si>
  <si>
    <t>13806096600;7005970190</t>
  </si>
  <si>
    <t>Go, Sioe Wen;Naeije, Marc</t>
  </si>
  <si>
    <t>Go S.</t>
  </si>
  <si>
    <t>FIGOSAT: First interoceanic GNSS-reflection observation satellite-A feasibility study</t>
  </si>
  <si>
    <t>S0094576506000932</t>
  </si>
  <si>
    <t>10.1016/j.actaastro.2006.02.012</t>
  </si>
  <si>
    <t>2-s2.0-33744524023</t>
  </si>
  <si>
    <t>Julian Schwinger Foundation for Physics Research</t>
  </si>
  <si>
    <t>JSF</t>
  </si>
  <si>
    <t>['sounding rocket', 'several parts', 'rights reserved', 'promising systems', 'planned using', 'one application', 'obtained without', 'net structure', 'large membrane', 'large area', 'large antenna', 'kobe university', 'hard structure', 'gravity experiment', 'furoshiki satellite', 'corner satellites', 'attitude disturbance']</t>
  </si>
  <si>
    <t>University of Tokyo and Kobe University are planning a sounding rocket experiment of large membrane "Furoshiki Satellite" extension and large phased array RF transmission. The paper will describe the concept of "Furoshiki Satellite," its application to solar power satellite, and the scenario of micro-gravity experiment using a small sounding rocket. University of Tokyo has been proposing the idea of "Furoshiki Satellite," a large membrane or a net structure, say 1 km √ó 1 km in size, extended by satellites which hold its corners. The attitude and the shape of the membrane or net structure is controlled by these corner satellites. As one application of Furoshiki Satellite, a large solar power satellite can be configured by several solar cells and RF transmitters placed on several parts of the large net structure. It is difficult to control the position and attitude of the RF transmitters precisely, but using the "retro-directive" method, the tolerance of such position and attitude disturbance will be relaxed by large. This is one of promising systems' concept of the future large solar power satellite or large antenna, because quite a large area can be obtained without any hard structure, and the weight will not depend very much on the size. To demonstrate the feasibility of the extension of large net structure and phased array performance, micro-gravity experiment is planned using a sounding rocket of JAXA/ISAS, Japan. ¬© 2006 Elsevier Ltd. All rights reserved.</t>
  </si>
  <si>
    <t>200-205</t>
  </si>
  <si>
    <t>60025272;60025272;60025272;60025272;60025272;60025272;60011418</t>
  </si>
  <si>
    <t>35401647800;13805755000;37029382400;13806008600;13805580400;9744821000;7005013333</t>
  </si>
  <si>
    <t>Nakasuka, Shinichi;Funane, Tsukasa;Nakamura, Yuya;Nojiri, Yuta;Sahara, Hironori;Sasaki, Fumiki;Kaya, Nobuyuki</t>
  </si>
  <si>
    <t>Tokyo;Kobe</t>
  </si>
  <si>
    <t>The University of Tokyo;Kobe University</t>
  </si>
  <si>
    <t>60025272;60011418</t>
  </si>
  <si>
    <t>Sounding rocket flight experiment for demonstrating "Furoshiki Satellite" for large phased array antenna</t>
  </si>
  <si>
    <t>S0094576506001056</t>
  </si>
  <si>
    <t>10.1016/j.actaastro.2006.02.014</t>
  </si>
  <si>
    <t>2-s2.0-33744542016</t>
  </si>
  <si>
    <t>['work consists', 'third part', 'synthesis capabilities', 'spillover efficiency', 'software tool', 'simulator results', 'second part', 'scientific literature', 'satellite communications', 'rights reserved', 'rapid tuning', 'optimum agreement', 'model together', 'minimum directivity', 'making uniform', 'fundamental quantities', 'frequency reuse', 'first step', 'first part']</t>
  </si>
  <si>
    <t>In this work, we discuss the application of frequency reuse's concept in satellite communications, stressing the importance for a design-oriented mathematical model as first step for dimensioning antenna systems. We consider multibeam reflector antennas. The first part of the work consists in reorganizing, making uniform and completing the models already developed in the scientific literature. In doing it, we adopt the multidimensional Taylor development formalism. For computing the spillover efficiency of the antenna, we consider different feed's illuminations and we propose a completely original mathematical model, obtained by the interpolation of simulator results. The second part of the work is dedicated to characterize the secondary far field pattern. Combining this model together with the information on the cellular coverage geometry is possible to evaluate the isolation and the minimum directivity on the cell. As third part, in order to test the model and its analysis and synthesis capabilities, we implement a software tool that helps the designer in the rapid tuning of the fundamental quantities for the optimization of the performance: the proposed model shows an optimum agreement with the results of the simulations. ¬© 2006 Elsevier Ltd. All rights reserved.</t>
  </si>
  <si>
    <t>166-174</t>
  </si>
  <si>
    <t>Sterbini, Guido</t>
  </si>
  <si>
    <t>Sterbini G.</t>
  </si>
  <si>
    <t>Analysis of satellite multibeam antennas' performances</t>
  </si>
  <si>
    <t>S0094576506000877</t>
  </si>
  <si>
    <t>10.1016/j.actaastro.2006.02.027</t>
  </si>
  <si>
    <t>2-s2.0-33744550246</t>
  </si>
  <si>
    <t>Fundaci√≥ Catalana de Trasplantament</t>
  </si>
  <si>
    <t>POCI/CTE-AST/57209/2004</t>
  </si>
  <si>
    <t>FCT</t>
  </si>
  <si>
    <t>['rights reserved', 'radio spectrum', 'radio broadcasting', 'dish dedicated', '10 ghz']</t>
  </si>
  <si>
    <t>Cosmic microwave background | Polarization | Radio frequency interference | Site testing</t>
  </si>
  <si>
    <t>We probed for radio frequency interference (RFI) at three potential galactic emission mapping experiment (GEM) sites in Portugal using custom made omnidirectional disconic antennas and directional pyramidal horn antennas. For the installation of a 10-m dish dedicated to the mapping of polarized galactic emission foreground planned for 2005-2007 in the 5-10 GHz band, the three sites chosen as suitable to host the antenna were surveyed for local radio pollution in the frequency range 0.01-10 GHz. Tests were done to look for radio broadcasting and mobile phone emission lines in the radio spectrum. The results show one of the sites to be almost entirely RFI clean and showing good conditions to host the experiment. ¬© 2006 Elsevier B.V. All rights reserved.</t>
  </si>
  <si>
    <t>551-556</t>
  </si>
  <si>
    <t>New Astronomy</t>
  </si>
  <si>
    <t>60004956-60017375;60004956-60007249;60004956;60004956;60024825-60017375;60007174-60025038;60012729</t>
  </si>
  <si>
    <t>13905100100;7005331432;56256390100;6603980527;7102978732;24497446500;8942185200</t>
  </si>
  <si>
    <t>Fonseca, Rui;Barbosa, Domingos;Cupido, Luis;Mour√£o, Ana;dos Santos, Dinis M.;Smoot, George F.;Tello, Camilo</t>
  </si>
  <si>
    <t>United States;Portugal;Portugal;Brazil;Portugal;United States;Portugal</t>
  </si>
  <si>
    <t>Berkeley;Aveiro;Lisboa;Sao Jose dos Campos;Porto;Berkeley;Lisbon</t>
  </si>
  <si>
    <t>University of California, Berkeley;Universidade de Aveiro;Instituto de Telecomunicacoes;Instituto Nacional de Pesquisas Espaciais;Universidade do Porto;Lawrence Berkeley National Laboratory;Instituto Superior T√©cnico</t>
  </si>
  <si>
    <t>60025038;60024825;60017375;60012729;60007249;60007174;60004956</t>
  </si>
  <si>
    <t>Fonseca R.</t>
  </si>
  <si>
    <t>Site evaluation and RFI spectrum measurements in Portugal at the frequency range 0.408-10 GHz for a GEM polarized galactic radio emission experiment</t>
  </si>
  <si>
    <t>S1384107606000194</t>
  </si>
  <si>
    <t>10.1016/j.newast.2006.02.002</t>
  </si>
  <si>
    <t>2-s2.0-33744745584</t>
  </si>
  <si>
    <t>['impedance bandwidth', 'covering frequencies', '15 ghz']</t>
  </si>
  <si>
    <t>Rectangular monopole antenna | Tapered coplanar waveguide | Trapeziform ground plane</t>
  </si>
  <si>
    <t>A compact coplanar rectangular monopole antenna fed by a tapered coplanar waveguide (CPW) feeder in the middle of a trapeziform ground plane is introduced. By using the tapered CPW feeder, the impedance bandwidth of the antenna is enhanced by a factor of about 1.7 times compared with a 50Œ© CPW feeder. The measured ratio impedance bandwidth reaches about 10.7:1, covering frequencies from 0.76 to 8.15 GHz. ¬© 2006 Wiley Periodicals, Inc.</t>
  </si>
  <si>
    <t>1242-1244</t>
  </si>
  <si>
    <t>26643246000;7202152603;8356085900</t>
  </si>
  <si>
    <t>Liang, Xian Ling;Zhong, Shun Shi;Wang, Wei</t>
  </si>
  <si>
    <t>Tapered CPW-FED printed monopole antenna</t>
  </si>
  <si>
    <t>10.1002/mop.21666</t>
  </si>
  <si>
    <t>2-s2.0-33744783373</t>
  </si>
  <si>
    <t>['layer reflectarrays', 'layer reflectarray', 'conventional single', 'bandwidth enhancement', 'backed substrate']</t>
  </si>
  <si>
    <t>Broadband | Double square ring | Reflectarray</t>
  </si>
  <si>
    <t>A reflectarray antenna composed of double square rings of variable lengths printed on a conductor-backed substrate is proposed for reflectarray-bandwidth enhancement. Using this technique, a single-layer reflectarray of a wider bandwidth compared to conventional single-layer reflectarrays is designed, fabricated, and measured. The measured results demonstrate a radiation efficiency close to 52% and I-dB gain bandwidth of 9%, centered at 22 GHz ¬© 2006 Government of Canada.</t>
  </si>
  <si>
    <t>1317-1320</t>
  </si>
  <si>
    <t>A broadband reflectarray antenna with double square rings</t>
  </si>
  <si>
    <t>10.1002/mop.21630</t>
  </si>
  <si>
    <t>2-s2.0-33744787857</t>
  </si>
  <si>
    <t>['edge center', 'coupled variations', 'broadband gap']</t>
  </si>
  <si>
    <t>Broadband microstrip antenna | Compact microstrip antenna | Corner-shorted square microstrip antenna | Edge center-shorted square microstrip antenna</t>
  </si>
  <si>
    <t>Various suspended compact and broadband gap-coupled variations of edge center-shorted and corner-shorted square microstrip antennas, are proposed. These configurations give larger bandwidth with a smaller total patch size as compared to square microstrip antennas. ¬© 2006 Wiley Periodicals, Inc.</t>
  </si>
  <si>
    <t>1261-1265</t>
  </si>
  <si>
    <t>Compact broadband gap-coupled shorted square microstrip antennas</t>
  </si>
  <si>
    <t>10.1002/mop.21671</t>
  </si>
  <si>
    <t>2-s2.0-33744791749</t>
  </si>
  <si>
    <t>['impedance bandwidth', 'covering frequencies', '7 compared', '15 ghz']</t>
  </si>
  <si>
    <t>A compact coplanar rectangular monopole antenna fed by a tapered coplanar waveguide (CPW) feeder in the middle of a trapeziform ground plane is introduced. By using the tapered CPW feeder, the impedance bandwidth of the antenna is enhanced by a factor of about 1.7 compared with a 50Œ© CPW feeder. The measured ratio impedance bandwidth reaches about 10.7:1, covering frequencies from 0.76 to 8.15 GHz. ¬© 2006 Wiley Periodicals, Inc.</t>
  </si>
  <si>
    <t>1411-1413</t>
  </si>
  <si>
    <t>10.1002/mop.21653</t>
  </si>
  <si>
    <t>2-s2.0-33744792106</t>
  </si>
  <si>
    <t>['wave filters', 'wave band', 'surface micromachining', 'small size', 'return loss', 'proposed slow', 'pin resonator', 'pass filter', 'narrow passband', 'interdigital capacitor', 'impedance hair', 'gaas substrate', 'fundamental mode', 'fundamental frequency', '56 ghz', '51 ghz', '37 db', '15 db']</t>
  </si>
  <si>
    <t>Interdigital capacitor (IDC) | Microstrip stepped-impedance hairpin resonator (SIHR) | RF MEMS | Slow-wave | Surface micromachining</t>
  </si>
  <si>
    <t>In this paper, a new microstrip stepped-impedance hair-pin resonator with interdigital capacitor (IDC) slow-wave band-pass filter (BPF) using dielectric supported air-gapped microstrip line (DAML) of surface micromachining on GaAs substrate is proposed. Unlike conventional slow-wave filters, the proposed bandpass filters are designed to produce a narrow passband at the fundamental mode of the resonators with small size and a sharp skirt characteristic. The proposed slow-wave band-pass filter with IDC is designed to produce a passband of 7.7% at the fundamental frequency of 56 GHz. It shows insertion loss of 3.37 dB, return loss of better than 15 dB, and a stopband characteristic greater than 31 dB within 37.03-45.51 GHz. ¬© 2006 Wiley Periodicals, Inc.</t>
  </si>
  <si>
    <t>1244-1247</t>
  </si>
  <si>
    <t>60013866;60013866;60013866;60009387;60009387;60013866</t>
  </si>
  <si>
    <t>55474145800;7005282133;13907917200;6701855494;36067244800;7601459018</t>
  </si>
  <si>
    <t>Cho, Ju Hyun;Yun, Tae Soon;Lee, Myeong Gil;Baek, Tae Jong;Shin, Dong Hoon;Lee, Jong Chul</t>
  </si>
  <si>
    <t>Kwangwoon University;Dongguk University, Seoul</t>
  </si>
  <si>
    <t>60013866;60009387</t>
  </si>
  <si>
    <t>A millimeter-wave slow-wave bandpass filter using compact microstrip stepped-impedance hairpin resonator with inter-digital capacitor on GaAs substrate</t>
  </si>
  <si>
    <t>10.1002/mop.21667</t>
  </si>
  <si>
    <t>2-s2.0-33744800795</t>
  </si>
  <si>
    <t>['rfid modules', 'rectangular patch', 'rectangular array', 'read range', 'much larger', 'investigation shows', 'experiment results', 'coupling factor', 'antenna gain', '915 mhz', '9 db']</t>
  </si>
  <si>
    <t>Koch fractal | Microstrip patch array | Miniaturization | RFID reader</t>
  </si>
  <si>
    <t>In this paper, a new array antenna composed of Koch fractal microstrip patches for the VHP-band RFID reader is proposed. The investigation shows that the coupling factor of two fractal patches in the E-plane is much larger than that in the H-plane, and the coefficients are smaller than that of the rectangular patch. The characteristic, of the Koch array antenna have been demonstrated by experiment results: when the patch iteration factor is 0.25, the 2 √ó 2 fractal is 22.77% smaller than the rectangular array, and antenna gain at 915 MHz is 9.9 dB, yielding a 7-m identification-read range when incorporated with the RFID modules. ¬© 2006 Wiley Periodicals, Inc.</t>
  </si>
  <si>
    <t>1299-1301</t>
  </si>
  <si>
    <t>60013983;60024542</t>
  </si>
  <si>
    <t>13907995400;7402937199</t>
  </si>
  <si>
    <t>Wu, Ze Hai;Lai, Sheng Li</t>
  </si>
  <si>
    <t>Wu Z.</t>
  </si>
  <si>
    <t>Miniaturized microstrip array for the UHF-band RFID reader</t>
  </si>
  <si>
    <t>10.1002/mop.21617</t>
  </si>
  <si>
    <t>2-s2.0-33744802893</t>
  </si>
  <si>
    <t>['sufficient bandwidth', 'shorting pin', 'radiation pattern', 'prototype consists', 'proposed antenna', 'pin method', 'patch antenna', 'paper describes', 'modified spiral', 'microstrip antenna', 'measured results', 'made using', 'impedance bandwidth', 'ieee 802', 'ground plane', 'ghz bands', 'foam layer', 'discussed herein', 'band operation', 'achieve triple', '1 la']</t>
  </si>
  <si>
    <t>Air gap | Microstrip antenna | Shorting pin | Spiral patch | Triple band</t>
  </si>
  <si>
    <t>This paper describes the design, fabrication, and measurement of a modified spiral-patch antenna with a shorting pin. The prototype consists of a modified spiral model and was made using the shorting-pin method. The prototype of the proposed antenna was designed to achieve triple-band operation at the 2.4- and 5-GHz bands. To obtain a sufficient bandwidth, a foam layer was inserted between the ground plane and the substrate. This is a microstrip antenna for IEEE 802.1 la/b WLAN application. The simulated and measured results for the impedance bandwidth, radiation pattern, and gain are presented and discussed herein. ¬© 2006 Wiley Periodicals, Inc.</t>
  </si>
  <si>
    <t>1275-1279</t>
  </si>
  <si>
    <t>Fabrication and measurement of modified spiral-patch antenna for use as a triple-band (2.4GHz/ 5GHz) antenna</t>
  </si>
  <si>
    <t>10.1002/mop.21675</t>
  </si>
  <si>
    <t>2-s2.0-33744803982</t>
  </si>
  <si>
    <t>['radiation characteristics', 'paper presents', 'experimental investigation', 'beam width', 'axial ratio', '60 ¬∞.', '3 db']</t>
  </si>
  <si>
    <t>Cylindrical dielectric resonator antenna: circular polarisation | Microstrip transmission line</t>
  </si>
  <si>
    <t>The paper presents an experimental investigation of a cylindrical dielectric resonator antenna (DRA) with a conducting strip loaded on its top surface enabling circular polarisation. A simple 50Œ© microstrip transmission line excites the antenna. The reflection, polarisation, and radiation characteristics of the antenna are studied. The antenna exhibits circular polarisation with an axial ratio (AR) &lt; 3 dB over a bandwidth of 3.14% and a beam width of 60¬∞. ¬© 2006 Wiley Periodicals, Inc.</t>
  </si>
  <si>
    <t>1354-1356</t>
  </si>
  <si>
    <t>A strip loaded dielectric resonator antenna for circular polarisation</t>
  </si>
  <si>
    <t>10.1002/mop.21660</t>
  </si>
  <si>
    <t>2-s2.0-33744809861</t>
  </si>
  <si>
    <t>['uhf frequencies', 'thus validating', 'soil moisture', 'prototype performance', 'paper presents', 'novel probe', 'moisture applications', 'lower patch', 'good correlation', 'frequency dual', 'feeding architecture', 'facilitate measurements', 'array feed', 'also aimed', '57 ghz', '5 mhz', '435 mhz', '13 ghz']</t>
  </si>
  <si>
    <t>Dual-polarization | FDTD | Reflector antenna | Remote-sensing | Stacked microstrip antennas | Synthetic aperture radar</t>
  </si>
  <si>
    <t>This paper presents the design and implementation of a dual-frequency dual-linear polarized stacked patch array feed with a novel probe-feeding architecture for future spaceborne synthetic aperture radar (SAR) applications. To facilitate measurements of soil moisture from space, a large aperture antenna of 30 m operating in VHF (137.5 MHz) and UHF (435 MHz) frequencies is desirable. An array feed that synthesizes a rectangular effective aperture on the 30-m reflector is proposed in order to obtain matched beams at the VHF and UHF frequencies. We focus on the layout, design, and prototype performance of the stacked-patch microstrip array designed for scaled operating frequencies of 1.13 GHz (lower patch) and 3.57 GHz (upper patch). The study is also aimed at analyzing the performance of the array in combination with a 3.65-m reflector. Our test results demonstrate a good correlation between the measurements and simulations from finite-difference time domain (FDTD) and reflector analysis codes, thus validating the design for use in SAR for soil-moisture applications. ¬© 2006 Wiley Periodicals, Inc.</t>
  </si>
  <si>
    <t>1250-1258</t>
  </si>
  <si>
    <t>6507911746;6602969939;7102110120</t>
  </si>
  <si>
    <t>Kona, Keerti S.;Manteghi, Majid;Rahmat-Samii, Yahya</t>
  </si>
  <si>
    <t>Kona K.</t>
  </si>
  <si>
    <t>A novel dual-frequency dual-polarized stacked patch microstrip array feed for remote sensing reflector antennas</t>
  </si>
  <si>
    <t>10.1002/mop.21669</t>
  </si>
  <si>
    <t>2-s2.0-33744810588</t>
  </si>
  <si>
    <t>['upper side', 'traditional parallel', 'small area', 'simple structure', 'novel dual', 'lower aperture', 'linear polarization', 'high efficiency', 'feeding configuration', 'fed configuration', 'coupled feeding', 'composite right']</t>
  </si>
  <si>
    <t>Array | Composite right/left handed transmission line (CRLH-TL) | Dual-linearly-polarization | Left-handed transmission line (LH-TL) | Microstrip antenna</t>
  </si>
  <si>
    <t>A novel dual-linearly-polarized microstrip antenna array with series-feeding configuration is presented. Dual-linear polarization is excited by upper side-feeding and lower aperture-coupled feeding. Meanwhile, the series-feeding configuration is realized by a composite right/left-handed transmission line. Compared with the traditional parallel and series-fed configuration, this array is of simple structure, small area, and high efficiency. ¬© 2006 Wiley Periodicals, Inc.</t>
  </si>
  <si>
    <t>1366-1369</t>
  </si>
  <si>
    <t>60019118;60019118;60019118;60019118;60019118</t>
  </si>
  <si>
    <t>7403313498;56136089000;57225895161;55714309500;13614168600</t>
  </si>
  <si>
    <t>Zhu, Qi;Zhu, Jianfang;Lu, Wei;Wu, Lei;Xu, Shanjia</t>
  </si>
  <si>
    <t>Zhu Q.</t>
  </si>
  <si>
    <t>Dual-linearly-polarized microstrip array based on composite right/left-handed transmission line</t>
  </si>
  <si>
    <t>10.1002/mop.21678</t>
  </si>
  <si>
    <t>2-s2.0-33744810671</t>
  </si>
  <si>
    <t>['paper proposed', 'novel design', 'measured data']</t>
  </si>
  <si>
    <t>Mobile-phone antenna | Parasitic element | Tri-band</t>
  </si>
  <si>
    <t>This paper proposed a novel design of tri-band (EGSM/ GPS/PCS) antenna for mobile phone application. The measured data and detailed antenna configure are available, too. The measured results show the design is successful and applicable. ¬© 2006 Wiley Periodicals, Inc.</t>
  </si>
  <si>
    <t>1347-1350</t>
  </si>
  <si>
    <t>Zhang, Yabin</t>
  </si>
  <si>
    <t>Creation Technologies Inc.</t>
  </si>
  <si>
    <t>Design of tri-band (EGSM/GPS/PCS) antenna with parasitic element for mobile-phone application</t>
  </si>
  <si>
    <t>10.1002/mop.21651</t>
  </si>
  <si>
    <t>2-s2.0-33744810672</t>
  </si>
  <si>
    <t>['rf components', 'numerical studies', 'mmic techniques', 'may increase', 'increasing use', 'experimental examinations', 'compact subsystem', 'applicable areas', 'antenna structure']</t>
  </si>
  <si>
    <t>A microstrip antenna structure with RF components embedded inside the structure is proposed for satellite radio applications. The space to embed the RF components is created by a metal cavity inside the substrate of the antenna structure. With the increasing use of MMIC techniques, the thickness of the substrate will be sufficient to accommodate the RF components. Hence, the structure has the advantages of a compact subsystem and a small overall system thickness, which may increase a variety of applicable areas. Numerical studies and experimental examinations are performed to validate the performance of the antenna. ¬© 2006 Wiley Periodicals, Inc.</t>
  </si>
  <si>
    <t>1350-1354</t>
  </si>
  <si>
    <t>60013395;60113788</t>
  </si>
  <si>
    <t>7202063846;13907179600</t>
  </si>
  <si>
    <t>Chou, Hsi Tseng;Hsu, Chieh Sheng</t>
  </si>
  <si>
    <t>Hsinchu;Chung-Li</t>
  </si>
  <si>
    <t>Wistron NeWeb Corporation;Yuan Ze University</t>
  </si>
  <si>
    <t>60113788;60013395</t>
  </si>
  <si>
    <t>A subsystem embedded microstrip antenna structure for satellite radio applications</t>
  </si>
  <si>
    <t>10.1002/mop.21650</t>
  </si>
  <si>
    <t>2-s2.0-33744811478</t>
  </si>
  <si>
    <t>['system applications', 'measured results', 'impedance bandwidth', 'ghz dual', 'ghz band', 'different lengths', 'also observed', 'achieve 2', '835 mhz', '8 ghz', '6430 mhz', '55 %)', '380 mhz', '35 %)', '2555 mhz', '255 mhz', '180 mhz', '1 vswr']</t>
  </si>
  <si>
    <t>DRA | Inverted-F dielectric resonator antenna | RFID</t>
  </si>
  <si>
    <t>This wideband planar inverted-F dielectric resonator antenna (DRA) is proposed. The antenna provides two resonant paths of different lengths in order to achieve 2.4- and 5.8-GHz dual-band for radio frequency identification (RFID) system applications. The impedance bandwidth with 10-dB return loss (2:1 VSWR) is about 255 MHz (2300-2555 MHz) for the 2.45-GHz band and 835 MHz (5595-6430 MHz) for the 5.8-GHz band. The obtained circular polarization (CP) bandwidths, determined from 3-dB axial ratio, are about 180 MHz (about 7.35%) and 380 MHz (about 6.55%) at 2.45 and 5.8 GHz, respectively. Good antenna gain and circular-polarization radiation patterns are also observed. The measured results of the performance of the antenna are presented. ¬© 2006 Wiley Periodicals, Inc.</t>
  </si>
  <si>
    <t>1302-1305</t>
  </si>
  <si>
    <t>60014982;60014982;60029399</t>
  </si>
  <si>
    <t>12041991300;23105956200;35269059400</t>
  </si>
  <si>
    <t>Tseng, Ching Fang;Huang, Cheng Liang;Hsu, Cheng Hsing</t>
  </si>
  <si>
    <t>A wideband planar inverted-f dielectric resonator antenna for rfid system applications</t>
  </si>
  <si>
    <t>10.1002/mop.21616</t>
  </si>
  <si>
    <t>2-s2.0-33744812715</t>
  </si>
  <si>
    <t>['two antennas', 'three corners', 'three antennas', 'radiation characteristics', 'pda phone', 'mimo system', 'large improvements', 'isolation improvement', 'ghz band', 'electromagnetic compatible', 'detailed effects', 'chip antennas', 'also studied', '20 db']</t>
  </si>
  <si>
    <t>Antennas | EMC chip antennas | MIMO antennas | WLAN antennas</t>
  </si>
  <si>
    <t>A multiple input multiple output (MIMO) system using three EMC (electromagnetic compatible) chip antennas in a personal digital assistant (PDA) phone is demonstrated. The three EMC chip an tennas are mounted at three corners of the system ground plane of the PDA phone and all generate a wide bandwidth covering the wireless local area network (WLAN) operation in the 2.4-GHz band (2400-2484 MHz). By adding a T-shaped shorted strip in the proposed MIMO antenna system, large improvements in the isolation (S12, S13, and S23 all less than -20 dB) between any two antennas of the MIMO system are achieved. Detailed effects of the T-shaped shorted strip on the isolation improvement in the proposed MIMO antenna system are analyzed. Radiation characteristics of the three antennas are also studied. ¬© 2006 Wiley Periodicals, Inc.</t>
  </si>
  <si>
    <t>1238-1242</t>
  </si>
  <si>
    <t>Three-antenna MIMO system for WLAN operation in a PDA phone</t>
  </si>
  <si>
    <t>10.1002/mop.21665</t>
  </si>
  <si>
    <t>2-s2.0-33744813518</t>
  </si>
  <si>
    <t>['unique properties', 'results using', 'metamaterial structurel', 'electromagnetic waves', 'ana lyze']</t>
  </si>
  <si>
    <t>Artificial magnetic conductors | Electromagnetic bandgap structures | High-impedance surfaces | Metamaterials | Parallel-plate waveguides | Planar slot antennas</t>
  </si>
  <si>
    <t>Metamaterial structurel have unique properties in controlling the propagation of electromagnetic waves. In this work we ana lyze the effect of a metamaterial denominated EBG structures acting as if they had artificial magnetic conductor (AMC) properties to enhance the main radiation characteristics of parallel-plate slot antennas. The results using these structures in comparison with conventional perfect electric conductor (PEC) sidewalls in a planar slot antenna are presented as an example of application. ¬© 2006 Wiley Periodicals, Inc.</t>
  </si>
  <si>
    <t>1441-1446</t>
  </si>
  <si>
    <t>60028442;60028442</t>
  </si>
  <si>
    <t>36934673200;56040889900</t>
  </si>
  <si>
    <t>Fern√°ndez, J. M.;Sierra-Casta√±er, M.</t>
  </si>
  <si>
    <t>Universidad Polit√©cnica de Madrid</t>
  </si>
  <si>
    <t>Fern√°ndez J.M.</t>
  </si>
  <si>
    <t>Electromagnetic bandgap structures as artificial magnetic conductor surfaces sidewalls in parallel plate slot antennas</t>
  </si>
  <si>
    <t>10.1002/mop.21633</t>
  </si>
  <si>
    <t>2-s2.0-33744813580</t>
  </si>
  <si>
    <t>['wave simulation', 'wave coupled', 'transmission line', 'proposed coupler', 'new type', 'mode analysis', 'high directivity', 'double negative', 'conventional microstrip', 'complex propagation', 'complete coupling', '5 db', '30 db']</t>
  </si>
  <si>
    <t>1D mushroom structure | Backward-wave directional coupler | Double negative (DNG) transmission line</t>
  </si>
  <si>
    <t>A new type of backward-wave coupled-line directional coupler with complete coupling and broadband, which is composed of a conventional microstrip and a ID mushroom structure, is proposed. The ID mushroom structure is employed for a double negative (DNG) transmission line. The coupler exhibits unusual characteristics such as complex propagation. The complex propagation constant of the coupled mode enables strong coupling due to exponential field decay. The performance of the proposed coupler is verified by c- and œÄ-mode analysis, full-wave simulation, and measurement. The measured coupling level of -0.5 dB with 3-dB fractional bandwidth of 35% and high directivity of 30 dB is achieved. ¬© 2006 Wiley Periodicals, Inc.</t>
  </si>
  <si>
    <t>1293-1296</t>
  </si>
  <si>
    <t>Backward-wave directional coupler with complete coupling and broadband using conventional microstrip and 1D mushroom structure</t>
  </si>
  <si>
    <t>10.1002/mop.21622</t>
  </si>
  <si>
    <t>2-s2.0-33744814062</t>
  </si>
  <si>
    <t>['three dipoles', 'subwavelength scale', 'phase centers', '6 wavelength']</t>
  </si>
  <si>
    <t>Coupling | Dipole | MIMO channel measurements | Multiantenna | Tri-polarized</t>
  </si>
  <si>
    <t>A tripolarized multiantenna made up of three compact orthogonal dipoles is proposed. The three dipoles' phase centers are compact within 1/6 wavelength so that the spatial fading condition of the multi input multi output (MIMO) channel in subwavelength scale can be discriminated in three orthogonal directions of polarization by the multianteinna. ¬© 2006 Wiley Periodicals, Inc.</t>
  </si>
  <si>
    <t>60025278;60025278;60025278</t>
  </si>
  <si>
    <t>55259219100;7402288557;7007024222</t>
  </si>
  <si>
    <t>Yan, Gang;Du, Zhengwei;Gong, Ke</t>
  </si>
  <si>
    <t>Yan G.</t>
  </si>
  <si>
    <t>A compact orthogonal tripolarized multiantenna with low mutual coupling for MIMO channel measurements</t>
  </si>
  <si>
    <t>10.1002/mop.21658</t>
  </si>
  <si>
    <t>2-s2.0-33744814698</t>
  </si>
  <si>
    <t>['wimax dual', 'wideband electromagnetic', 'wide bandwidth', 'together generating', 'standby conditions', 'small variations', 'radiating portion', 'proposed antenna', 'network operation', 'foam base', 'easily fabricated', 'direct contact', 'conducting elements', 'chip antenna', 'also obtained', '2484 mhz']</t>
  </si>
  <si>
    <t>EMC antennas: WIAN antennas: WiMAX antennas | Mobile antennas: chip antennas: internal mobile phone antennas</t>
  </si>
  <si>
    <t>A wideband electromagnetic-compatible (EMC) chip antenna for application in the sliding mobile phone for WLAN/WiMAX dual-network operation is presented. The proposed EMC antenna is easily fabricated by mounting a metal pattern onto a foam base of 30 X 6 X 6 mm3. The metal pattern comprises a radiating portion and a vertical ground plane. The radiating portion further consists of a shorted driven strip and a shorted parasitic strip, both of them together generating a wide bandwidth for 2.4-GHz WLAN operation (2400-2484 MHz) and 2.5-GHz WiMAX operation (2500-2690 MHz). The vertical ground plane functions as an effective shielding wall and allows the antenna to be in direct contact with nearby electronic components or conducting elements. Small variations on the performances of the proposed antenna for the sliding mobile phone in the slid-open (talk) and standby conditions are also obtained. ¬©2006 Wiley Periodicals, Inc.</t>
  </si>
  <si>
    <t>1362-1366</t>
  </si>
  <si>
    <t>60011357;60011357;60022847</t>
  </si>
  <si>
    <t>9239836300;35460663000;8671029700</t>
  </si>
  <si>
    <t>Lin, Chun I.;Wong, Kin Lu;Yen, Shih Huang</t>
  </si>
  <si>
    <t>Lin C.</t>
  </si>
  <si>
    <t>Wideband EMC chip antenna for wLAN/WiMAX operation in the sliding mobile phone</t>
  </si>
  <si>
    <t>10.1002/mop.21657</t>
  </si>
  <si>
    <t>2-s2.0-33744820080</t>
  </si>
  <si>
    <t>['range line', 'input multiple', 'indoor scenario', '55 ghz', '4 b']</t>
  </si>
  <si>
    <t>Measurements | MIMO | MIMO capacity and correlation</t>
  </si>
  <si>
    <t>The short-range line-of-sight (LoS) multiple-input multiple-output (MIMO) channel transfer function is measured for a 4 √ó 4 system between 2.35 and 2.55 GHz for different antenna spacing and orientations in an indoor scenario. Capacity and correlation are investigated, and a mean capacity loss of 4 b/s/Hz is measured when the receiver is rotated 90¬∞. ¬© 2006 Wiley Periodicals, Inc.</t>
  </si>
  <si>
    <t>1403-1405</t>
  </si>
  <si>
    <t>13908203300;8342877900;6602146523</t>
  </si>
  <si>
    <t>Ibern√≥n-Fern√°ndez, Rub√©n;Molina-Garc√≠a-Pardo, Jos√© Mar√≠a;Juan-Ll√°cer, Leandro</t>
  </si>
  <si>
    <t>Ibern√≥n-Fern√°ndez R.</t>
  </si>
  <si>
    <t>Line-of-sight MIMO indoor measurements at 2.4 GHz</t>
  </si>
  <si>
    <t>10.1002/mop.21656</t>
  </si>
  <si>
    <t>2-s2.0-33744820615</t>
  </si>
  <si>
    <t>['tcm ).', 'resonant structure', 'resonant behavior', 'mobile terminals', 'information obtained', 'characteristic modes', 'antenna exhibits']</t>
  </si>
  <si>
    <t>Bandwidth | Characteristic modes | Handset antennas | PCB resonance | Wideband antennas</t>
  </si>
  <si>
    <t>The resonant behavior of a handset printed circuit board (PCB) is analyzed by means of the Theory of Characteristic Modes (TCM). The information obtained is utilized to design a wideband antenna suitable for mobile terminals. To feed this resonant structure, a planar square plate is used. This antenna exhibits an excellent wideband performance and omnidirectional radiation patterns. ¬© 2006 Wiley Periodicals, Inc.</t>
  </si>
  <si>
    <t>1408-1411</t>
  </si>
  <si>
    <t>60011476;60104009;60011476;60011476</t>
  </si>
  <si>
    <t>6507659941;13908194600;6602784884;57210183362</t>
  </si>
  <si>
    <t>Antonino-Daviu, E.;Suarez-Fajardo, C. A.;Cabedo-Fabr√©s, M.;Ferrando-Bataller, M.</t>
  </si>
  <si>
    <t>Colombia;Spain</t>
  </si>
  <si>
    <t>Bogota;Valencia</t>
  </si>
  <si>
    <t>Universidad Distrital Francisco Jose de Caldas;Universitat Polit√®cnica de Val√®ncia</t>
  </si>
  <si>
    <t>60104009;60011476</t>
  </si>
  <si>
    <t>Antonino-Daviu E.</t>
  </si>
  <si>
    <t>Wideband antenna for mobile terminals based on the handset PCB resonance</t>
  </si>
  <si>
    <t>10.1002/mop.21654</t>
  </si>
  <si>
    <t>2-s2.0-33744821417</t>
  </si>
  <si>
    <t>['wire dipoles', 'strict electromagnetic', 'scattering objects', 'propagation conditions', 'mixed line', 'mimo system', 'interelement spacing', 'em model']</t>
  </si>
  <si>
    <t>Array antennas: mutual coupling | Channel capacity and propagation modelling | Multiple-input-multiple-output (MIMO)</t>
  </si>
  <si>
    <t>Multiple input multiple output (MIMO) wireless systems use multiple element antennas (MEAs) at the transmitter (TX) and the receiver (RX) in order to offer improved information rates (capacity) over conventional single antenna systems in rich scattering environments. In this paper, an example of a simple MIMO system is considered in which both antennas and scattering objects are formed by wire dipoles. Such a system can be analyzed in the strict electromagnetic (EM) sense and its capacity can be determined for varying array size, interelement spacing, and distributions of scatterers. The EM model of this MIMO system can be used to assess the validity of single- or double-bounce scattering models for mixed line of sight (LOS) and non-line of sight (NLOS) signal-propagation conditions. ¬© 2006 Wiley Periodicals, Inc.</t>
  </si>
  <si>
    <t>1233-1238</t>
  </si>
  <si>
    <t>60031004;60031004;60031004;60008950</t>
  </si>
  <si>
    <t>35570164700;6506413918;6603836683;7005375527</t>
  </si>
  <si>
    <t>Bialkowski, Marek E.;Uthansakul, Peerapong;Bialkowski, Konstanty;Durrani, Salman</t>
  </si>
  <si>
    <t>Brisbane;Canberra</t>
  </si>
  <si>
    <t>The University of Queensland;The Australian National University</t>
  </si>
  <si>
    <t>60031004;60008950</t>
  </si>
  <si>
    <t>Investigating the performance of mimo systems from an electromagnetic perspective</t>
  </si>
  <si>
    <t>10.1002/mop.21664</t>
  </si>
  <si>
    <t>2-s2.0-33744824358</t>
  </si>
  <si>
    <t>['z ."', 'size reduction', 'shorting pin', 'shaped meander', 'proposed antenna', 'paper presents', 'miniaturized z', 'experimental results', 'equivalent performance', 'corrugated shape', 'conventional antennas', 'coaxial feeding', 'bandwidth requirement', '76 %,', '35 ghz']</t>
  </si>
  <si>
    <t>Antenna | Corrugate | Miniaturization | Z-shaped</t>
  </si>
  <si>
    <t>This paper presents the characteristics of the miniaturized Z-shaped meander-type antenna realized for 5.25-GHz wireless LAN systems. The proposed antenna consists of the modified meander line, corrugated shape, and shorting pin with coaxial feeding on the two-layered (air and FR4) substrate, which forms the letter "Z." This proposed antenna has equivalent performance with about 44.87% of size reduction with respect to conventional antennas. Its maximum measured impedance bandwidth (-10-db below) is approximately 300 MHz (5.05-5.35 GHz) or 5.76%, which meets to the bandwidth requirement of WLAN (5.15-5.35 GHz) systems. Details of the proposed antenna are described and experimental results of constructed prototypes also are presented. ¬© 2006 Wiley Periodicals, Inc.</t>
  </si>
  <si>
    <t>1269-1271</t>
  </si>
  <si>
    <t>60028876;60028876;60028876;60028876</t>
  </si>
  <si>
    <t>57198749956;13907487300;57196174376;23052018900</t>
  </si>
  <si>
    <t>Lee, Won Jong;Go, Min Ho;Kim, Yong Kyun;Park, Hyo Dal</t>
  </si>
  <si>
    <t>Fabrication and measurement of miniaturized Z-shaped corrugated-type patch antenna for wlan</t>
  </si>
  <si>
    <t>10.1002/mop.21673</t>
  </si>
  <si>
    <t>2-s2.0-33744824633</t>
  </si>
  <si>
    <t>['rounded ground', 'proposed antenna', 'microstrip line', 'inversed bell', 'ieee 802', 'frequency band', 'fabricated antenna', 'elimination characteristic', 'domain characteristics', 'carefully investigated', '825 ghz', '8 ghz']</t>
  </si>
  <si>
    <t>A band-elimination characteristic | Microstrip line | UWB</t>
  </si>
  <si>
    <t>A novel UWB antenna with band-elimination characteristic is presented. The proposed antenna is fed by microstrip line and consists of an inversed bell-shape radiation patch, rounded ground, and a ring-shaped parasitic patch. The proposed antenna utilizes a ring-shape parasitic patch to reject the frequency band (5.15-5.825 GHz) limited by IEEE 802.11a and HIPERLAN/2. In addition, the rejected frequency band can be varied by adjusting the length and location of the ring-shape parasitic patch. By means of a normalized antenna transfer function, both the frequency-domain and time-domain characteristics of the antenna are carefully investigated. The fabricated antenna can achieve broad bandwidth covering 2.2 to 11.8 GHz with VSWR below 2. ¬© 2006 Wiley Periodicals, Inc.</t>
  </si>
  <si>
    <t>1310-1313</t>
  </si>
  <si>
    <t>Design of the band-rejected UWB antenna with the ring-shaped parasitic patch</t>
  </si>
  <si>
    <t>10.1002/mop.21614</t>
  </si>
  <si>
    <t>2-s2.0-33744825424</t>
  </si>
  <si>
    <t>['two kinds', 'printed antenna', 'perot resonators', 'optimization designs', 'fss cover', 'expected performance', 'backward radiation']</t>
  </si>
  <si>
    <t>Broadband antenna | EBG (electromagnetic band gap) | Fabry-Perot resonator | FSS (frequency-selective surface) | High-gain antenna</t>
  </si>
  <si>
    <t>Fabty-Perot resonators with EBG or FSS cover are introduced to enhance the gain of printed antenna. Based on a systematic comparison study, two kinds of optimization designs are proposed for enhancing the gain and reducing the backward radiation. The validation of the simulated and experimental results confirms that the expected performance is met. ¬© 2006 Wiley Periodicals. Inc.</t>
  </si>
  <si>
    <t>1272-1274</t>
  </si>
  <si>
    <t>60005244-100325483;60005244;60005244;60005244</t>
  </si>
  <si>
    <t>13907328800;7409424720;36065963500;55226730900</t>
  </si>
  <si>
    <t>Ge, Zhi Chen;Zhang, Wen Xun;Liu, Zhen Guo;Gu, Ying Ying</t>
  </si>
  <si>
    <t>Nanjing;Wuhan</t>
  </si>
  <si>
    <t>Southeast University;Navy Engineering University</t>
  </si>
  <si>
    <t>60005244;100325483</t>
  </si>
  <si>
    <t>Ge Z.</t>
  </si>
  <si>
    <t>Broadband and high-gain printed antennas constructed from fabry-perot resonator structure using EBG or FSS cover</t>
  </si>
  <si>
    <t>10.1002/mop.21674</t>
  </si>
  <si>
    <t>2-s2.0-33744826530</t>
  </si>
  <si>
    <t>['uwb antenna', 'tapered slot', 'results indicate', 'receiving waveform', 'receiving arrays', 'plane pattern', 'peak amplitude', 'new transition', 'energy pattern', 'coplanar waveguide', 'array pattern']</t>
  </si>
  <si>
    <t>CPW | Pattern | TSA | UWB</t>
  </si>
  <si>
    <t>A new transition from coplanar waveguide (CPW) to slot-line is introduced in an ultra-wideband (UWB) tapered slot (printed) antenna (TSA) for receiving arrays. The difference between the UWB antenna-array pattern and the conventional narrowband antenna pattern is clarified. The energy pattern and peak amplitude of the receiving waveform are used to characterize the behavior of UWB receiving antenna arrays. Patterns in the H-plane are measured through an oscillograph; due to the difficulty of installation, the E-plane pattern is not measured. The results indicate that the array can be used in the practical UWB radar for receiving antenna arrays. ¬© 2006 Wiley Periodicals, Inc.</t>
  </si>
  <si>
    <t>1230-1233</t>
  </si>
  <si>
    <t>13906915900;13907923400;57192222421;57171089900</t>
  </si>
  <si>
    <t>Wu, Feng Tao;Yuang, Nai Chang;Zhang, Wei;Zhang, Guang Fu</t>
  </si>
  <si>
    <t>Wu F.T.</t>
  </si>
  <si>
    <t>Research on a new type of UWB tapered slot antenna for receiving arrays</t>
  </si>
  <si>
    <t>10.1002/mop.21663</t>
  </si>
  <si>
    <t>2-s2.0-33744828514</t>
  </si>
  <si>
    <t>['solution space', 'simultaneous reception', 'reflector surface', 'reflector antenna', 'novel shaped', 'multiple satellites', 'multiple objectives', 'expansion coefficients', 'expanded using', 'example application', 'broadcast satellite']</t>
  </si>
  <si>
    <t>Conventional weighted aggregation (CWA) | Multiple feeds | Particle swarm optimization (PSO) | Reflector antennas | Satellite communications</t>
  </si>
  <si>
    <t>A novel shaped-reflector antenna synthesis technique based on the particle swarm optimization (PSO) algorithm is presented. The reflector surface is expanded using the modified Jacobi polynomials, and the expansion coefficients and other antenna parameters compose a solution space to be explored by PSO in a global stochastic evolutionary manner. The conventional weighted aggregation (CWA) method is utilized when multiple objectives are considered. The validity of this technique is verified by an example application, a shaped-reflector antenna for simultaneous reception from multiple satellites for direct-broadcast satellite (DBS) services. ¬© 2006 Wiley Periodicals, Inc.</t>
  </si>
  <si>
    <t>1341-1347</t>
  </si>
  <si>
    <t>13907922300;7102110120;7007174305</t>
  </si>
  <si>
    <t>Xu, Shenheng;Rahmat-Samii, Yahya;Gies, Dennis</t>
  </si>
  <si>
    <t>Shaped-reflector antenna designs using particle swarm optimization: An example of a direct-broadcast satellite antenna</t>
  </si>
  <si>
    <t>10.1002/mop.21618</t>
  </si>
  <si>
    <t>2-s2.0-33744830631</t>
  </si>
  <si>
    <t>['test results', 'paper reports', 'hemispheric coverage', 'economical electronically', 'circular polarization', 'cad simulation', 'array applications']</t>
  </si>
  <si>
    <t>Array | Economical | Mobile | Patch antenna | Satellite communications</t>
  </si>
  <si>
    <t>An economical electronically-scanned patch antenna array with quasi-hemispheric coverage is under design in our laboratory for Inmarsat satellite communications. This paper reports the CAD simulation and test results of a simple-structured, electromagnetically-coupled patch antenna with circular polarization, for such array applications. ¬© 2006 Wiley Periodicals, Inc.</t>
  </si>
  <si>
    <t>1279-1282</t>
  </si>
  <si>
    <t>Wang, Qingyuan</t>
  </si>
  <si>
    <t>Wang Q.</t>
  </si>
  <si>
    <t>Electromagnetically-coupled patch antenna for phased array applications for mobile satellite communications</t>
  </si>
  <si>
    <t>10.1002/mop.21676</t>
  </si>
  <si>
    <t>2-s2.0-33744831767</t>
  </si>
  <si>
    <t>['wideband applications', 'various military', 'simple structure', 'ratio bandwidth', 'ku bands', 'dielectric layer', 'db return', 'commercial ultra', '7 ghz']</t>
  </si>
  <si>
    <t>Monopole antenna | Ultra-wideband | VSWR</t>
  </si>
  <si>
    <t>A leaf-shaped monopole antenna with an extremely wide bandwidth is introduced. The antenna is composed of a leaf-shaped metal sheet with three circular holes vertically mounted on the ground plate covered by a dielectric layer. Its measured -10-dB return-loss frequency range is from 1.3 to 29.7 GHz with ratio bandwidth of about 22:1. This antenna provides bandwidth covering the L, C, X, and Ku bands and exhibits a nearly omnidirectional radiation pattern with a simple structure, which is suitable for various military and commercial ultra-wideband applications. ¬© 2006 Wiley Periodicals, Inc.</t>
  </si>
  <si>
    <t>1247-1250</t>
  </si>
  <si>
    <t>8043189000;7202152603;26643246000</t>
  </si>
  <si>
    <t>Bai, Xiao Feng;Zhong, Shun Shi;Liang, Xian Ling</t>
  </si>
  <si>
    <t>Bai X.</t>
  </si>
  <si>
    <t>Leaf-shaped monopole antenna with extremely wide bandwidth</t>
  </si>
  <si>
    <t>10.1002/mop.21668</t>
  </si>
  <si>
    <t>2-s2.0-33744831768</t>
  </si>
  <si>
    <t>['wideband x', 'wave signals', 'transporting x', 'switching speed', 'structure features', 'proposed scheme', 'optical steering', 'low crosstalk', 'line switch', 'frequency feeding', 'experimentally studied', 'experimental system', 'cost solution', 'compact design', 'band micro', 'array antenna', 'absorption modulator', '55 db', '50 db', '30 œºs']</t>
  </si>
  <si>
    <t>Optical delay lines | Phased-array antenna | Solid-state switch</t>
  </si>
  <si>
    <t>A kind of architecture of optical steering of a phased-array antenna (PAA) based on a fast optical delay-line switch is proposed and experimentally studied. A 4-bit fast optical delay-line switch with switching speed of less than 30 Œºs is constructed using cascaded solid-state optical switches. A distributed feedback laser integrated with electro-absorption modulator is employed for radio-frequency feeding and delivery. Our experimental system of transporting X-band micro-wave signals over one antenna element shows a signal-to-noise ratio better than 55 dB and low crosstalk of less than - 50 dB. The structure features a compact design, a low-cost solution, a fast tilting speed, and true-time-delay beam steering. The proposed scheme of optical steering is very promising for wideband X-band PAA applications. ¬© 2006 Wiley Periodicals, Inc.</t>
  </si>
  <si>
    <t>1449-1452</t>
  </si>
  <si>
    <t>7402589140;55705858700;55716990400;7410264846</t>
  </si>
  <si>
    <t>Jin, Xiaofeng;Liu, Juan;Liu, Xiaomin;Zhang, Xianmin</t>
  </si>
  <si>
    <t>Jin X.</t>
  </si>
  <si>
    <t>Optical steering of a phased-array antenna based on fast delay-line switches</t>
  </si>
  <si>
    <t>10.1002/mop.21631</t>
  </si>
  <si>
    <t>2-s2.0-33744832050</t>
  </si>
  <si>
    <t>['small area', 'operational bandwidth', 'operating band', 'observed across', 'modified microstrip', 'measured data', 'input impedance', 'good agreement', 'difference timedomain', '48 ghz']</t>
  </si>
  <si>
    <t>Dual-band | FDTD | Microstrip antenna</t>
  </si>
  <si>
    <t>A modified microstrip-fed planar monopole antenna with an open-circuited coupled line is presented in this paper. The operational bandwidth of the proposed antenna covers the 2.4-GHz ISM band (2.42-2.48 GHz) and the 5-GHz WLAN band (5-6 GHz). The radiating elements occupy a small area of 23 √ó 8 mm2. The finite-difference timedomain (FDTD) method is used to predict the input impedance of the antenna. The calculated return loss shows very good agreement with the measured data. Reasonable antenna gain is observed across the operating band. The measured radiation patterns are similar to those of a simple monopole antenna. ¬© 2006 Wiley Periodicals, Inc.</t>
  </si>
  <si>
    <t>1401-1403</t>
  </si>
  <si>
    <t>A modified dual-band microstrip monopole antenna</t>
  </si>
  <si>
    <t>10.1002/mop.21636</t>
  </si>
  <si>
    <t>2-s2.0-33744832217</t>
  </si>
  <si>
    <t>['outer volume', 'observers shifted', 'monotonic evolution', 'mass segregation', 'lower masses', 'low ages', 'light radius', 'large set', 'including variations', 'imf ),', 'find trends', 'find non', 'critical cut', 'core region', 'colour gradients', 'cluster population', 'cluster parameters', 'apparent mass', 'also monitor', '30 myr', '2 dex']</t>
  </si>
  <si>
    <t>Galaxies: clusters: individual: NGC 1818 | Galaxies: star clusters | Methods: numerical | Stars: evolution | Stars: kinematics | Stars: luminosity function, mass function</t>
  </si>
  <si>
    <t>The mass of unresolved young star clusters derived from spectrophotometric data may well be off by a factor of 2 or more once the migration of massive stars driven by mass segregation is accounted for. We quantify this effect for a large set of cluster parameters, including variations in the stellar initial mass function (IMF), the intrinsic cluster mass, and mean mass density. Gas-dynamical models coupled with the Cambridge stellar evolution tracks allow us to derive a scheme to recover the real cluster mass given measured half-light radius, one-dimensional velocity dispersion and age. We monitor the evolution with time of the ratio of real to apparent mass through the parameter Œ∑. When we compute Œ∑ for rich star clusters, we find non-monotonic evolution in time when the IMF stretches beyond a critical cut-off mass of. We also monitor the rise of colour gradients between the inner and outer volume of clusters: we find trends in time of the stellar IMF power indices overlapping well with those derived for the Large Magellanic Cloud cluster NGC 1818 at an age of 30 Myr. We argue that the core region of massive Antennae clusters should have suffered from much segregation despite their low ages. We apply these results to a cluster mass function, and find that the peak of the mass distribution would appear to observers shifted to lower masses by as much as 0.2 dex. The star formation rate derived for the cluster population is then underestimated by from 20 to 50 per cent. ¬© 2006 RAS.</t>
  </si>
  <si>
    <t>1392-1406</t>
  </si>
  <si>
    <t>60000108;60000108;60000108;60027272</t>
  </si>
  <si>
    <t>14015595700;6701808687;6503920785;8324761700</t>
  </si>
  <si>
    <t>Fleck, J. J.;Boily, C. M.;Lanon, A.;Deiters, S.</t>
  </si>
  <si>
    <t>Edinburgh;Strasbourg</t>
  </si>
  <si>
    <t>The University of Edinburgh;Observatoire Astronomique de Strasbourg</t>
  </si>
  <si>
    <t>60027272;60000108</t>
  </si>
  <si>
    <t>Fleck J.</t>
  </si>
  <si>
    <t>On the mass of dense star clusters in starburst galaxies from spectrophotometry</t>
  </si>
  <si>
    <t>10.1111/j.1365-2966.2006.10390.x</t>
  </si>
  <si>
    <t>2-s2.0-33745147902</t>
  </si>
  <si>
    <t>['use pulsars', 'typical variations', 'telescopes involved', 'solar system', 'small compared', 'shapiro delay', 'radio telescope', 'psr j1909', 'psr j1713', 'psr j0437', 'previous authors', 'precision timing', 'parkes antenna', 'parkes 64', 'individual objects', 'inclination angles', 'good instrumentation', 'good agreement', 'five solitary', 'eliminate earth', 'earlier de200', 'dispersion measure', 'de405 ephemeris', 'could introduce', 'component masses', 'cm wavelengths', 'better model', 'arrival times', 'additional drift', '5 œºs', '200 ns', '14 km', '133 ns']</t>
  </si>
  <si>
    <t>Pulsars: individual: J0437-4715 | Pulsars: individual: J0613-0200 | Pulsars: individual: J0711-6830 | Pulsars: individual: J1022+1001 | Pulsars: individual: J1024-0719 | Pulsars: individual: J1045-4509</t>
  </si>
  <si>
    <t>We describe extremely precise timing experiments performed on five solitary and 10 binary millisecond pulsars during the past 3 yr, with the Caltech Parkes Swinburne Recorder (CPSR2) coherent dedispersion system at the Parkes 64-m radio telescope. 12 of our sources have rms timing residuals below 1.5 Œºs and four are below 200 ns. The quality of our data allows us to measure eight parallaxes and nine proper motions, from which we conclude that models of galactic electron density still have limited predictive power for individual objects. We derive a mean transverse velocity of 87+31-14 km s-1 for these pulsars, in good agreement with previous authors. We demonstrate that unless multifrequency observations are made, typical variations in dispersion measure (DM) could introduce an additional drift in arrival times of ‚àº1 Œºs per year at 20-cm wavelengths. Our high timing precision means that Shapiro delay can be used to constrain the inclination angles and component masses of all but two of the selected binary systems. The signature of annual orbital parallax is detected in the timing of PSR J0437-4715 and PSR J1713+0747, providing additional geometric constraints. The timing of PSR J1909-3744 is used to demonstrate that the DE405 ephemeris is a better model of the Solar system than the earlier DE200. In addition, we show that pulsar astrometric parameters measured using DE200 and DE405 often differ significantly. In order to use pulsars to search for a cosmological gravitational wave background, it is desirable to time them against each other to eliminate Earth-based time standards. We demonstrate that PSR J1909-3744 can be used as a reference against which we obtain a very small rms residual of 133 ns for PSR J1713+0747. Although the gain of the Parkes antenna is small compared to other telescopes involved in precision timing, we obtain some of the lowest rms residuals ever measured, highlighting the importance of good instrumentation such as CPSR2 and good analysis software. ¬© 2006 RAS.</t>
  </si>
  <si>
    <t>1502-1520</t>
  </si>
  <si>
    <t>60030804;60030804;60030804</t>
  </si>
  <si>
    <t>6507967237;7006316008;6602697128</t>
  </si>
  <si>
    <t>Hotan, A. W.;Bailes, M.;Ord, S. M.</t>
  </si>
  <si>
    <t>Swinburne University of Technology</t>
  </si>
  <si>
    <t>Hotan A.</t>
  </si>
  <si>
    <t>High-precision baseband timing of 15 millisecond pulsars</t>
  </si>
  <si>
    <t>10.1111/j.1365-2966.2006.10394.x</t>
  </si>
  <si>
    <t>2-s2.0-33745163933</t>
  </si>
  <si>
    <t>['proposed approach', 'optimized version', 'optimization process', 'numerical simulations', 'general purpose', 'electromagnetic analysis', 'efficiency operation', 'easily extended', '100 ghz']</t>
  </si>
  <si>
    <t>Current integration method | Nonredundant sampling representations | Optimal sampling interpolation | Physical optics | Reflector antennas</t>
  </si>
  <si>
    <t>The aim of this work is to develop an optimized version of the Current Integration Method for reducing the computational effort required by the electromagnetic analysis of the Sardinia Radio Telescope antenna. It consists in a general purpose, fully steerable Gregorian antenna with high-efficiency operation up to 100 GHz and a very large collecting area. The optimization process is based on a non-redundant sampling representation of the induced current given in the Physical Optics approximation and can be easily extended to other reflector antenna configurations. Numerical simulations and comparisons with a commercial tool assess the efficiency of the proposed approach.</t>
  </si>
  <si>
    <t>315-328</t>
  </si>
  <si>
    <t>1532527X</t>
  </si>
  <si>
    <t>60030106;60007061;60007061;60021859;60007061;60025235</t>
  </si>
  <si>
    <t>7005617252;57206755151;7003785247;7102464308;57194244447;7004082336</t>
  </si>
  <si>
    <t>Bolli, P.;D'Agostino, F.;Gennarelli, C.;Pelosi, G.;Riccio, G.;Savarese, C.</t>
  </si>
  <si>
    <t>Rome;Naples;Florence;Salerno</t>
  </si>
  <si>
    <t>Istituto Nazionale Di Astrofisica, Rome;Parthenope University of Naples;Universit√† degli Studi di Firenze;Universit√† degli Studi di Salerno</t>
  </si>
  <si>
    <t>60030106;60025235;60021859;60007061</t>
  </si>
  <si>
    <t>Bolli P.</t>
  </si>
  <si>
    <t>Application of an optimal sampling interpolation algorithm to the analysis of the SRT antenna</t>
  </si>
  <si>
    <t>T97166301321</t>
  </si>
  <si>
    <t>10.1080/02726340600710775</t>
  </si>
  <si>
    <t>2-s2.0-33745338059</t>
  </si>
  <si>
    <t>['¬© springer', 'verlag 2006', 'surrounding colour', 'spontaneously direct', 'spectral purity', 'signalling apparatus', 'results support', 'provides contrast', 'precisely touch', 'outside margin', 'marginal area', 'guide colour', 'greatest frequency', 'floral reward', 'floral guides', 'floral guide', 'first contact', 'finally touch', 'dummy flowers', 'dummy flower', 'distance towards', 'display shape', 'detect flowers', 'colour parameter', 'colour guide', 'bumblebees continue', 'bumblebees change', 'bombus terrestris', 'artificial flowers', 'approach towards', 'antennal reactions', 'antennal contact']</t>
  </si>
  <si>
    <t>Floral colour patterns are contrasting colour patches on flowers, a part of the signalling apparatus that was considered to display shape and colour signals used by flower-visitors to detect flowers and locate the site of floral reward. Here, we show that flower-na√Øve bumblebees (Bombus terrestris) spontaneously direct their approach towards the outside margin of artificial flowers, which provides contrast between these dummy flowers and the background. If no floral guides are present, the bumblebees continue to approach the margin and finally touch the marginal area of the dummy flower with the tips of their antennae. Whilst approaching dummy flowers that also have a central floral guide, the bumblebees change their direction of flight: Initially, they approach the margin, later they switch to approaching the colour guide, and finally they precisely touch the floral guide with their antennae. Variation of the shape of equally sized dummy flowers did not alter the bumblebees' preferential orientation towards the guide. Using reciprocal combinations of guide colour and surrounding colour, we showed that the approach from a distance towards the corolla and the antennal contact with the guide are elicited by the same colour parameter: spectral purity. As a consequence, the dummy flowers eliciting the greatest frequency of antennal reactions at the guide are those that combine a floral guide of high spectral purity with a corolla of less spectral purity. Our results support the hypothesis that floral guides direct bumblebees' approaches to the site of first contact with the flower, which is achieved by the tips of the antennae. ¬© Springer-Verlag 2006.</t>
  </si>
  <si>
    <t>60025310;60025310;60025310;60025310</t>
  </si>
  <si>
    <t>6603971806;49762979400;14024256800;49764110700</t>
  </si>
  <si>
    <t>Lunau, Klaus;Fieselmann, Gabriele;Heuschen, Britta;Van De Loo, Antje</t>
  </si>
  <si>
    <t>Lunau K.</t>
  </si>
  <si>
    <t>Visual targeting of components of floral colour patterns in flower-na√Øve bumblebees (Bombus terrestris; Apidae)</t>
  </si>
  <si>
    <t>10.1007/s00114-006-0105-2</t>
  </si>
  <si>
    <t>2-s2.0-33745456766</t>
  </si>
  <si>
    <t>['wafer region', 'unique characteristics', 'rlsa plasma', 'plasma surface', 'plasma sources', 'plasma generation', 'numerical simulations', 'essential difference']</t>
  </si>
  <si>
    <t>Characteristics of the surface-wave plasma generated by a radial-line slot antenna (RLSA) have been studied by both direct plasma probe measurements and numerical simulations. Some unique characteristics have been found, including excellent critical radial plasma uniformity, low electron temperature under various pressure conditions, the main plasma generation area of RLSA being limited in the plasma surface, and few high-energy electrons existing in the wafer region. Numerical simulations are implemented to reveal the more essential difference in plasma generation between the RLSA and the other plasma sources, where the superiority of RLSA plasma has been confirmed. The features of high plasma uniformity and low electron temperature lead to free plasma damage in our associated etching process. ¬© 2006 American Vacuum Society.</t>
  </si>
  <si>
    <t>1421-1424</t>
  </si>
  <si>
    <t>018604JVA</t>
  </si>
  <si>
    <t>60077785;60077785;60077785;60077785;60077785</t>
  </si>
  <si>
    <t>14026163400;7103347259;14025794600;14025858000;7401488078</t>
  </si>
  <si>
    <t>Tian, C.;Nozawa, T.;Ishibasi, K.;Kameyama, H.;Morimoto, T.</t>
  </si>
  <si>
    <t>Minato</t>
  </si>
  <si>
    <t>Tokyo Electron Limited</t>
  </si>
  <si>
    <t>Tian C.</t>
  </si>
  <si>
    <t>Characteristics of large-diameter plasma using a radial-line slot antenna</t>
  </si>
  <si>
    <t>10.1116/1.2167983</t>
  </si>
  <si>
    <t>2-s2.0-33745488410</t>
  </si>
  <si>
    <t>['temperatures generated', 'successfully performed', 'steel substrates', 'similar shapes', 'nitrogen plasma', 'microwave powers', 'long plumes', 'head source', 'gas nozzle', 'even less', 'different microwaves', 'dc powers', 'corresponding effects', 'argon plasma', '80 sccm', '500 w', '100 sccm']</t>
  </si>
  <si>
    <t>Generation of long plumes of cold atmospheric plasma in nitrogen and air has been successfully performed by the hybrid hollow electrode activated discharge (H-HEAD) source. The source with a simple cylindrical electrode terminated by a gas nozzle combines the microwave antenna plasma with the hollow cathode plasma generated inside the gas nozzle by pulsed dc power. The H-HEAD source is capable of generating up to 10 cm long plumes in air at microwave powers below 500 W and at air flow rates as low as 100 sccm (standard cubic centimeter per minute). The corresponding flow rates in the nitrogen plasma are even less than 80 sccm. The discharges in air and nitrogen have similar shapes and are comparable with the corresponding plasma columns in argon. A comparison of the optical emission spectra of the plasma in nitrogen and air is presented. The temperatures generated on steel substrates by interaction with nitrogen and air plasma columns at different microwaves and dc powers are compared with the corresponding effects in argon plasma. ¬© 2006 American Vacuum Society.</t>
  </si>
  <si>
    <t>1410-1413</t>
  </si>
  <si>
    <t>033604JVA</t>
  </si>
  <si>
    <t>60023238;60023238;60023238</t>
  </si>
  <si>
    <t>7003669789;7005034342;16744771900</t>
  </si>
  <si>
    <t>Bar√°nkov√°, H.;B√°rdo≈°, L.;S√∂derstr√∂m, D.</t>
  </si>
  <si>
    <t>Angstrom Laboratory</t>
  </si>
  <si>
    <t>Cold atmospheric plasma in nitrogen and air generated by the hybrid plasma source</t>
  </si>
  <si>
    <t>10.1116/1.2174017</t>
  </si>
  <si>
    <t>2-s2.0-33745493983</t>
  </si>
  <si>
    <t>['wlan bands', 'wideband rectangular', 'successfully optimized', 'slot antenna', 'single antenna', 'return loss', 'radiation performance', 'radiating slot', 'proposed structure', 'proposed antenna', 'operate simultaneously', 'new ultra', 'microstrip line', 'microstrip fork', 'interested bands', 'impedance bandwidth', 'frequency characteristic', 'especially suitable', 'different bands', '48 ghz', '35 ghz', '17 ghz', '10 db', '1 ghz']</t>
  </si>
  <si>
    <t>Multifrequency operation | Omnidirectional radiation patterns | Slot antennas</t>
  </si>
  <si>
    <t>In this article, a new ultra-wideband rectangular-slot antenna is proposed and developed for multiband wireless communication systems. The radiating slot is fed by a microstrip line with a microstrip fork-shaped tuning stub. The frequency characteristic and radiation performance of the proposed antenna are successfully optimized, and a prototype is fabricated and tested. The measured results show that the impedance bandwidth can cover the band from 1.85 to 6.1 GHz with return loss of better than 10 dB, and the corresponding radiation displays omnidirectional patterns across the Interested bands. With these frequencies, the proposed structure is especially suitable for applications in wireless communication systems, where a single antenna is needed to operate simultaneously at different bands, such as PCS (1.85-1.99 GHz), UMTS (1.92-2.17 GHz) and all WLAN bands (2.4-2.48 GHz and IEEE802.11a WLAN applications at 5.15-5.35 GHz and 5.725-5.825 GHz). ¬© 2006 Wiley Periodicals, Inc.</t>
  </si>
  <si>
    <t>408-413</t>
  </si>
  <si>
    <t>60005415-100686138-101576329;60005415</t>
  </si>
  <si>
    <t>6701577028;7005923196</t>
  </si>
  <si>
    <t>Denidni, Tayeb A.;Rao, Qinjiang</t>
  </si>
  <si>
    <t>Varennes;;</t>
  </si>
  <si>
    <t>Centre √ânergie Mat√©riaux T√©l√©communications;URSI (Commission C;Order of Engineers</t>
  </si>
  <si>
    <t>60005415;101576329;100686138</t>
  </si>
  <si>
    <t>Denidni T.A.</t>
  </si>
  <si>
    <t>Ultra-wideband slot antenna for wireless communication systems</t>
  </si>
  <si>
    <t>10.1002/mmce.20161</t>
  </si>
  <si>
    <t>2-s2.0-33745593751</t>
  </si>
  <si>
    <t>['work presents', 'wave nature', 'wave antennas', 'validation purposes', 'thus leading', 'technique used', 'tapered lwas', 'tapered leaky', 'software package', 'several tools', 'proposed 2d', 'novel computer', 'involved theory', 'excellent agreement', 'different tools', 'design procedure', 'connected together', 'circuit technology', 'based approach', 'automated step', 'automated designs', 'analysis procedure', 'analysis engine', 'aided design']</t>
  </si>
  <si>
    <t>Automated design | Computer aided design | Hybrid waveguide printed-circuit technology | Leaky-wave modes | Tapered antennas</t>
  </si>
  <si>
    <t>This work presents a novel computer-aided design (CAD) tool for the design of tapered leaky-wave antennas (LWAs) in hybrid waveguide printed-circuit technology. The software package is composed of several tools, which are connected together to provide a semi-automated step-by-step design procedure. The design procedure is presented and the different tools are described, together with the involved theory, leading to the design of tapered LWAs. A practical taper design is performed, and comparisons with simulations using commercial software (HFSS) are presented for validation purposes. Due to the full-wave nature of the technique used in the analysis engine, excellent agreement is shown between the proposed 2D-based approach, and 3D HFSS results. Also, the analysis procedure is fast, thus leading to semi-automated designs that are not affordable with common 3D optimization techniques. ¬© 2006 Wiley Periodicals, Inc.</t>
  </si>
  <si>
    <t>297-308</t>
  </si>
  <si>
    <t>7006760553;15844268200;6603078652</t>
  </si>
  <si>
    <t>G√≥mez-Tornero, Jos√© Luis;Pascual-Garc√≠a, Juan;√Ålvarez-Melc√≥n, Alejandro</t>
  </si>
  <si>
    <t>G√≥mez-Tornero J.L.</t>
  </si>
  <si>
    <t>A novel full-wave CAD for the design of tapered leaky-wave antennas in hybrid waveguide printed-circuit technology</t>
  </si>
  <si>
    <t>10.1002/mmce.20139</t>
  </si>
  <si>
    <t>2-s2.0-33745612477</t>
  </si>
  <si>
    <t>['receiver structure', 'output messages', 'ground subsystem', 'ground station', 'gbas receiver', 'differential gps', 'correction messages', 'broadcast antenna', 'also present', 'alike approach', 'airborne subsystem', 'airborne receiver', 'airborne gps']</t>
  </si>
  <si>
    <t>In this paper, we present the development of a local area differential GPS testbed of the ground-based augmentation system (GBAS) as the future airport navigation facility in the Taipei Flight Information Region (FIR) in Taiwan. The testbed is mainly a GBAS ground facility, which consists of a ground station, three GBAS receivers, and a VDL (VHF data link) broadcast antenna. We also present an airborne GPS/GBAS prototype receiver in this paper. The airborne subsystem (a GPS/GBAS receiver) receives the correction messages from the ground subsystem to perform a differential GPS (DGPS) positioning. In order to provide an ILS-look-alike approach and landing, the output messages of the airborne receiver are packed in an ARINC 429 format. The proposed airborne system has a software-based global navigation satellite system (GNSS) receiver structure.</t>
  </si>
  <si>
    <t>197-206</t>
  </si>
  <si>
    <t>60023529;100657368</t>
  </si>
  <si>
    <t>7501733696;55501145800</t>
  </si>
  <si>
    <t>Wang, He Sheng;Yang, Wen Chieh</t>
  </si>
  <si>
    <t>Keelung;Taipei</t>
  </si>
  <si>
    <t>National Taiwan Ocean University;Division of Scientific Research</t>
  </si>
  <si>
    <t>GBAS testbed development in Taiwan with a prototype GPS/GBAS receiver</t>
  </si>
  <si>
    <t>10.1007/s10291-006-0021-0</t>
  </si>
  <si>
    <t>2-s2.0-33745614295</t>
  </si>
  <si>
    <t>['results show', 'result provides', 'ray scattering', 'ray diffraction', 'primary results', 'membrane protein', 'lh2 complex', 'function interplay', 'first time', 'elliptical shape', 'detergent solution', 'crystal phase', 'circular structure']</t>
  </si>
  <si>
    <t>Structures of membrane protein in solution are different from that in crystal phase. We present the primary results of small angle x-ray scattering (SAXS) resolved topological structures of a light harvesting antenna membrane protein complex LH2 from photosynthetic bacteria Rhodopseudomonas acidophila in detergent solution for the first time. Our results show that the elliptical shape of the LH2 complex in solution clearly deviates from its circular structure in crystal phase determined by x-ray diffraction. This result provides an insight into the structure and function interplay in LH2. ¬© 2006 Chinese Physical Society and IOP Publishing Ltd.</t>
  </si>
  <si>
    <t>1861-1863</t>
  </si>
  <si>
    <t>0256307X</t>
  </si>
  <si>
    <t>Chinese Physics Letters</t>
  </si>
  <si>
    <t>60012820;60012820;60027631-60028609;60027631;60003218</t>
  </si>
  <si>
    <t>7201905753;57118874000;7201551709;56265164600;57201846981</t>
  </si>
  <si>
    <t>Du, Lu Chao;Weng, Yu Xiang;Hong, Xin Guo;Xian, Ding Chang;Kobayashi, Katsumi</t>
  </si>
  <si>
    <t>United States;China;China;Japan</t>
  </si>
  <si>
    <t>Lemont;Beijing;Beijing;Tsukuba</t>
  </si>
  <si>
    <t>Argonne National Laboratory;Institute of High Energy Physics Chinese Academy of Science;Institute of Physics Chinese Academy of Sciences;High Energy Accelerator Research Organization, Tsukuba</t>
  </si>
  <si>
    <t>60028609;60027631;60012820;60003218</t>
  </si>
  <si>
    <t>Du L.</t>
  </si>
  <si>
    <t>Synchrotron small-angle X-ray scattering investigation on integral membrane protein light-harvesting complex LH2 from photosynthetic bacterium rhodopseudomonas acidophila</t>
  </si>
  <si>
    <t>S0256307X062</t>
  </si>
  <si>
    <t>10.1088/0256-307X/23/7/057</t>
  </si>
  <si>
    <t>2-s2.0-33745616518</t>
  </si>
  <si>
    <t>['wide beam', 'two sets', 'scan two', 'piezoelectric transducer', 'phase shifters', 'losses due', 'entire x', 'dimensionally across', 'arrays operated', '8 dbi', '30 ¬∞']</t>
  </si>
  <si>
    <t>Antipodal tapered slot antennas | Phase shifters | Phased arrays | Piezoelectric transducers | Vivaldi antennas</t>
  </si>
  <si>
    <t>A wideband phased array is demonstrated using antipodal exponentiallytapered slot-antenna (ATSA) arrays operated by piezoelectric transducer (PET)-controlled phase shifters. A 4 √ó 4 ATSA array is designed to scan two-dimensionally across the entire X-band. The phase shifters for 2D scanning consist of two sets of multiline phase shifters controlled by the PET for scanning in both planes. The 2D phased array has an antenna gain greater than 8 dBi, including all losses due to the phase shifters and transitions, and shows a wide beam-scanning capability greater than 30¬∞ in both the E-plane and the H-plane. ¬© 2006 Wiley Periodicals, Inc.</t>
  </si>
  <si>
    <t>331-337</t>
  </si>
  <si>
    <t>60020547;60024872;60020547-60000251</t>
  </si>
  <si>
    <t>57196226119;7005282116;7404879378</t>
  </si>
  <si>
    <t>Kim, Sang Gyu;Yun, Tae Yeoul;Chang, Kai</t>
  </si>
  <si>
    <t>South Korea;United States;United States</t>
  </si>
  <si>
    <t>Seoul;College Station;New York</t>
  </si>
  <si>
    <t>Hanyang University;Texas A&amp;M University;IEEE</t>
  </si>
  <si>
    <t>60024872;60020547;60000251</t>
  </si>
  <si>
    <t>Two-dimensional beam-scanning using tapered slot antennas and piezoelectric transducers</t>
  </si>
  <si>
    <t>10.1002/mmce.20142</t>
  </si>
  <si>
    <t>2-s2.0-33745621067</t>
  </si>
  <si>
    <t>['zeland software', 'using ie3d', 'return loss', 'ratio bandwidth', 'proposed using', 'proposed design', 'patch antenna', 'optimization approach', 'mom ).', 'mobile communication', 'genetic algorithm', 'ga ).', 'four edges', 'four diagonals', 'fed truncated', 'conventional square', 'bluetooth applications', 'antenna consists', '57 ghz', '46 ghz']</t>
  </si>
  <si>
    <t>Compact microstrip antenna | Genetic algorithm | Optimization | Size reduction</t>
  </si>
  <si>
    <t>A new compact square microstrip patch antenna is proposed using the optimization approach, namely, the genetic algorithm (GA). The antenna is designed at three different frequencies, 785 MHz., 1.57 GHz, and 2.46 GHz, for mobile communication, GPS, and Bluetooth applications, respectively. The simulations are carried out using IE3D from Zeland Software, which is based on the method of moments (MoM). The antenna consists of a probe-fed truncated-corner square patch with four inserted slits along the four diagonals and four angular grooves along the four edges of the patch. The proposed design has a reduced antenna size, as compared to the conventional microstrip antenna at a given operating frequency. The return loss, impedance, and axial-ratio bandwidth are determined and compared with the conventional square-patch antenna. ¬© 2006 Wiley Periodicals, Inc.</t>
  </si>
  <si>
    <t>367-373</t>
  </si>
  <si>
    <t>60026714;60026714-60000414</t>
  </si>
  <si>
    <t>9042914900;7402490454</t>
  </si>
  <si>
    <t>Gupta, Vibha Rani;Gupta, Nisha</t>
  </si>
  <si>
    <t>Ranchi;Pilani</t>
  </si>
  <si>
    <t>Birla Institute of Technology, Mesra;Birla Institute of Technology and Science, Pilani</t>
  </si>
  <si>
    <t>60026714;60000414</t>
  </si>
  <si>
    <t>Gupta V.</t>
  </si>
  <si>
    <t>Realization of a compact microstrip antenna: An optimization approach</t>
  </si>
  <si>
    <t>10.1002/mmce.20157</t>
  </si>
  <si>
    <t>2-s2.0-33745632118</t>
  </si>
  <si>
    <t>['spectrum shift', 'nonlinear theory', 'geometry influence', 'doppler reflectometry', 'calculated taking']</t>
  </si>
  <si>
    <t>Nonlinear theory of Doppler reflectometry is generalized to the case of the cylindrical plasma geometry, which takes into account the plasma poloidal curvature. The registered signal power is calculated taking into account possible curvature of the probing antenna wavefront. The spectrum shift is analyzed and shown to correspond to the poloidal velocity specifically averaged over the probing wave propagation region with the weight function reflecting the geometry influence. ¬© 2006 IOP Publishing Ltd.</t>
  </si>
  <si>
    <t>901-909</t>
  </si>
  <si>
    <t>Surkov, A. V.</t>
  </si>
  <si>
    <t>Ioffe Institute</t>
  </si>
  <si>
    <t>Surkov A.</t>
  </si>
  <si>
    <t>Nonlinear regime of Doppler reflectometry in cylindrical plasmas</t>
  </si>
  <si>
    <t>S0741333506106612</t>
  </si>
  <si>
    <t>10.1088/0741-3335/48/7/001</t>
  </si>
  <si>
    <t>2-s2.0-33745657863</t>
  </si>
  <si>
    <t>Bio-oriented Technology Research Advancement Institution</t>
  </si>
  <si>
    <t>BRAIN</t>
  </si>
  <si>
    <t>['¬© springer', 'visual learning', 'visual acquisition', 'verlag 2006', 'significant difference', 'sensory input', 'prior adaptation', 'per ).', 'nurse bees', 'nm light', 'induced per', 'guard bees', 'compound eyes', 'bees reacted', 'bees conditioned', 'antennae interferes', 'afterimage induced']</t>
  </si>
  <si>
    <t>We studied associative visual learning in harnessed honeybees trained with monochromatic lights associated with a reward of sucrose solution delivered to the antennae and proboscis, to elicit the proboscis extension reflex (PER). We demonstrated five properties of visual learning under these conditions. First, antennae deprivation significantly increased visual acquisition, suggesting that sensory input from the antennae interferes with visual learning. Second, covering the compound eyes with silver paste significantly decreased visual acquisition, while covering the ocelli did not. Third, there was no significant difference in the visual acquisition between nurse bees, guard bees, and foragers. Fourth, bees conditioned with a 540-nm light stimulus exhibited light-induced PER with a 618-nm, but not with a 439-nm light stimulus. Finally, bees conditioned with a 540-nm light stimulus exhibited PER immediately after the 439-nm light was turned off, suggesting that the bees reacted to an afterimage induced by prior adaptation to the 439-nm light that might be similar to the 540-nm light. ¬© Springer-Verlag 2006.</t>
  </si>
  <si>
    <t>691-700</t>
  </si>
  <si>
    <t>60025272;60025272;60014925;60014925;60013991;60013991;60025272</t>
  </si>
  <si>
    <t>14031568700;7403412719;7101615170;7401852516;7102133824;7404542386;35227541600</t>
  </si>
  <si>
    <t>Hori, Sayaka;Takeuchi, Hideaki;Arikawa, Kentaro;Kinoshita, Michiyo;Ichikawa, Naoko;Sasaki, Masami;Kubo, Takeo</t>
  </si>
  <si>
    <t>Tokyo;Yokohama;Machida</t>
  </si>
  <si>
    <t>The University of Tokyo;Yokohama City University;Tamagawa University</t>
  </si>
  <si>
    <t>60025272;60014925;60013991</t>
  </si>
  <si>
    <t>Hori S.</t>
  </si>
  <si>
    <t>Associative visual learning, color discrimination, and chromatic adaptation in the harnessed honeybee Apis mellifera L.</t>
  </si>
  <si>
    <t>10.1007/s00359-005-0091-4</t>
  </si>
  <si>
    <t>2-s2.0-33745684809</t>
  </si>
  <si>
    <t>['surface roughness', 'strongly quenched', 'roughened nanoshells', 'quadrupole case', 'quadrupolar emission', 'measurable variations', '830 nm']</t>
  </si>
  <si>
    <t>We have investigated the light scattering properties of smooth and roughened nanoshells with dipolar and quadrupolar plasmon resonances tuned to 830 nm. In the dipole resonant case small but measurable variations in the angle dependent light scattering (ADLS) due to the introduction of surface roughness are observed. In the quadrupole case, the distinctive side lobe scattering characteristic of quadrupolar emission is strongly quenched for roughened nanoshells.</t>
  </si>
  <si>
    <t>191-195</t>
  </si>
  <si>
    <t>Applied Physics B: Lasers and Optics</t>
  </si>
  <si>
    <t>55051893100;55222592800;6603882861;7005064558</t>
  </si>
  <si>
    <t>Wang, H.;Fu, K.;Drezek, R. A.;Halas, N. J.</t>
  </si>
  <si>
    <t>Light scattering from spherical plasmonic nanoantennas: Effects of nanoscale roughness</t>
  </si>
  <si>
    <t>10.1007/s00340-006-2223-0</t>
  </si>
  <si>
    <t>2-s2.0-33745698636</t>
  </si>
  <si>
    <t>['user detection', 'transmitter knows', 'transmit power', 'receiver pairs', 'r nats', 'r antennas', 'numerical examples', 'input multiple', 'e .,', 'desired receiver', 'csi corresponding', 'csi assumption', 'constant per', 'channelized transmission', 'channel corresponding', 'capacity improvement', 'also derived', 'also analyzed']</t>
  </si>
  <si>
    <t>Ad hoc networks | Multiple-input multiple-output (MIMO) communications | Spectral efficiency</t>
  </si>
  <si>
    <t>We study in this paper the network spectral efficiency of a multiple-input multiple-output (MIMO) ad hoc network with K simultaneous communicating transmitter-receiver pairs. Assuming that each transmitter is equipped with t antennas and each receiver with r antennas and each receiver implements single-user detection, we show that in the absence of channel state information (CSI) at the transmitters, the asymptotic network spectral efficiency is limited by r nats/s/Hz as K ‚Üí ‚àû and is independent of t and the transmit power. With CSI corresponding to the intended receiver available at the transmitter, we demonstrate that the asymptotic spectral efficiency is at least t + r + 2‚àötr nats/s/Hz. Asymptotically optimum signaling is also derived under the same CSI assumption, i.e., each transmitter knows the channel corresponding to its desired receiver only. Further capacity improvement is possible with stronger CSI assumption; we demonstrate this using a heuristic interference suppression transmit beamforming approach. The conventional orthogonal transmission approach is also analyzed. In particular, we show that with idealized medium access control, the channelized transmission has unbounded asymptotic spectral efficiency under the constant per-user power constraint. The impact of different power constraints on the asymptotic spectral efficiency is also carefully examined. Finally, numerical examples are given that confirm our analysis. ¬© 2006 IEEE.</t>
  </si>
  <si>
    <t>2773-2783</t>
  </si>
  <si>
    <t>60030551;60019228</t>
  </si>
  <si>
    <t>35753076500;7006813926</t>
  </si>
  <si>
    <t>Chen, Biao;Gans, Michael J.</t>
  </si>
  <si>
    <t>Syracuse;Dayton</t>
  </si>
  <si>
    <t>Syracuse University;Air Force Research Laboratory</t>
  </si>
  <si>
    <t>Chen B.</t>
  </si>
  <si>
    <t>MIMO communications in ad hoc networks</t>
  </si>
  <si>
    <t>10.1109/TSP.2006.874842</t>
  </si>
  <si>
    <t>2-s2.0-33745699040</t>
  </si>
  <si>
    <t>['transmit antennas', 'simple space', 'simple class', 'receive antennas', 'performance improvement', 'outage rate', 'noise ratios', 'moderate signal', 'mimo systems', 'decoding techniques', 'certain multiple', 'also investigated']</t>
  </si>
  <si>
    <t>Complementary cumulative distribution function (CCDF) | Information outage rate | Multiple-input-multiple-output (MIMO) | Space-time block codes (STBCs)</t>
  </si>
  <si>
    <t>We propose a simple class of encoding/decoding techniques that can be used to improve the information outage rate of certain multiple-input-multiple-output (MIMO) systems. Gains in outage rate can be achieved at low to moderate signal-to-noise ratios in MIMO systems that have fewer receive antennas than transmit antennas. This performance improvement is due to extra "virtual" receive antennas that are created with low-complexity signal processing. A simple space-time block code system using virtual receive antennas is also investigated. ¬© 2006 IEEE.</t>
  </si>
  <si>
    <t>393-396</t>
  </si>
  <si>
    <t>60020585;60020585;60020585</t>
  </si>
  <si>
    <t>7101920478;7406865387;7406040319</t>
  </si>
  <si>
    <t>Rankin, David M.;Taylor, Desmond P.;Martin, Philippa A.</t>
  </si>
  <si>
    <t>Christchurch</t>
  </si>
  <si>
    <t>University of Canterbury</t>
  </si>
  <si>
    <t>Rankin D.</t>
  </si>
  <si>
    <t>Improved information outage rate in certain MIMO systems</t>
  </si>
  <si>
    <t>10.1109/LSP.2006.871863</t>
  </si>
  <si>
    <t>2-s2.0-33745700930</t>
  </si>
  <si>
    <t>['updated using', 'transmitted symbols', 'transmit antennas', 'transmit antenna', 'theoretical optima', 'smc algorithm', 'simulation results', 'proposed lc', 'posteriori probability', 'phase modulations', 'paper presents', 'new low', 'mimo systems', 'main idea', 'input multiple', 'initialized using', 'computationally efficient', 'computational complexity', 'complexity smc', 'calculated separately', 'blind detection']</t>
  </si>
  <si>
    <t>Channel estimation | Low-complexity | Multiple-input multiple-output (MIMO) | Sequential Monte Carlo (SMC) | Turbo receiver</t>
  </si>
  <si>
    <t>In statistical signal processing, the sequential Monte Carlo (SMC) method is powerful and can approach the theoretical optima. However, its computational complexity is usually very high, especially in multiple-input multiple-output (MIMO) systems. This paper presents a new low-complexity SMC (LC-SMC) algorithm for blind detection in MIMO systems, the main idea of which is to shrink the sampling space via channel estimation which is initialized using the first differentially modulated symbol and then updated using the Monte Carlo samples. Since the a posteriori probability of the transmitted symbols can be calculated separately by each transmit antenna, the proposed LC-SMC algorithm is not only computationally efficient, as compared to the original SMC whose complexity grows exponentially with the number of transmit antennas, but also makes blind turbo receiver more feasible for multilevel/phase modulations. Simulation results are presented to demonstrate the effectiveness of the LC-SMC algorithm. ¬© 2006 IEEE.</t>
  </si>
  <si>
    <t>2485-2496</t>
  </si>
  <si>
    <t>57212318160;7410283060;55696634600</t>
  </si>
  <si>
    <t>Su, Yong Tao;Zhang, Xian Da;Zhu, Xiao Long</t>
  </si>
  <si>
    <t>Su Y.</t>
  </si>
  <si>
    <t>A low-complexity sequential Monte Carlo algorithm for blind detection in MIMO systems</t>
  </si>
  <si>
    <t>10.1109/TSP.2006.874790</t>
  </si>
  <si>
    <t>2-s2.0-33745727040</t>
  </si>
  <si>
    <t>['¬© springer', 'wooden rod', 'verlag 2006', 'upright orientation', 'turn angle', 'translation velocity', 'tethered walking', 'test angles', 'tactile orientation', 'represented effectively', 'positional shifts', 'one antenna', 'locomotion parameters', 'inward movement', 'head ),', 'examined three', 'contact frequency', 'contact frequencies', 'clearly depended', 'attractive objects', 'antennal movement', 'antennae touch', 'animal touched', 'american cockroaches', 'also observed', 'also investigated', '90 ¬∞', '60 ¬∞.', '30 ¬∞']</t>
  </si>
  <si>
    <t>Active tactile sensing | Antenna | Cockroach | Insect | Mechanoreception</t>
  </si>
  <si>
    <t>Antennal movement during tactile orientation behavior was examined three-dimensionally in American cockroaches during tethered walking. When a wooden rod was presented to the tip of one antenna in an upright orientation at one of the three different horizontal positions (30¬∞, 60¬∞, or 90¬∞ from the center of the head), the animal touched it repeatedly with the antenna, and tried to approach it (positive thigmotaxis). Positional shifts were also observed for the contralateral unstimulated antenna. The ipsilateral antenna tended to touch the object during inward movement (adduction) at all three test angles. The cumulative turn angle made during a continuous test period of 24 s clearly depended on the object's position; however, the contact frequencies were almost the same regardless of the position. The relationships between contact frequency and some locomotion parameters were also investigated on a shorter time scale of 3 s. The contact frequency positively correlated with the turn angle, with the accuracy of orientation at all three test angles, and with the translation velocity at test angles of 30¬∞ and 60¬∞. It is concluded that the performance during tactile orientation can be represented effectively by the frequency with which the antennae touch the attractive objects. ¬© Springer-Verlag 2006.</t>
  </si>
  <si>
    <t>715-726</t>
  </si>
  <si>
    <t>7102406019;7103300201</t>
  </si>
  <si>
    <t>Okada, Jiro;Toh, Yoshihiro</t>
  </si>
  <si>
    <t>Okada J.</t>
  </si>
  <si>
    <t>Active tactile sensing for localization of objects by the cockroach antenna</t>
  </si>
  <si>
    <t>10.1007/s00359-006-0106-9</t>
  </si>
  <si>
    <t>2-s2.0-33745727072</t>
  </si>
  <si>
    <t>['wavelength dipole', 'special attention', 'sar distribution', 'reflection coefficient', 'radiation source', 'radiation patterns', 'radiating source', 'metallic objects', 'measured results', 'human head', 'electromagnetic simulators', 'diverse scenarios', 'different types', 'compressed ear', 'absorbed power']</t>
  </si>
  <si>
    <t>Dosimetry | Measurement techniques | Metallic implants | Mobile phones | RF | Safety levels | Specific absorption rate</t>
  </si>
  <si>
    <t>A study of the interaction between mobile phone antennas and a human head in the presence of different types of metallic objects, attached and pierced to the compressed ear, is presented in this article. Computed and measured results have been performed by considering a quasi-half-wavelength dipole as the radiating source and measurements with the DASY4 dosimetric assessment system. Two different human head models have been implemented: a homogeneously shaped sphere and a three-level head model with four different kinds of tissue. Antenna input impedance, reflection coefficient, radiation patterns, SAR distribution, absorbed power, and peak SAR values have been computed and measured for diverse scenarios, electromagnetic simulators, and organs. Despite the measuring accuracy limitations of the study, both simulated and measured results suggest that special attention has to be paid to peak SAR averaged values when wearing metallic objects close to the radiation source, since some increment of peak SAR averaged values is expected. ¬© 2006 Wiley-Liss, Inc.</t>
  </si>
  <si>
    <t>337-353</t>
  </si>
  <si>
    <t>60014907;60014907;60014907;60014907</t>
  </si>
  <si>
    <t>14033049400;14032794100;12241914400;7003359258</t>
  </si>
  <si>
    <t>Fayos-Fernandez, Jose;Arranz-Faz, Carlos;Martinez-Gonzalez, Antonio M.;Sanchez-Hernandez, David</t>
  </si>
  <si>
    <t>Fayos-Fernandez J.</t>
  </si>
  <si>
    <t>Effect of pierced metallic objects on SAR distributions at 900 MHz</t>
  </si>
  <si>
    <t>10.1002/bem.20245</t>
  </si>
  <si>
    <t>2-s2.0-33745748024</t>
  </si>
  <si>
    <t>['¬© 2006', 'unusual modification', 'unusual head', 'spinning sawflies', 'previously considered', 'palaeontological association', 'order vespida', 'middle jurassic', 'male sex', 'inner mongolia', 'hymenoptera ),', 'huge head', 'genus ferganolyda', 'chungkuei sp', 'charybdis sp']</t>
  </si>
  <si>
    <t>China | Daohugou | Middle Jurassic | Vespida | Web-spinning sawflies</t>
  </si>
  <si>
    <t>Three new species, attributed to the extinct family Xyelydidae of the Pamphilioidea (Order Vespida = Hymenoptera), are described from the Middle Jurassic of Daohugou, Inner Mongolia, China: Ferganolyda scylla sp. nov., F. charybdis sp. nov. and F. chungkuei sp. nov. The new material demonstrates that the genus Ferganolyda, which was previously considered to be a morphologically ordinary group of web-spinning sawflies, is in fact a highly unusual insect taxon. It is characterised, particularly in the male sex, by a huge head (about half as wide as the entire body length) and unusual modification of the antennae. Interpretation of the function of the unusual head and antennae is intriguing but unresolved. ¬© 2006 The Palaeontological Association.</t>
  </si>
  <si>
    <t>907-916</t>
  </si>
  <si>
    <t>Palaeontology</t>
  </si>
  <si>
    <t>60025993-60025352;60012060-100428345;60012060-100428345</t>
  </si>
  <si>
    <t>7003722753;7409195016;55729656500</t>
  </si>
  <si>
    <t>Rasnitsyn, Alexander P.;Zhang, Haichun;Wang, Bo</t>
  </si>
  <si>
    <t>Russian Federation;United Kingdom;China;China</t>
  </si>
  <si>
    <t>Moscow;London;Nanjing;Nanjing</t>
  </si>
  <si>
    <t>Paleontological Institute of Russian Academy of Sciences;The Natural History Museum, London;Nanjing Institute of Geology and Palaeontology Chinese Academy of Sciences;State Key Laboratory of Palaeobiology and Stratigraphy</t>
  </si>
  <si>
    <t>60025993;60025352;60012060;100428345</t>
  </si>
  <si>
    <t>Rasnitsyn A.</t>
  </si>
  <si>
    <t>Bizarre fossil insects: Web-spinning sawflies of the genus Ferganolyda (Vespida, Pamphilioidea) from the Middle Jurassic of Daohugou, Inner Mongolia, China</t>
  </si>
  <si>
    <t>10.1111/j.1475-4983.2006.00574.x</t>
  </si>
  <si>
    <t>2-s2.0-33745869033</t>
  </si>
  <si>
    <t>['unlike wild', 'type strain', 'type cells', 'transcription induction', 'taken together', 'sulfur starvation', 'sufficient amount', 'specific responses', 'rights reserved', 'related metabolite', 'phycobilisome degradation', 'novel mutant', 'nitrogen starvation', 'new mutant', 'modulate acclimation', 'mechanisms related', 'may interfere', 'lower levels', 'harvesting antenna', 'genes include', 'cyanobacterial light', 'analyses suggest', 'american society', 'aldœ ©', 'alanine may', 'aid inactivation', 'accumulated alanine']</t>
  </si>
  <si>
    <t>Degradation of the cyanobacterial light-harvesting antenna, the phycobilisome, is a general acclimation response that is observed under various stress conditions. In this study we identified a novel mutant of Synechococcus elongatus PCC 7942 that exhibits impaired phycobilisome degradation specifically during nitrogen starvation, unlike previously described mutants, which exhibit aberrant degradation under nitrogen, sulfur, and phosphorus starvation conditions. The phenotype of the new mutant, AldŒ©, results from inactivation of aid (encoding alanine dehydrogenase). AldŒ© is deficient in transcription induction of a number of genes during nitrogen starvation. These genes include the "general nutrient stress-related" genes, nblA and nblC, the products of which are essential for phycobilisome degradation. Furthermore, transcripts of several specific nitrogen-responsive genes accumulate at lower levels in AldŒ© than in the wild-type strain. In contrast, aid inactivation did not decrease the accumulation of transcripts during sulfur starvation. Transcription of aid is induced upon nitrogen starvation, which is consistent with the ability of wild-type cells to maintain a low cellular content of alanine under these conditions. Unlike wild-type cells, AldŒ© accumulates alanine upon nitrogen starvation. Our analyses suggest that alanine dehydrogenase activity is necessary for an adequate cellular response to nitrogen starvation. Decomposition of alanine may be required to provide a sufficient amount of ammonia. Furthermore, the accumulated alanine, or a related metabolite, may interfere with the cues that modulate acclimation during nitrogen starvation. Taken together, our results provide novel information regarding cellular responses to nitrogen starvation and suggest that mechanisms related to nitrogen-specific responses are involved in modulation of a general acclimation process. Copyright ¬© 2006, American Society for Microbiology. All Rights Reserved.</t>
  </si>
  <si>
    <t>5258-5265</t>
  </si>
  <si>
    <t>Journal of Bacteriology</t>
  </si>
  <si>
    <t>60002765;60002765;60002765;60003615;60017134;60002765</t>
  </si>
  <si>
    <t>8969345700;8969346100;7004039518;7007133351;7004470483;7401846329</t>
  </si>
  <si>
    <t>Lahmi, Roxane;Sendersky, Eleonora;Perelman, Alexander;Hagemann, Martin;Forchhammer, Karl;Schwarz, Rakefet</t>
  </si>
  <si>
    <t>Giessen;Rostock;Ramat Gan</t>
  </si>
  <si>
    <t>Justus-Liebig-Universit√§t Gie√üen;Universit√§t Rostock;Bar-Ilan University</t>
  </si>
  <si>
    <t>60017134;60003615;60002765</t>
  </si>
  <si>
    <t>Lahmi R.</t>
  </si>
  <si>
    <t>Alanine dehydrogenase activity is required for adequate progression of phycobilisome degradation during nitrogen starvation in Synechococcus elongatus PCC 7942</t>
  </si>
  <si>
    <t>10.1128/JB.00209-06</t>
  </si>
  <si>
    <t>2-s2.0-33745884688</t>
  </si>
  <si>
    <t>['visible region', 'ultraviolet spectra', 'phosphorescence spectra', 'one peak', 'fluorescence spectra', 'excitation band', 'aromatic carboxylates', 'antenna effect', '595 nm', '415 nm', '395 nm', '245 nm']</t>
  </si>
  <si>
    <t>Aromatic carboxylate | Fluorescence conversion | Molecular spectroscopy | Praseodymium complexes</t>
  </si>
  <si>
    <t>Four praseodymium complexes of aromatic carboxylates (benzoate, 4-tert-butylbenzoate, 2-benzoylbe-noate, and benzimidazole-5-carboxylate) have been synthesized and characterized, whose photophysical properties have been studied with ultraviolet spectra, phosphorescence spectra, and fluorescence spectra. The fluorescent emission spectra of all praseodymium complexes show two emission peaks under the excitation band of 245 nm at about 395 and 595 nm respectively, while one peak under 415 nm at about 595 nm, which attributed to be 1S0 ‚Üí 1I6 (395 nm) transition and the characteristic emission 1D2 ‚Üí 3H4 (595 nm) transition of Pr3+ ion. The 1S0 ‚Üí 1I6 transition can be ascribed as the transition of charge transfer state, and the 1D 2 ‚Üí 3H4 can be further proved that there exists an antenna effect in the fluorescence of praseodymium with aromatic carboxylic acids. In conclusion, the praseodymium complexes systems can realize the double fluorescent conversion in both ultraviolet and visible region and can be further studied the application of this conversion.</t>
  </si>
  <si>
    <t>Journal of Fluorescence</t>
  </si>
  <si>
    <t>60073652;60073652;60073652</t>
  </si>
  <si>
    <t>7201858583;49764086900;7404920487</t>
  </si>
  <si>
    <t>Yan, Bing;Wang, Wei Jing;Song, Yi Shan</t>
  </si>
  <si>
    <t>Tongji University</t>
  </si>
  <si>
    <t>Yan B.</t>
  </si>
  <si>
    <t>Double fluorescence conversion in ultraviolet and visible region for some praseodymium complexes of aromatic carboxyates</t>
  </si>
  <si>
    <t>10.1007/s10895-006-0083-y</t>
  </si>
  <si>
    <t>2-s2.0-33745914285</t>
  </si>
  <si>
    <t>['verified numerically', 'uses data', 'real experiments', 'planar interface', 'multiposition sensing', 'level scatterers', 'fast algorithm', 'aperture radar', '3d reconstruction']</t>
  </si>
  <si>
    <t>An oblique scanning method for subsurface radio tomography is proposed that is aimed at reconstructing the inhomogeneity 3D distribution and discovering out-of-level scatterers under a planar interface. The method is based on synthetic-aperture radar technology and uses data of multiposition sensing by omnidi-rectional antennas elevated over the Earth's surface. The focusing of the synthetic-aperture radar is based on fast Fourier transformation providing a fast algorithm of 3D reconstruction. The method is verified numerically and in real experiments. ¬© Pleiadas Publishing, Inc., 2006.</t>
  </si>
  <si>
    <t>882-886</t>
  </si>
  <si>
    <t>Technical Physics</t>
  </si>
  <si>
    <t>60016896;60016896</t>
  </si>
  <si>
    <t>14038017400;7004695202</t>
  </si>
  <si>
    <t>Sukhanov, D. Ya;Yakubov, V. P.</t>
  </si>
  <si>
    <t>Tomsk</t>
  </si>
  <si>
    <t>Tomsk State University</t>
  </si>
  <si>
    <t>Sukhanov D.</t>
  </si>
  <si>
    <t>Inclined focusing method in subsurface radar</t>
  </si>
  <si>
    <t>10.1134/S1063784206070115</t>
  </si>
  <si>
    <t>2-s2.0-33745922120</t>
  </si>
  <si>
    <t>['unequivocal assignment', 'translational process', 'tof ms', 'successfully characterized', 'strongly depends', 'revealing information', 'previous study', 'peptide analysis', 'minor isoforms', 'methods allow', 'improved method', 'glycans present', 'glycans due', 'glycan modifications', 'glycan analysis', 'fast separation', 'eof close', 'drug development', 'developed using', 'correct identification']</t>
  </si>
  <si>
    <t>Capillary electrophoresis - Mass spectrometry | Erythropoietin | Glycan analysis | Glycoproteins | Glycosylation</t>
  </si>
  <si>
    <t>Glycosylation of recombinant human erythropoietin (rHuEPO) is a post-translational process that alters biological activity, solubility and lifetime of the glycoprotein in blood, and strongly depends on the type of cell and the cell culture conditions. A fast and simple method providing extensive carbohydrate information about the glycans present in rHuEPO and other glycoproteins is needed in order to improve current methods in drug development or product quality control. Here, an improved method for intact rHuEPO glycoform characterization by CZE-ESI-TOF MS has been developed using a novel capillary coating and compared to a previous study. Both methods allow a fast separation in combination with accurate mass characterization of the single protein isoforms. The novel dynamic coating provides a separation at an EOF close to zero, enabling better separation. This results in an improved mass spectrometric resolution and the detection of minor isoforms. In order to assign an unequivocal carbohydrate composition to every intact glycoform, a CZE-ESI-MS separation method for enzymatically released underivatized N-glycans has been developed. The TOF MS allows the correct identification of the glycans due to its high mass accuracy and resolution. Therefore, glycan modifications such as acetylation, oxidation, sulfation and even the exchange of OH by NH2 are successfully characterized. Information of the proteinbackbone molecular mass has been combined with results from peptide analysis (revealing information about O-glycosylation) and from the glycan analysis, including the detection of as yet undescribed glycans containing four antennae and five sialic acids. This allows an unequivocal assignment of an overall glycosylation composition to the molecular masses obtained for the intact rHuEPO glycoforms. ¬© 2006 Wiley-VCH Verlag GmbH &amp; Co. KGaA, Weinheim.</t>
  </si>
  <si>
    <t>2638-2650</t>
  </si>
  <si>
    <t>Electrophoresis</t>
  </si>
  <si>
    <t>60001576;60072506;60072506;60001576;60001576;60072506</t>
  </si>
  <si>
    <t>8216555500;6507995486;6602837784;7004161069;56011372300;55879457800</t>
  </si>
  <si>
    <t>Balaguer, Elvira;Demelbauer, Uwe;Pelzing, Matthias;Sanz-Nebot, Victoria;Barbosa, Jos√©;Neus√º√ü, Christian</t>
  </si>
  <si>
    <t>Bremen;Barcelona</t>
  </si>
  <si>
    <t>Bruker Daltonik GmbH;Universitat de Barcelona</t>
  </si>
  <si>
    <t>60072506;60001576</t>
  </si>
  <si>
    <t>Balaguer E.</t>
  </si>
  <si>
    <t>Glycoform characterization of erythropoietin combining glycan and intact protein analysis by capillary electrophoresis - Electrospray - time-of-flight mass spectrometry</t>
  </si>
  <si>
    <t>10.1002/elps.200600075</t>
  </si>
  <si>
    <t>2-s2.0-33745932059</t>
  </si>
  <si>
    <t>Program for New Century Excellent Talents in University</t>
  </si>
  <si>
    <t>2004AA31G030</t>
  </si>
  <si>
    <t>NCET</t>
  </si>
  <si>
    <t>['stacking faults', 'sic polycrystalline', 'rights reserved', 'plane lying', 'growth surface', 'great number', 'film surface', 'extinction rule', 'different angles']</t>
  </si>
  <si>
    <t>A1. Defects | A2. Growth from vapor | B2. Semiconducting materials</t>
  </si>
  <si>
    <t>SiC polycrystalline was grown by a spontaneous nucleation sublimation method. The microstructures of SiC polycrystalline were observed by transmission electron microscopy. It was found that SiC polycrystalline has highly preferential orientation with the (0 0 0 1) plane lying on the growth surface and there are only small misorientations among different grains. A great number of stacking faults were observed in the SiC polycrystalline film. These stacking faults were tilted to the film surface with different angles. Based on the extinction rule, the properties of the stacking faults were determined. ¬© 2006 Elsevier B.V. All rights reserved.</t>
  </si>
  <si>
    <t>192-196</t>
  </si>
  <si>
    <t>Journal of Crystal Growth</t>
  </si>
  <si>
    <t>60031031;60031031;60031031;60031031;60031031;60031031;60031031;60031031</t>
  </si>
  <si>
    <t>16042373400;8091987800;8091988100;16042569900;57196157080;57217139527;36078663700;57215923225</t>
  </si>
  <si>
    <t>Hu, Xiaobo;Xu, Xiangang;Li, Xianxiang;Jiang, Shouzhen;Li, Juan;Wang, Li;Wang, Jiyang;Jiang, Mihua</t>
  </si>
  <si>
    <t>Jinan</t>
  </si>
  <si>
    <t>Shandong University</t>
  </si>
  <si>
    <t>Hu X.</t>
  </si>
  <si>
    <t>Stacking faults in SiC crystal grown by spontaneous nucleation sublimation method</t>
  </si>
  <si>
    <t>S0022024806003010</t>
  </si>
  <si>
    <t>10.1016/j.jcrysgro.2006.04.005</t>
  </si>
  <si>
    <t>2-s2.0-33745934421</t>
  </si>
  <si>
    <t>['waveguide resonators', 'wave characterization', 'various factors', 'various existing', 'rectangular waveguide', 'parametric study', 'immiittance approach', 'experimental results', 'ebg width']</t>
  </si>
  <si>
    <t>A novel waveguide based EBG structure is originated by periodically loading FSS strip elements in rectangular waveguide. Efficient and accurate Hybrid MoM-Immiittance Approach is used for the full-wave characterization, which is validated by experimental results. A parametric study of effect of various factors on the EBG width has been done. Various existing and novel FSS strips have been investigated to improve the roll-off characteristics in the passband. Double square loop FSS strip loaded waveguide gives improvement in the roll-off factors. Such novel waveguide based EBG structures may be used in the design of harmonic suppressed waveguide filters, band reject filters and suppression of harmonics for waveguide resonators or antennas.</t>
  </si>
  <si>
    <t>149-154</t>
  </si>
  <si>
    <t>60014097-60010126;60005510</t>
  </si>
  <si>
    <t>15923291800;7404201926</t>
  </si>
  <si>
    <t>Kshetrimayum, R. S.;Zhu, L.</t>
  </si>
  <si>
    <t>India;India;Singapore</t>
  </si>
  <si>
    <t>Bengaluru;Guwahati;Singapore City</t>
  </si>
  <si>
    <t>Indian Institute of Science;Indian Institute of Technology Guwahati;Nanyang Technological University</t>
  </si>
  <si>
    <t>60014097;60010126;60005510</t>
  </si>
  <si>
    <t>Kshetrimayum R.</t>
  </si>
  <si>
    <t>EBG design using FSS elements in rectangular waveguide</t>
  </si>
  <si>
    <t>2-s2.0-33745936772</t>
  </si>
  <si>
    <t>['¬© springer', 'verlag 2006', 'ventral segmentation', 'ventral patterns', 'ten genes', 'segmentation function', 'segmental stripes', 'segment polarity', 'segment formation', 'pedipalpal segment', 'next segment', 'like domain', 'level higher', 'less gene', 'hox genes', 'hox gene', 'expression patterns', 'diplopoda ).', 'deuterocerebral segment', 'delayed outgrowth', 'delay may', 'decoupling must', 'cheliceral segment', 'characteristic hox', 'centipede lithobius', 'bearing segment', 'arthropods possess', 'apparently includes']</t>
  </si>
  <si>
    <t>Abdominal-A | Abdominal-B | Antennapedia | Axis formation | Deformed | Diplopod | Fushi tarazu | Hox3 | Labial | Myriapod | Proboscipedia | Segmentation | Sex combs reduced | Ultrabithorax</t>
  </si>
  <si>
    <t>We have isolated the ten Hox genes from the pill millipede Glomeris marginata (Myriapoda:Diplopoda). All ten genes are expressed in characteristic Hox-gene-like expression patterns. The register of Hox gene expression borders is conserved and the expression profiles show that the anterior-most limb-bearing segment in arthropods (antennal/ cheliceral segment) does not express any Hox gene, while the next segment (intercalary/second-antennal/premandibular/pedipalpal segment) does express Hox genes. The Hox expression patterns in this millipede thus support the conclusion that all arthropods possess a deuterocerebral segment. We find that there is an apparent posterior shift of Hox gene expression domains dorsally relative to their ventral patterns, indicating that the decoupling of dorsal and ventral segmentation is not restricted to the level of segment polarity genes but apparently includes the Hox genes. Although the mechanism for the decoupling of dorsal and ventral segmentation remains unsolved, the decoupling must be at a level higher in the hierarchy than that of the segment polarity and Hox genes. The expression patterns of Ultrabithorax and abdominal-A suggest a correlation between the function of these genes and the delayed outgrowth of posterior trunk appendages. This delay may be caused by an assumed repressor function of Ultrabithorax, which might partially repress the activation of the Distal-less gene. The Glomeris fushi tarazu gene is expressed in a Hox-like domain and in the developing central nervous system, but not in segmental stripes such as has been reported in another myriapod species, the centipede Lithobius. In contrast to the Lithobius fushi tarazu gene, there is no indication for a role in segment formation for the millipede fushi tarazu gene, suggesting that fushi tarazu first acquired its segmentation function in the lineage of the insects. ¬© Springer-Verlag 2006.</t>
  </si>
  <si>
    <t>451-465</t>
  </si>
  <si>
    <t>0949944X</t>
  </si>
  <si>
    <t>Development Genes and Evolution</t>
  </si>
  <si>
    <t>60024025-60003858;60024025</t>
  </si>
  <si>
    <t>7202677518;6603802400</t>
  </si>
  <si>
    <t>Janssen, Ralf;Damen, Wim G.M.</t>
  </si>
  <si>
    <t>Germany;Sweden</t>
  </si>
  <si>
    <t>Koln;Uppsala</t>
  </si>
  <si>
    <t>University of Cologne;Uppsala Universitet</t>
  </si>
  <si>
    <t>60024025;60003858</t>
  </si>
  <si>
    <t>Janssen R.</t>
  </si>
  <si>
    <t>The ten Hox genes of the millipede Glomeris marginata</t>
  </si>
  <si>
    <t>10.1007/s00427-006-0092-5</t>
  </si>
  <si>
    <t>2-s2.0-33745941106</t>
  </si>
  <si>
    <t>['uhf band', 'numerical results', 'mutual coupling', 'measurement results', 'hybridized mom', 'discussed based', '225 mhz']</t>
  </si>
  <si>
    <t>Antenna Coupling | MoM | MoM/UTD</t>
  </si>
  <si>
    <t>In this paper, the analysis of mutual coupling between monopole antennas mounted on the aircraft at UHF band is presented. The Method of Moments (MoM) and hybridized MoM with Uniform Geometrical Theory of Diffraction (UTD) method (MoM/UTD) are used to calculate the coupling in 225 MHz-400 MHz frequency range. Numerical results with MoM and MoM/UTD are performed and the reliability of these methods is discussed based on the measurement results.</t>
  </si>
  <si>
    <t>60005593-60021494-101657408;60021494;60005593;60005593-100944776</t>
  </si>
  <si>
    <t>17433778300;6506125565;17436158700;6603653648</t>
  </si>
  <si>
    <t>Dagdeviren, Ali;Cerezci, Osman;Ustuner, Fatih;Turetken, Bahattin</t>
  </si>
  <si>
    <t>Turkey;Turkey;Turkey;</t>
  </si>
  <si>
    <t>Serdivan;Ankara;;</t>
  </si>
  <si>
    <t>Sakarya √úniversitesi;T√ºrkiye Bilimsel ve Teknolojik Ara≈ütirma Kurumu;National Research Center on Electronics and Cryptology (UEKAE;TUBITAK UEKAE (National Research Institute of Electronics and Cryptology</t>
  </si>
  <si>
    <t>60021494;60005593;101657408;100944776</t>
  </si>
  <si>
    <t>Dagdeviren A.</t>
  </si>
  <si>
    <t>Mutual coupling between monopoles on F-4 Aircraft at transition frequencies: A comparison between MoM and MoM/UTD hybrid method at UHF band</t>
  </si>
  <si>
    <t>2-s2.0-33745951232</t>
  </si>
  <si>
    <t>['thylakoid membranes', 'stable complex', 'pyg7 results', 'psi subunits', 'plastid ultrastructure', 'plant biologists', 'photosystems accumulate', 'light regulated', 'leaf coloration', 'independent pyg7', 'complex assembly', 'chloroplast associated', 'based cloning', 'arabidopsis thaliana', 'ancient protein', 'absolutely required']</t>
  </si>
  <si>
    <t>Pale yellow green7-1 (pyg7-1) is a photosystem I (PSI)-deficient Arabidopsis (Arabidopsis thaliana) mutant. PSI subunits are synthesized in the mutant, but do not assemble into a stable complex. In contrast, light-harvesting antenna proteins of both photosystems accumulate in the mutant. Deletion of Pyg7 results in severely reduced growth rates, alterations in leaf coloration, and plastid ultrastructure. Pyg7 was isolated by map-based cloning and encodes a tetratrico peptide repeat protein with homology to Ycf37 from Synechocystis. The protein is localized in the chloroplast associated with thylakoid membranes and copurifies with PSI. An independent pyg7 T-DNA insertion line, pyg7-2, exhibits the same phenotype. pyg7 gene expression is light regulated. Comparison of the roles of Ycf37 in cyanobacteria and Pyg7 in higher plants suggests that the ancient protein has altered its function during evolution. Whereas the cyanobacterial protein mediates more efficient PSI accumulation, the higher plant protein is absolutely required for complex assembly or maintenance. ¬© 2006 American Society of Plant Biologists.</t>
  </si>
  <si>
    <t>870-878</t>
  </si>
  <si>
    <t>Plant Physiology</t>
  </si>
  <si>
    <t>60029507;60029507;60029507;60029507</t>
  </si>
  <si>
    <t>24173718600;14038718100;14039021100;7006426462</t>
  </si>
  <si>
    <t>St√∂ckel, Jana;Bennewitz, Stefan;Hein, Paul;Oelm√ºller, Ralf</t>
  </si>
  <si>
    <t>Friedrich-Schiller-Universit√§t Jena</t>
  </si>
  <si>
    <t>St√∂ckel J.</t>
  </si>
  <si>
    <t>The evolutionarily conserved tetratrico peptide repeat protein pale yellow green7 is required for photosystem I accumulation in arabidopsis and copurifies with the complex</t>
  </si>
  <si>
    <t>10.1104/pp.106.078147</t>
  </si>
  <si>
    <t>2-s2.0-33745953935</t>
  </si>
  <si>
    <t>['unified framework', 'two layers', 'rights reserved', 'proper shaping', 'plasma heating', 'optimisation algorithms', 'latest generation', 'framework consists', 'five channels', 'dynamically switchable', 'controlled variables', 'control mode', 'control law', 'asdex upgrade', 'advanced scenarios']</t>
  </si>
  <si>
    <t>Controller coordination | Discharge supervision | Feedback control | Fischarge optimisation | Multivariate control</t>
  </si>
  <si>
    <t>ASDEX Upgrade is a medium sized tokamak experiment investigating highly shaped plasma and advanced scenarios to be extrapolated for ITER. Eleven independent magnetic coils allow for proper shaping and plasma current control. For plasma heating and current drive eight NBI beam lines, two ICRH antenna pairs and four ECRH gyrotrons are available. Five channels for controlling gas valves and a pellet injector serve for fuelling. All actuators are driven by a digital discharge control system. One basic enhancement of the latest generation is a unified framework for all feed-forward and feedback control tasks in a discharge. The framework consists of two layers. The core layer implements wind-up safe feedback controllers with a collection of overlaid output limitations. Each controller is dynamically switchable in references, controlled variables, control law and control parameters via a control mode. The coordination layer implements intelligent discharge protection or optimisation algorithms, which synchronously can change control modes and dynamically can generate reference waveforms adapted to the discharge's state and goal. Thus, the framework approach easily allows for further extensions and opens a door for future experimental investigations. ¬© 2006 Elsevier B.V. All rights reserved.</t>
  </si>
  <si>
    <t>1927-1931</t>
  </si>
  <si>
    <t>15-17 SPEC. ISS.</t>
  </si>
  <si>
    <t>Fusion Engineering and Design</t>
  </si>
  <si>
    <t>60026838;60026838;60026838;60026838;60026838</t>
  </si>
  <si>
    <t>6603573425;7005803262;7006327575;6603316399;6602457455</t>
  </si>
  <si>
    <t>Treutterer, W.;Neu, G.;Raupp, G.;Zasche, D.;Zehetbauer, T.</t>
  </si>
  <si>
    <t>Garching bei Munchen</t>
  </si>
  <si>
    <t>Max Planck Institute for Plasma Physics</t>
  </si>
  <si>
    <t>Treutterer W.</t>
  </si>
  <si>
    <t>ASDEX Upgrade's new plasma control scheme</t>
  </si>
  <si>
    <t>S0920379606000664</t>
  </si>
  <si>
    <t>10.1016/j.fusengdes.2006.04.010</t>
  </si>
  <si>
    <t>2-s2.0-33745962521</t>
  </si>
  <si>
    <t>Centre National de la Recherche Scientifique</t>
  </si>
  <si>
    <t>CNRS</t>
  </si>
  <si>
    <t>['¬© springer', 'verlag 2006', 'sea spiders', 'recent phylogenies', 'protocerebral identity', 'posterior region', 'pcr survey', 'orthology relationships', 'nymphon gracile', 'main morphology', 'latter case', 'hox genes', 'horseshoe crabs', 'extreme reduction', 'extant arthropods', 'expression patterns', 'euchelicerates chelicerae', 'enigmatic group', 'endeis spinosa', 'either euchelicerates', 'duplicated pair', 'deformed gene', 'controversial issues', 'classical views', 'bizarre morpho', 'based hypotheses', 'arthropod taxa', 'arachnids ),', 'anterior segments', 'anterior boundaries']</t>
  </si>
  <si>
    <t>Arthropoda | Chelicerata | Development | Evolution | Homology | Hox genes | Pycnogonida | Segments</t>
  </si>
  <si>
    <t>The pycnogonids (or sea spiders) are an enigmatic group of arthropods, classified in recent phylogenies as a sister-group of either euchelicerates (horseshoe crabs and arachnids), or all other extant arthropods. Because of their bizarre morpho-anatomy, homologies with other arthropod taxa have been difficult to assess. We review the main morphology-based hypotheses of correspondence between anterior segments of pycnogonids, arachnids and mandibulates. In an attempt to provide new relevant data to these controversial issues, we performed a PCR survey of Hox genes in two pycnogonid species, Endeis spinosa and Nymphon gracile, from which we could recover nine and six Hox genes, respectively. Phylogenetic analyses allowed to identify their orthology relationships. The Deformed gene from E. spinosa and the abdominal-A gene from N. gracile exhibit unusual sequence divergence in their homeodomains, which, in the latter case, may be correlated with the extreme reduction of the posterior region in pycnogonids. Expression patterns of two Hox genes (labial and Deformed) in the E. spinosa protonymphon larva are discussed. The anterior boundaries of their expression domains favour homology between sea spider chelifores, euchelicerates chelicerae and mandibulate (first) antennae, in contradistinction with previously proposed alternative schemes such as the protocerebral identity of sea spider chelifores or the absence of a deutocerebrum in chelicerates. In addition, while anatomical and embryological evidences suggest the possibility that the ovigers of sea spiders could be a duplicated pair of pedipalps, the Hox data support them as modified anterior walking legs, consistent with the classical views. ¬© Springer-Verlag 2006.</t>
  </si>
  <si>
    <t>481-491</t>
  </si>
  <si>
    <t>60158034;60158034;60028311;60025525;60158034</t>
  </si>
  <si>
    <t>56252689500;7103272569;11240650800;14036789900;14039164000</t>
  </si>
  <si>
    <t>Manuel, Micha√´l;Jager, Muriel;Murienne, J√©r√¥me;Clabaut, C√©line;Guyader, Herv√© Le</t>
  </si>
  <si>
    <t>France;France;Germany</t>
  </si>
  <si>
    <t>Paris;Paris;Konstanz</t>
  </si>
  <si>
    <t>Evolution Paris Seine;Museum National d'Histoire Naturelle;Universit√§t Konstanz</t>
  </si>
  <si>
    <t>60158034;60028311;60025525</t>
  </si>
  <si>
    <t>Manuel M.</t>
  </si>
  <si>
    <t>Hox genes in sea spiders (Pycnogonida) and the homology of arthropod head segments</t>
  </si>
  <si>
    <t>10.1007/s00427-006-0095-2</t>
  </si>
  <si>
    <t>2-s2.0-33745965033</t>
  </si>
  <si>
    <t>['œ ≤', '¬© springer', 'whereas loss', 'verlag 2006', 'ss yielded', 'single appendage', 'selector function', 'scr ),', 'reorient labial', 'remarkable diversity', 'prothoracic leg', 'primary role', 'may correspond', 'maxillary identities', 'labial specification', 'homeotic mutations', 'genetic hierarchy', 'functionally linked', 'evolution may', 'dpp signaling', 'detected effect', 'default state', 'crucial aspect', 'coupled activities']</t>
  </si>
  <si>
    <t>Ground state | Morphogens | Proboscipedia | Selectors | Spineless</t>
  </si>
  <si>
    <t>The remarkable diversity of form in arthropods reflects flexible genetic programs deploying many conserved genes. In the insect model Drosophila melanogaster, diversity of form can be observed between serially homologous appendages or when a single appendage is transformed by homeotic mutations, such as the adult labial mouthparts that can present alternative antennal, prothoracic, or maxillary identities. We have examined the roles of the Hox selector genes proboscipedia (pb) and Sex combs reduced (Scr), and the antennal selectors homothorax (hth) and spineless (ss) in labial specification, by tissue-directed mitotic recombination. Whereas loss of pb function transforms labium to prothoracic leg, loss of Scr, hth, or ss functions results in little or no change in labial specification. Results of analysis of single and multiple mutant combinations support a genetic hierarchy in which the homeotic pb gene possesses a primary role. It is surprising to note that while loss of ss activity alone had no detected effect, all mutant combinations lacking both pb and ss yielded the most severe phenotype observed: Stunted, apparently tripartite legs that may correspond to a default state. The roles of the four selector genes are functionally linked to a cell nonautonomous mechanism involving the coupled activities of the decapentaplegic (dpp)/TGF-Œ≤ and wingless (wg)/Wnt signaling pathways. Accordingly, several mutant combinations impaired in dpp signaling were seen to reorient labial-to-leg transformations toward antennal aristae. A crucial aspect of selector function in development and evolution may be in regulating diffusible signals, including those emitted by dpp and wg. ¬© Springer-Verlag 2006.</t>
  </si>
  <si>
    <t>431-442</t>
  </si>
  <si>
    <t>60008134;60008134;60008134;60008134</t>
  </si>
  <si>
    <t>6507375958;7201987651;6701836523;7007006710</t>
  </si>
  <si>
    <t>Joulia, Laurent;Deutsch, Jean;Bourbon, Henri Marc;Cribbs, David L.</t>
  </si>
  <si>
    <t>Joulia L.</t>
  </si>
  <si>
    <t>The specification of a highly derived arthropod appendage, the Drosophila labial palps, requires the joint action of selectors and signaling pathways</t>
  </si>
  <si>
    <t>10.1007/s00427-006-0086-3</t>
  </si>
  <si>
    <t>2-s2.0-33745965237</t>
  </si>
  <si>
    <t>['significantly reduced', 'rectifying antenna', 'proposed technique', 'paper presents', 'explicit expression', 'computational cost']</t>
  </si>
  <si>
    <t>The paper presents a finite element model for the calculation of the impedance of an antenna over a wide frequency band. The antenna has been designed to analyze a rectenna (rectifying antenna) in the context of wireless microwave energy transfer. The modelling approach combines a 3D edge element method (FEM) with a Pad√© approximation procedure. It allows to obtain an explicit expression of the impedance over a large frequency band. The comparison of the proposed technique with a standard finite element method shows that the computational cost is significantly reduced.</t>
  </si>
  <si>
    <t>143-148</t>
  </si>
  <si>
    <t>60072962;60072962-60008134</t>
  </si>
  <si>
    <t>14038707800;7005340533</t>
  </si>
  <si>
    <t>Essakhi, Brahim;Pichon, Lionel</t>
  </si>
  <si>
    <t>Gif-sur-Yvette;Paris</t>
  </si>
  <si>
    <t>Laboratoire de G√©nie Electrique et Electronique de Paris;CNRS Centre National de la Recherche Scientifique</t>
  </si>
  <si>
    <t>60072962;60008134</t>
  </si>
  <si>
    <t>Essakhi B.</t>
  </si>
  <si>
    <t>An efficient broadband analysis of an antenna via 3D FEM and pade approximation in the frequency domain</t>
  </si>
  <si>
    <t>2-s2.0-33745966474</t>
  </si>
  <si>
    <t>['z ),', 'unbiased n', 'submillimetre galaxies', 'simple shift', 'significant contribution', 'resolution three', 'redshift distribution', 'radio imaging', 'plausible counterparts', 'observed dependence', 'new method', 'meaningful constraint', 'meaning progress', 'many smos', 'luminous galaxies', 'likely exacerbate', 'large antennas', 'ir luminosities', 'information required', 'hyperluminous quasar', 'generation ground', 'galaxy population', 'first test', 'extremely faint', 'dusty population', 'dry sites', 'dimensional imaging', 'determining redshifts', 'crucial piece', 'breaks degeneracies', 'bolometer arrays', 'apm 08279', 'add technique']</t>
  </si>
  <si>
    <t>Cosmology: observations early Universe | Galaxies: high-redshift | Galaxies: starburst | Masers | Submillimetre</t>
  </si>
  <si>
    <t>Bolometer arrays on large antennas at high, dry sites have unveiled a dusty population of massive, luminous galaxies - submillimetre galaxies, or SMGs - which make a significant contribution to the star formation rate density at z &gt; 1. The most crucial piece of information required to derive the history of obscured star formation is the redshift distribution of this galaxy population, N(z), which breaks degeneracies in the models and allows the mass and dynamics of the galaxies to be explored via high-resolution three-dimensional imaging in CO and by determining their level of clustering. Many SMOs are extremely faint, optically; some have no plausible counterparts, even in the infrared (IR), making the determination of an unbiased N(z) very difficult. The arrival of the Herschel Space Observatory and next-generation ground-based submm cameras will likely exacerbate this so-called redshift deadlock. Here, we report the first test of a new method for determining redshifts, based on the observed dependence of maser and IR luminosities. We have searched the dusty, lensed, hyperluminous quasar, APM08279+5255, for the 1612-, 1665- and 1667-MHz hydroxyl lines as well as the 22-GHz water line. At z = 3.9, these are shifted to 329, 340 and 4538MHz. Our relatively shallow test data reveal no convincing maser activity, but we set a meaningful constraint on the OH maser luminosity and we approach the expected thermal noise levels, meaning progress is possible. As an aside, we present deep new submm and radio imaging of this field. Using a simple shift-and-add technique, we uncover a new submm galaxy, conceivably at the redshift of APM 08279+5255. ¬© 2006 RAS.</t>
  </si>
  <si>
    <t>60006858-60110880</t>
  </si>
  <si>
    <t>Ivison, R. J.</t>
  </si>
  <si>
    <t>Edinburgh;Edinburgh</t>
  </si>
  <si>
    <t>University of Edinburgh, Institute for Astronomy;Royal Observatory</t>
  </si>
  <si>
    <t>60110880;60006858</t>
  </si>
  <si>
    <t>Ivison R.</t>
  </si>
  <si>
    <t>Searching for a gigamaser in APM 08279+5255, and other short stories</t>
  </si>
  <si>
    <t>10.1111/j.1365-2966.2006.10515.x</t>
  </si>
  <si>
    <t>2-s2.0-33746067445</t>
  </si>
  <si>
    <t>['slightly snarky', 'project aimed', 'old boy', 'named quasi', 'moody personality', 'looks straight', 'graduate students', 'five moods', 'diode eyes', 'carnegie mellon']</t>
  </si>
  <si>
    <t>Graduate students at Carnegie Mellon's Technology Center embarked on a project aimed at developing a robot that would make people forget it's a robot. To do that, they programmed the robot which they named Quasi to mimic the slightly snarky, moody personality of a 12-year-old boy. Quasi's five moods are conveyed most obviously by the color of its light-emitting-diode eyes and antennae: green for happy, blue for sad, red for angry, yellow for confused, and purple-pink for embarassed. The bot also hunches its shoulders, gesticulates with its hands, shifts its weight, and looks straight on the eye.</t>
  </si>
  <si>
    <t>48-51</t>
  </si>
  <si>
    <t>IEEE Spectrum</t>
  </si>
  <si>
    <t>Krieger, Kim</t>
  </si>
  <si>
    <t>Krieger K.</t>
  </si>
  <si>
    <t>Heart of a new machine</t>
  </si>
  <si>
    <t>10.1109/MSPEC.2006.1653005</t>
  </si>
  <si>
    <t>2-s2.0-33746108534</t>
  </si>
  <si>
    <t>05-02-16532</t>
  </si>
  <si>
    <t>['wide variety', 'steady discharge', 'gas pressures', 'discharge parameters', 'discharge excitation', 'dielectric surface', 'broad range', 'applied problems', '104 pa', '10 2']</t>
  </si>
  <si>
    <t>Microwave gas discharges excited near a dielectric surface are investigated. Such discharges can exist over a broad range of gas pressures and thereby can be used to solve a wide variety of applied problems. The wave dispersion properties favorable for discharge excitation are analyzed, and a kinetic discharge model is considered that can be used to calculate the discharge parameters. A model of a steady discharge at gas pressures of 10 2-104 Pa is constructed. ¬© Pleiades Publishing, Inc., 2006.</t>
  </si>
  <si>
    <t>601-611</t>
  </si>
  <si>
    <t>60007457;60007457;60007457</t>
  </si>
  <si>
    <t>6602388907;6602104839;7102121320</t>
  </si>
  <si>
    <t>Dvinin, S. A.;Shibkov, V. M.;Mikheev, V. V.</t>
  </si>
  <si>
    <t>Dvinin S.A.</t>
  </si>
  <si>
    <t>On the theory of microwave discharges excited on the surface of a dielectric antenna</t>
  </si>
  <si>
    <t>10.1134/S1063780X06070099</t>
  </si>
  <si>
    <t>2-s2.0-33746217922</t>
  </si>
  <si>
    <t>Grantov√° Agentura ƒåesk√© Republiky</t>
  </si>
  <si>
    <t>524/05/4536</t>
  </si>
  <si>
    <t>GA ƒåR</t>
  </si>
  <si>
    <t>['¬© springer', 'three ways', 'stellaria ).', 'seed selection', 'results suggested', 'natural food', 'manipulated ones', 'labial pouch', 'juvenile insects', 'ispa 2006', 'individual bugs', 'gustatory sense', 'feed naturally', 'different seeds', 'cues released', 'coreidae ).', 'control individuals', 'compound eyes', 'coated tip', 'coated sensillae', 'choice arena', '12 h']</t>
  </si>
  <si>
    <t>Gustatory sense | Olfaction | Rumex | Seed | Vision</t>
  </si>
  <si>
    <t>Phytophagous insects select their host plant using multiple sensory modalities including vision, olfaction, gustation and mechanoreception. In the laboratory, we investigated the role of vision, olfaction and gustatory sense in the perception of cues released by seeds of different plant species in granivorous Coreus marginatus (Heteroptera: Coreidae). Juvenile insects were put in a choice arena and offered with different seeds on which they feed naturally (Polygonum, Rumex) and seeds which are not their natural food (Stellaria). Individual bugs were manipulated in one of three ways: 1. blackened compound eyes, 2. coated sensillae on antennae, 3. coated tip of labial pouch. Control individuals were not manipulated. The behaviour of each bug was observed for 12 h. Control bugs fed for a significantly longer time than manipulated ones. Individuals with any senses impaired fed on Stellaria, whereas, the control individuals ignored it. The results suggested that seed selection requires information from all three sensory organs: compound eyes, antennae and sensillae on labial pouch. Further research is required to unravel the importance of each sense for the seed selection. ¬© Springer-Verlag and ISPA 2006.</t>
  </si>
  <si>
    <t>Acta Ethologica</t>
  </si>
  <si>
    <t>60027178-60029543;60029543</t>
  </si>
  <si>
    <t>7003481169;6602308329</t>
  </si>
  <si>
    <t>Pek√°r, S.;Hru≈°kov√°, M.</t>
  </si>
  <si>
    <t>Brno;Prague</t>
  </si>
  <si>
    <t>Masarykova Univerzita;Research Institute of Crop Production</t>
  </si>
  <si>
    <t>60029543;60027178</t>
  </si>
  <si>
    <t>Pek√°r S.</t>
  </si>
  <si>
    <t>How granivorous Coreus marginatus (Heteroptera: Coreidae) recognises its food</t>
  </si>
  <si>
    <t>10.1007/s10211-006-0011-9</t>
  </si>
  <si>
    <t>2-s2.0-33746218901</t>
  </si>
  <si>
    <t>['stubs connecting', 'strict limitation', 'shorted stubs', 'radiating elements', 'phase shifters', 'phase shifter', 'insertion loss', 'hybrid coupler', 'different types', 'complete five', 'cases less', 'available space', '92 ¬∞', '8 ghz', '62 ¬∞', '6 db']</t>
  </si>
  <si>
    <t>Branch line coupler | Hybrid | Reflective type phase shifter (RTPS) | Traveling wave antenna | Varactor</t>
  </si>
  <si>
    <t>A varactor diode based microstrip phase shifter for 5.8 GHz is presented. It is designed for use in microstrip traveling wave antennas where there is a strict limitation on the available space for the phase shifters. To meet all requirements, a reflective type phase shifter is chosen. Such a phase shifter includes a hybrid coupler. A compact branch line coupler is designed to make the phase shifter fit between the radiating elements in the antenna, while maintaining sufficient electrical performance. Phase shifters are designed with different types of stubs connecting the diodes to ground. A phase tuning range of 62¬∞ is measured for a phase shifter with parallel open stubs, and 92¬∞ with shorted stubs. Insertion loss is in both cases less than 0.6 dB. A complete five-element array antenna is built and characterized. Measurements show beam scanning angles within ¬±32¬∞ from broadside. ¬© 2006 IEEE.</t>
  </si>
  <si>
    <t>431-433</t>
  </si>
  <si>
    <t>60000251-60003858;60000251-60003858;60000251-60024411;60000251-60003858</t>
  </si>
  <si>
    <t>7404684647;8873692900;6602716988;7004485449</t>
  </si>
  <si>
    <t>Cheng, Shi;√ñjefors, Erik;Hallbj√∂rner, Paul;Rydberg, Anders</t>
  </si>
  <si>
    <t>Molndal;Uppsala;New York</t>
  </si>
  <si>
    <t>Ericsson Microwave Systems AB;Uppsala Universitet;IEEE</t>
  </si>
  <si>
    <t>60024411;60003858;60000251</t>
  </si>
  <si>
    <t>Cheng S.</t>
  </si>
  <si>
    <t>Compact reflective microstrip phase shifter for traveling wave antenna applications</t>
  </si>
  <si>
    <t>10.1109/LMWC.2006.877126</t>
  </si>
  <si>
    <t>2-s2.0-33746274014</t>
  </si>
  <si>
    <t>CCF-0403582</t>
  </si>
  <si>
    <t>['radiation resistance', 'quantum capacitance', 'particular attention', 'nanotube length', 'nanointerconnect technology', 'kinetic inductance', 'input reactance', 'field antenna', 'develop models', 'circuit model', 'antenna efficiency', 'antenna coupling', 'also develop']</t>
  </si>
  <si>
    <t>Antenna | Nanotechnology | Nanotube | Nanowire</t>
  </si>
  <si>
    <t>We present quantitative predictions of the performance of nanotubes and nanowires as antennas, including the radiation resistance, the input reactance and resistance, and antenna efficiency, as a function of frequency and nanotube length. Particular attention Is paid to the quantum capacitance and kinetic inductance. We develop models for both far-field antenna patterns as well as near-field antenna-to-antenna coupling. In so doing, we also develop a circuit model for a transmission line made of two parallel nanotubes, which has applications for nanointerconnect technology. Finally, we derive an analog of Hallen's integral equation appropriate for single-walled carbon nanotube antennas. ¬© 2006 IEEE.</t>
  </si>
  <si>
    <t>314-334</t>
  </si>
  <si>
    <t>1536125X</t>
  </si>
  <si>
    <t>IEEE Transactions on Nanotechnology</t>
  </si>
  <si>
    <t>7202778540;7409242207;36163598800</t>
  </si>
  <si>
    <t>Burke, Peter J.;Li, Shengdong;Yu, Zhen</t>
  </si>
  <si>
    <t>Burke P.J.</t>
  </si>
  <si>
    <t>Quantitative theory of nanowire and nanotube antenna performance</t>
  </si>
  <si>
    <t>10.1109/TNANO.2006.877430</t>
  </si>
  <si>
    <t>2-s2.0-33746319846</t>
  </si>
  <si>
    <t>N00858</t>
  </si>
  <si>
    <t>['second bound', 'receiver selects', 'receive antennas', 'perfectly known', 'paper presents', 'outage probability', 'mimo systems', 'first bound', 'explicit expressions', 'diversity order', 'comprehensive analysis', 'asymptotic behavior', 'antenna selection', 'also presented']</t>
  </si>
  <si>
    <t>Multiple-input - multiple-output (MIMO) channel | Mutual information | Outage probability | Receive antenna selection | Spatial diversity</t>
  </si>
  <si>
    <t>This paper presents a comprehensive analysis of the outage probability for multiple-input-multiple-output (MIMO) systems with receive antenna selection. In this analysis, it is assumed that 1) for a given M receive antennas, the receiver selects the best L antennas that maximize the capacity, 2) the channel state information is perfectly known at the receiver, but not at the transmitter, 3) the subchannels fade independently, and 4) the fading coefficients change very slowly such that averaging with respect to these coefficients is not possible. Under these assumptions, two upper bounds on the outage probability with receive antenna selection are derived. The first bound is used to show that the diversity order is maintained with antenna selection. The second bound is used to approximate the degradation in signal-to-noise ratio due to antenna selection. Furthermore, the asymptotic behavior of the outage probability for MIMO systems is analyzed as the number of transmit antennas tends to infinity. The asymptotic results presented are extended to the case with receive antenna selection. For all cases, explicit expressions for the threshold for the outage probability are derived. Several numerical examples that validate the analysis are also presented. ¬© 2006 IEEE.</t>
  </si>
  <si>
    <t>1435-1441</t>
  </si>
  <si>
    <t>60084032-60033154;60033154</t>
  </si>
  <si>
    <t>54786926500;6701671636</t>
  </si>
  <si>
    <t>Shen, Hao;Ghrayeb, Ali</t>
  </si>
  <si>
    <t>Mississauga;Montreal</t>
  </si>
  <si>
    <t>General Electric Company, Canada;Concordia University</t>
  </si>
  <si>
    <t>60084032;60033154</t>
  </si>
  <si>
    <t>Shen H.</t>
  </si>
  <si>
    <t>Analysis of the outage probability for MIMO systems with receive antenna selection</t>
  </si>
  <si>
    <t>10.1109/TVT.2006.877703</t>
  </si>
  <si>
    <t>2-s2.0-33746328680</t>
  </si>
  <si>
    <t>['statistical prefiltering', 'statistical knowledge', 'spread channel', 'proposed scheme', 'proposed method', 'path diversity', 'ofdm systems', 'multiple channels', 'large delay', 'intersymbol interference', 'frequency coding', 'effective method', 'diversity gain', 'conventional solutions', 'computer simulations', 'also preserves']</t>
  </si>
  <si>
    <t>Antenna array | Delay-spread reduction | Orthogonal frequency-division multiplexing (OFDM) | Transmit beamforming</t>
  </si>
  <si>
    <t>The incorporation of the orthogonal frequency-(multiplexing (OFDM) with the space-time or space-frequency coding is a robust and effective method to achieve a transmit-diversity gain and to suppress an intersymbol interference for the broadband wireless transmissions. This paper is concerned with the downlink-performance improvement using multiple transmit antennas for the OFDM systems with a large delay spread. A delay-spread reduction method using space-frequency block coding and statistical prefiltering (SPF) was proposed, which combines signal prealignment and multiple transmit beamformers designed with the statistical knowledge of the downlink channel state information. The proposed method, which is called the SPF-OFDM, transforms a large delay-spread channel into multiple channels, each with small delay spread. Thus, it does not only shorten the effective excess delay but also preserves the path diversity through the use of the space-frequency coding. Computer simulations have evaluated the effectiveness of the proposed scheme, and comparisons have been made with the conventional solutions. ¬© 2006 IEEE.</t>
  </si>
  <si>
    <t>1215-1223</t>
  </si>
  <si>
    <t>36071330300;7005101794;8349805000</t>
  </si>
  <si>
    <t>Liang, Ying Chang;Chin, Francois;Leon, Wing Seng</t>
  </si>
  <si>
    <t>Liang Y.</t>
  </si>
  <si>
    <t>Statistical prefiltering for OFDM systems using multiple transmit antennas</t>
  </si>
  <si>
    <t>10.1109/TVT.2006.877458</t>
  </si>
  <si>
    <t>2-s2.0-33746332366</t>
  </si>
  <si>
    <t>04-100</t>
  </si>
  <si>
    <t>['universal performance', 'universal codes', 'trellis codes', 'transmitted rate', 'static rayleigh', 'similar complexity', 'mi gap', 'fading scenario', 'exhaustive search', 'error rate', 'designed specifically', 'consistent channel', 'code design', 'channel performance', 'channel distribution', 'channel consistency', 'capacity gap', 'broadcast scenarios', 'awgn channel', 'average performance']</t>
  </si>
  <si>
    <t>Compound multiple-input multiple-output (MIMO) channel | Multiple antennas | Space-time systems | Trellis codes | Universal codes</t>
  </si>
  <si>
    <t>In broadcast scenarios or in the absence of accurate channel probability distribution information, code design for consistent channel-by-channel performance, rather than average performance over a channel distribution, may be desirable. Root and Varaiya's compound channel theorem for linear Gaussian channels promises the existence of universal codes that operate reliably whenever the channel mutual information (MI) is above the transmitted rate. This paper presents two-dimensional trellis codes that provide such universal performance over the compound linear vector Gaussian channel when demultiplexed over two, three, and four transmit antennas. The presented trellis codes, found by exhaustive search, guarantee consistent performance on every matrix channel that supports the information transmission rate with an MI gap that is similar to the capacity gap of a well-designed additive white Gaussian noise (AWGN)-specific code on the AWGN channel. As a result of their channel-by-channel consistency, the universal trellis codes presented here also deliver comparable, or, in some cases, superior, frame-error rate and bit-error rate performance under quasi-static Rayleigh fading, as compared with trellis codes of similar complexity that are designed specifically for the quasi-static Rayleigh-fading scenario. ¬© 2006 IEEE.</t>
  </si>
  <si>
    <t>1243-1250</t>
  </si>
  <si>
    <t>60032408;60027550</t>
  </si>
  <si>
    <t>57201807944;7004208373</t>
  </si>
  <si>
    <t>Kose, Cenk;Wesel, Richard D.</t>
  </si>
  <si>
    <t>Newport Beach;Los Angeles</t>
  </si>
  <si>
    <t>Conexant;University of California, Los Angeles</t>
  </si>
  <si>
    <t>Kose C.</t>
  </si>
  <si>
    <t>Universal space - Time codes from demultiplexed trellis codes</t>
  </si>
  <si>
    <t>10.1109/TCOMM.2006.877967</t>
  </si>
  <si>
    <t>2-s2.0-33746338249</t>
  </si>
  <si>
    <t>['standard deviations', 'spatial distribution', 'single bounce', 'scattering power', 'scattering positions', 'results showed', 'proposed model', 'power profiles', 'path length', 'path information', 'model parameters', 'mobile station', 'minor axes', 'measured using', 'major axis', 'macrocell scenario', 'laplacian distributions', 'ghz band', 'base station', 'axis ratio', 'approximately 210', 'approximately 1', 'anticipated ellipse', '7 ).']</t>
  </si>
  <si>
    <t>Mobile radio channel | Scattering model | Urban macrocell scenario | Urban propagation model</t>
  </si>
  <si>
    <t>A statistical scattering model in urban propagation environment A statistical scattering model for mobile radio channels that has the following three features is proposed: 1) the effective scattering area (ESA) is expressed by an ellipse, the center of which is the mobile station (MS) location; 2) the major axis of the ellipse runs parallel along the street where the MS is located; and 3) the scattering power density function around the MS is expressed by a combination of two Laplacian distributions in which the standard deviations are different. To verify the proposed model and obtain realistic values for the model parameters, the spatiotemporal path data observed at a base station (BS) were measured using a 2.2-GHz band in a macrocell scenario (BS antenna height is 60 m) in a typical urban area. The scattering positions are detected from the path information such as the azimuth arrival angle and path length, assuming a single bounce. The spatial distribution of the scattering power is analyzed using principal component analysis. The results showed the ESA to be the anticipated ellipse with the major and minor axes of approximately 210 and 120 m, respectively (axis ratio: approximately 1.7). Furthermore, the power profiles that are projected for each axis of the ellipse can be approximated as Laplacian distributions. Finally, simplification of the proposed model is discussed. ¬© 2006 IEEE.</t>
  </si>
  <si>
    <t>1081-1093</t>
  </si>
  <si>
    <t>7403618371;7102629706</t>
  </si>
  <si>
    <t>Imai, Tetsuro;Taga, Tokio</t>
  </si>
  <si>
    <t>Imai T.</t>
  </si>
  <si>
    <t>Statistical scattering model in urban propagation environment</t>
  </si>
  <si>
    <t>10.1109/TVT.2006.877469</t>
  </si>
  <si>
    <t>2-s2.0-33746341180</t>
  </si>
  <si>
    <t>['uc transmission', 'still retaining', 'shannon sense', 'provide bounds', 'perfectly known', 'mobile terminal', 'minimum mean', 'downlink csi', 'downlink channel', 'delay feature', 'csi may', 'corresponding pilot', 'attractive zero', 'assisted channel', 'also propose']</t>
  </si>
  <si>
    <t>Autoregressive (AR) process | Channel state information (CSI) | Correlated wireless channels | Distortion | Minimum mean-squared error (MMSE) receiver | Multiple-input single-output (MISO) systems | Spatial prefiltering</t>
  </si>
  <si>
    <t>We propose a channel state information (CSI) feedback scheme based on unquantized and uncoded (UQ-UC) transmission. We consider a system where a mobile terminal obtains the downlink CSI and feeds it back to the base station using an uplink feedback channel. If the downlink channel is an independent Rayleigh fading channel, then the CSI may be viewed as an output of a complex independent identically distributed Gaussian source. Further, if the uplink feedback channel is an additive white Gaussian noise channel, and the downlink CSI is perfectly known at the mobile terminal, it can be shown that UQ-UC CSI transmission (that incurs zero delay) is optimal in that it achieves the same minimum mean-squared error distortion as a scheme that optimally (in the Shannon sense) quantizes and encodes the CSI, while theoretically incurring infinite delay. Since the UQ-UC transmission is suboptimal on correlated wireless channels, we propose a simple linear CSI feedback receiver that can be used to improve the performance of UQ-UC transmission while still retaining the attractive zero-delay feature. We provide bounds on the performance of such UQ-UC CSI feedback and study its impact on the achievable information rates. Furthermore, we explore its application and performance in multiple-antenna multiuser wireless systems, and also propose a corresponding pilot-assisted channel-state estimation scheme. ¬© 2006 IEEE.</t>
  </si>
  <si>
    <t>1335-1345</t>
  </si>
  <si>
    <t>60021378;60120109</t>
  </si>
  <si>
    <t>6602974001;7006046302</t>
  </si>
  <si>
    <t>Samardzija, Dragan;Mandayam, Narayan</t>
  </si>
  <si>
    <t>North Brunswick;Murray</t>
  </si>
  <si>
    <t>Wireless Information Network Laboratory;Nokia Bell Labs</t>
  </si>
  <si>
    <t>60120109;60021378</t>
  </si>
  <si>
    <t>Samardzija D.</t>
  </si>
  <si>
    <t>Unquantized and uncoded channel state information feedback in multiple-antenna multiuser systems</t>
  </si>
  <si>
    <t>10.1109/TCOMM.2006.877953</t>
  </si>
  <si>
    <t>2-s2.0-33746344000</t>
  </si>
  <si>
    <t>['west pair', 'like nature', 'images show', 'images reveal', 'hœ ±', 'hh 223', 'faint nebula', 'excitation conditions', 'emission nebula', 'detailed morphology', 'band images']</t>
  </si>
  <si>
    <t>ISM: Herbig-Haro objects | ISM: individual objects: HH 223 | ISM: individual objects: L723 | ISM: jets and outflows | Stars: formation</t>
  </si>
  <si>
    <t>Aims. We imaged the Lynds 723 dark nebula (L723) with the aim of studying the morphology of the Herbig-Haro object HH 223 and other line-emission nebula detected in the region. Methods. We obtained deep narrow-band images in the HŒ± and [SII] lines and in the continuum nearby HŒ± of a field of ‚àº5‚Ä≤ of the L723 dark nebula centered on HH 223. Results. The HŒ± and [SII] images reveal the detailed morphology of HH 223, unresolved in previous optical images. Both images show a quite complex knotty, wiggling structure embedded in a low-emission nebula. Comparison between the [SII] and HŒ± fluxes of the knots are indicative of variations in the excitation conditions through HH 223. In addition, several other faint nebula are detected in HŒ± a few arcmin to the SE and to the NW of HH 223, all of them lying projected onto the east-west pair of lobes of the quadrupolar CO outflow. Comparison between the HŒ± and the continuum images confirms the HH-like nature of the Vrba object V83, while the Vrba objects V84 and V85 are identified as faint field stars. ¬© ESO 2006.</t>
  </si>
  <si>
    <t>60001576;60001576;60011125;60001576-60007592</t>
  </si>
  <si>
    <t>35478961600;7003396005;7202293676;7006647081</t>
  </si>
  <si>
    <t>L√≥pez, R.;Estalella, R.;G√≥mez, G.;Riera, A.</t>
  </si>
  <si>
    <t>Spain;Spain;Spain</t>
  </si>
  <si>
    <t>San Cristobal de La Laguna;Barcelona;Barcelona</t>
  </si>
  <si>
    <t>Instituto Astrofisico de Canarias;Universitat Polit√®cnica de Catalunya;Universitat de Barcelona</t>
  </si>
  <si>
    <t>60011125;60007592;60001576</t>
  </si>
  <si>
    <t>L√≥pez R.</t>
  </si>
  <si>
    <t>Optical imaging of L723: The structure of HH 223</t>
  </si>
  <si>
    <t>10.1051/0004-6361:20065183</t>
  </si>
  <si>
    <t>2-s2.0-33746357886</t>
  </si>
  <si>
    <t>['n *(', 'minimal length', 'maximal power', 'let n', 'degree n', 'byrnes noted', 'boyd showed', 'asked whether']</t>
  </si>
  <si>
    <t>Antenna array | Littlewood polynomials | Spectral-null code</t>
  </si>
  <si>
    <t>Let N* (m) be the minimal length of a polynomial with ¬±1 coefficients divisible by (x - 1)m. Byrnes noted that N* (m) ‚â§ 2m for each m, and asked whether in fact N*(m) = 2 m. Boyd showed that N*(m) = 2m for all m ‚â§ 5, but N* (6) = 48. He further showed that N* (7) = 96, and that N* (8) is one of the 5 numbers 96, 144, 160, 176, or 192. Here we prove that N* (8) = 144. Similarly, let m* (N) be the maximal power of (x - 1) dividing some polynomial of degree N - 1 with ¬±1 coefficients. Boyd was able to find m* (N) for W &lt; 88. In this paper we determine m* (N) for N &lt; 168. ¬© 2006 American Mathematical Society.</t>
  </si>
  <si>
    <t>1541-1552</t>
  </si>
  <si>
    <t>Mathematics of Computation</t>
  </si>
  <si>
    <t>6602454759;57188767720</t>
  </si>
  <si>
    <t>Berend, Daniel;Golan, Shahar</t>
  </si>
  <si>
    <t>Berend D.</t>
  </si>
  <si>
    <t>Littlewood polynomials with high order zeros</t>
  </si>
  <si>
    <t>S0025571806018485</t>
  </si>
  <si>
    <t>10.1090/S0025-5718-06-01848-5</t>
  </si>
  <si>
    <t>2-s2.0-33746358500</t>
  </si>
  <si>
    <t>['upper bounds', 'upper bounded', 'underlying channel', 'transmit antennas', 'straightforward manner', 'stbc ),', 'simulation results', 'selected antennas', 'receiver uses', 'receive antennas', 'perfectly known', 'paper studies', 'outer codes', 'outer code', 'orthogonal space', 'noise ratio', 'n denotes', 'including fast', 'fully interleaved', 'full rate', 'fading channels', 'diversity order', 'convolutional code', 'concatenation scheme', 'complexity system', 'coded modulation', 'best antenna', 'authors assume', 'antenna selection', 'alamouti scheme', '10 log10']</t>
  </si>
  <si>
    <t>Alamouti scheme | Antenna selection | Convolutional codes (CCs) | Diversity order | Multiple-input-multiple-output (MIMO) systems | Orthogonal space-time block code (STBC) codes | Trellis-coded modulation (TCM) codes</t>
  </si>
  <si>
    <t>This paper studies the performance of the concatenation of an outer channel code with an orthogonal space-time block code (STBC), where the outer code can be a convolutional code (CC) or a trellis-coded modulation (TCM) code. In particular, upper bounds on the bit error rate (BER) for this concatenation scheme with receive antenna selection are derived. In the analysis, the authors assume that 1) the receiver uses only L out of the available M receive antennas, where, typically, L ‚â§ M; 2) the selected antennas are those that maximize the instantaneous received signal-to-noise ratio (SNR); 3) the channel state information is perfectly known at the receiver; 4) the underlying channel is fully interleaved; and 5) the underlying orthogonal STBC is full rate. An explicit upper bound on the BER for the above concatenation scheme for any N, M, and L is derived, where N denotes the number of transmit antennas. It has been shown that the diversity order with antenna selection is the same as that of the full-complexity system, whereas the deterioration in SNR is upper bounded by 10 log10 (M/L) dB. The authors also derive a tighter upper bound on the BER for the Alamouti scheme when the receiver uses the best antenna, i.e., L = 1. These upper bounds can be extended in a straightforward manner to other types of outer codes and fading channels, including fast, block, and slow fading channels. Finally, simulation results that validate the analysis are derived. ¬© 2006 IEEE.</t>
  </si>
  <si>
    <t>7403248232;6701671636</t>
  </si>
  <si>
    <t>Zeng, Xiang Nian;Ghrayeb, Ali</t>
  </si>
  <si>
    <t>Zeng X.</t>
  </si>
  <si>
    <t>Performance bounds for combined channel coding and space-time block coding with receive antenna selection</t>
  </si>
  <si>
    <t>10.1109/TVT.2006.877459</t>
  </si>
  <si>
    <t>2-s2.0-33746359962</t>
  </si>
  <si>
    <t>CCR-0097240</t>
  </si>
  <si>
    <t>['vector size', 'vector ofdm', 'vector length', 'vector channels', 'tap equalization', 'symbol estimates', 'presented schemes', 'preceding iterations', 'iterative receivers', 'iterative demodulation', 'intersymbol interference', 'initialization options', 'division multiplexing', 'demodulation ).', 'convergence rate', 'choice among', 'channel coefficients', 'achievable performance']</t>
  </si>
  <si>
    <t>Iterative receiver | Signal space diversity | Soft interference cancellation | Soft-input-soft-output (SISO) demodulation | Turbo principle | Vector orthogonal frequency-division multiplexing (OFDM)</t>
  </si>
  <si>
    <t>Vector orthogonal frequency-division multiplexing (OFDM) for single-antenna systems generalizes OFDM in that it converts an intersymbol interference (ISI) channel into multiple "ISI-free" vector channels and involves vector channel matrices instead of channel coefficients in its one-tap equalization (demodulation). Over frequency-selective fading channels, vector OFDM with increasing vector length implicitly offers more signal space diversity advantages over OFDM. However, the complexity of the brute force demodulator increases exponentially in terms of the vector size. In this paper, iterative demodulation and decoding for convolutionally coded vector OFDM systems are studied, and in particular, low-complexity demodulation schemes that employ linear cancellation and feature linear complexity in terms of the vector length are proposed and compared. Following the introduction of demodulators with ideal linear cancellation as benchmark, demodulators with hard and soft interference cancellation and their initialization options are studied. The demodulator with soft interference cancellation dynamically updates the symbol estimates and their instantaneous reliability measure based on the code bit probabilistic information passed from preceding iterations. It alleviates error propagation that is detrimental to the demodulator with hard interference cancellation and shows performance close to that of the brute force demodulator, with great overall complexity reduction. Extensive simulation results demonstrate how the choice among the presented schemes and the vector length affect the convergence rate and the achievable performance of the iterative receivers. ¬© 2006 IEEE.</t>
  </si>
  <si>
    <t>1447-1454</t>
  </si>
  <si>
    <t>57193581234;7402179288</t>
  </si>
  <si>
    <t>Zhang, Hong;Xia, Xiang Gen</t>
  </si>
  <si>
    <t>Iterative decoding and demodulation for single-antenna vector OFDM systems</t>
  </si>
  <si>
    <t>10.1109/TVT.2006.877695</t>
  </si>
  <si>
    <t>2-s2.0-33746361806</t>
  </si>
  <si>
    <t>['uwb technology', 'uwb system', 'uwb multiple', 'traditional spread', 'temporal diversities', 'system performance', 'spectrum techniques', 'rectangular array', 'paper studies', 'paper demonstrates', 'multipaths coherently', 'improved significantly', 'array geometry', 'access systems', 'access capability']</t>
  </si>
  <si>
    <t>Antenna array | Direct sequence (DS) | Multiple access | Ultrawideband (UWB)</t>
  </si>
  <si>
    <t>Ultrawideband (UWB) technology is characterized by transmitting extremely short duration radio impulses. To improve its multiple-access capability, the UWB technology can be combined with traditional spread-spectrum techniques. This paper demonstrates the influence of spatial and temporal diversities on the performance of direct-sequence (DS) UWB multiple-access systems in dense multipath environments. Numerical results show that the bit error rate performance of the DS-UWB system can be improved significantly by increasing the number of antenna array elements and/or by adding more multipaths coherently at the receiver. Furthermore, this paper studies the impact of array geometry on system performance and shows that a rectangular array can capture more energy and thus can offer better performance than a uniform linear array. ¬© 2006 IEEE.</t>
  </si>
  <si>
    <t>1269-1280</t>
  </si>
  <si>
    <t>60017161;60017161;60028333</t>
  </si>
  <si>
    <t>8970320000;6603561059;7003932747</t>
  </si>
  <si>
    <t>Tan, Sheu Sheu;Nallanathan, Arumugam;Kannan, Balakrishan</t>
  </si>
  <si>
    <t>UNSW Sydney;National University of Singapore</t>
  </si>
  <si>
    <t>60028333;60017161</t>
  </si>
  <si>
    <t>Performance of DS-UWB multiple-access systems with diversity reception in dense multipath environments</t>
  </si>
  <si>
    <t>10.1109/TVT.2006.877694</t>
  </si>
  <si>
    <t>2-s2.0-33746364501</t>
  </si>
  <si>
    <t>['wireless signals', 'wireless networks', 'typically inverse', 'transmission power', 'simulation results', 'simple feedback', 'similar demands', 'several groups', 'service area', 'server via', 'receiver distance', 'rate broadcasting', 'path loss', 'paper proposes', 'one located', 'necessary level', 'mobile computing', 'mobile clients', 'many items', 'many applications', 'items demanded', 'item transmission', 'increasing redundancy', 'increasing popularity', 'high degree', 'fourth power', 'exploits locality', 'environments characterized', 'efficient way', 'dynamically determined', 'distances smaller', 'different region', 'demand patterns', 'delivering data', 'decreasing distances', 'data broadcasting', 'client demands', 'bit rate']</t>
  </si>
  <si>
    <t>Adaptive data broadcasting | Asymmetric wireless environments | Learning automata | Locality of demand | Variable bit rate</t>
  </si>
  <si>
    <t>With the increasing popularity of wireless networks and mobile computing, data broadcasting has emerged as an efficient way of delivering data to mobile clients having a high degree of commonality in their demand patterns. In many applications, clients are grouped into several groups, each one located in a different region, with the members of each group having similar demands. In fixed-bit-rate wireless broadcast systems, transmission power is set at such a level that guarantees the necessary level of received energy per bit for all clients in the service area so that they can operate under a predefined bit error rate level. However, as in wireless cellular environments, the path loss of wireless signals is typically inverse to the fourth power of the transmitter/receiver distance, there exists an increasing redundancy in the level of received energy per bit for decreasing distances from the server's antenna. This paper proposes a mechanism that exploits locality of demand in order to increase the performance of wireless data dissemination systems. Specifically, it trades the received energy per bit redundancy at distances smaller than the radius of the service area for an increased bit rate for transmission of items demanded by clients at such distances. This results in an increased transmission speed for many items. The bit rate for an item transmission is dynamically determined from the distance between the server's antenna to the group of clients that demand this item. Knowledge of clients' positions is conveyed to the server via a simple feedback from the clients. Simulation results that reveal significant performance improvement over fixed-bit-rate broadcasting in environments characterized by locality of client demands are presented. ¬© 2006 IEEE.</t>
  </si>
  <si>
    <t>1347-1361</t>
  </si>
  <si>
    <t>60015331;60015331;60015331</t>
  </si>
  <si>
    <t>35578341500;7006418329;7004469734</t>
  </si>
  <si>
    <t>Nicopolitidis, Petros;Papadimitriou, Georgios I.;Pomportsis, Andreas S.</t>
  </si>
  <si>
    <t>Nicopolitidis P.</t>
  </si>
  <si>
    <t>Exploiting locality of demand to improve the performance of wireless data broadcasting</t>
  </si>
  <si>
    <t>10.1109/TVT.2006.877464</t>
  </si>
  <si>
    <t>2-s2.0-33746374413</t>
  </si>
  <si>
    <t>['security devices', 'radiation resistance', 'radiation efficiency', 'much less', 'investigated antennas', 'input impedance', 'commonly used']</t>
  </si>
  <si>
    <t>Miniature antenna | Printed circuit board antenna | Shortrange wireless communication</t>
  </si>
  <si>
    <t>This paper describes several small printed circuit board planar antennas that can be integrated with amplifiers for short-range vehicle wireless communication. The antennas are designed for the 315-MHz frequency band, which is commonly used for control and security devices in the USA and Canada. Each antenna has dimensions of 50 √ó 70 mm (much less than the free-space wavelength Œª = 0.95 m) and is implemented on FR-4 dielectric substrate. These investigated antennas were compared with respect to input impedance, radiation resistance, radiation efficiency, directivity, directionality, bandwidth, matching system complexity, and gain. This paper also includes experimental verification of the final antenna design in the vehicle. It is shown that the antenna diversity method can increase communication range for remote keyless entry systems. ¬© 2006 IEEE.</t>
  </si>
  <si>
    <t>1425-1435</t>
  </si>
  <si>
    <t>60193858;100427058;60011873;100427058</t>
  </si>
  <si>
    <t>9278818900;57198253939;7006028111;9278819100</t>
  </si>
  <si>
    <t>Al-Khateeb, Basim;Rabinovich, Victor;Oakley, Barbara;Alexandrov, Nikolai</t>
  </si>
  <si>
    <t>United Kingdom;United States;Canada</t>
  </si>
  <si>
    <t>London;Rochester;Davis</t>
  </si>
  <si>
    <t>Fiat Chrysler Automobiles N.V.;Oakland University;Tenatronics Ltd.</t>
  </si>
  <si>
    <t>60193858;60011873;100427058</t>
  </si>
  <si>
    <t>Al-Khateeb B.</t>
  </si>
  <si>
    <t>Compact planar antennas for short-range wireless automotive communication</t>
  </si>
  <si>
    <t>10.1109/TVT.2006.877474</t>
  </si>
  <si>
    <t>2-s2.0-33746377594</t>
  </si>
  <si>
    <t>STPGP 322208</t>
  </si>
  <si>
    <t>['wireless networks', 'signature vectors', 'signal transmitted', 'proposed scheme', 'ns nodes', 'noncoherent detection', 'new class', 'located antennas', 'length nc', 'large set', 'interesting case', 'given time', 'forward relaying', 'favorable choices', 'efficient methods', 'diversity order', 'distributed space', 'distributed implementation', 'complexity coherent', 'code matrix', 'chosen design', 'analytically characterized']</t>
  </si>
  <si>
    <t>Ad hoc and sensor networks | Cooperative diversity | Distributed space-time coding | Fading channels | Relaying | Wireless networks</t>
  </si>
  <si>
    <t>In this paper, a new class of distributed space-time block codes (DSTBCs) is introduced. These DSTBCs are designed for wireless networks which have a large set of single-antenna relay nodes N, but at any given time only a small, a priori unknown subset of nodes S ‚äÇ N can be active. In the proposed scheme, the signal transmitted by an active relay node is the product of an information-carrying code matrix and a unique node signature vector of length Nc. It is shown that existing STBCs designed for Nc ‚â• 2 co-located antennas are favorable choices for the code matrix, guaranteeing a diversity order of d = min{NS, Nc} if NS nodes are active. For the most interesting case, NS ‚â• Nc, the performance loss entailed by the distributed implementation is analytically characterized. Furthermore, efficient methods for the optimization of the set of signature vectors are provided. Depending on the chosen design, the proposed DSTBCs allow for low-complexity coherent, differential, and noncoherent detection, respectively. Possible applications include ad hoc and sensor networks employing decode-and-forward relaying. ¬© 2006 IEEE.</t>
  </si>
  <si>
    <t>1195-1206</t>
  </si>
  <si>
    <t>60010365;60010365;60010365</t>
  </si>
  <si>
    <t>14049501300;7004473639;7102743763</t>
  </si>
  <si>
    <t>Yiu, Simon;Schober, Robert;Lampe, Lutz</t>
  </si>
  <si>
    <t>Vancouver</t>
  </si>
  <si>
    <t>The University of British Columbia</t>
  </si>
  <si>
    <t>Yiu S.</t>
  </si>
  <si>
    <t>Distributed space - Time block coding</t>
  </si>
  <si>
    <t>10.1109/TCOMM.2006.877947</t>
  </si>
  <si>
    <t>2-s2.0-33746381186</t>
  </si>
  <si>
    <t>['using microstrip', 'tx filters', 'tx channels', 'tx band', 'transceiver front', 'temperature co', 'sensor applications', 'rx band', 'rest devices', 'presented concept', 'polarized cross', 'paper presents', 'novel 3', 'measured channel', 'insertion loss', 'individual filters', 'fabrication tolerance', 'end solution', 'duplexer compared', 'db bw', 'db bandwidth', 'compact system', 'compact duplexers', 'channel isolation', 'cavity filters', 'based front', 'air cavity', '85 ghz', '84 %)', '64 ghz', '5 ghz', '48 db', '4 ghz', '39 db', '37 db', '33 %).', '18 %)']</t>
  </si>
  <si>
    <t>Bandpass filter (BPF) | Cavity filters | Dual-band antenna | Duplexer | Front-end module | Integrated passives | Low-temperature co-fired ceramic (LTCC) | Millimeter wave | Patch antenna | System-on-package (SOP) | Three-dimensional (3-D) integration | Transceiver | V-band</t>
  </si>
  <si>
    <t>This paper presents a compact system-on-package-based front-end solution for 60-GHz-band wireless communication/sensor applications that consists of fully integrated three-dimensional (3-D) cavity filters/duplexers and antenna. The presented concept is applied to the design, fabrication, and testing of V-band (receiver (Rx): 59-61.5 GHz, transmitter (Tx): 61.5-64 GHz) transceiver front-end module using multilayer low-temperature co-fired ceramic technology. Vertically stacked 3-D low-loss cavity bandpass filters are developed for Rx and Tx channels to realize a fully integrated compact duplexer. Each filter exhibits excellent performance (Rx: IL &lt; 2.37 dB, 3-dB bandwidth (BW) ‚àº 3.5%, Tx: IL &lt; 2.39 dB, 3-dB BW ‚àº 3.33%). The fabrication tolerances contributing to the resonant frequency experimental downshift were investigated and taken into account in the simulations of the rest devices. The developed cavity filters are utilized to realize the compact duplexers by using microstrip T-junctions. This integrated duplexer shows Rx/Tx B W of 4.20% and 2.66% and insertion loss of 2.22 and 2.48 dB, respectively. The different experimental results of the duplexer compared to the individual filters above are attributed to the fabrication tolerance, especially on microstrip T-junctions. The measured channel-to-channel isolation is better than 35.2 dB across the Rx band (56-58.4 GHz) and better than 38.4 dB across the Tx band (59.3-60.9 GHz). The reported fully integrated Rx and Tx filters and the dual-polarized cross-shaped patch antenna functions demonstrate a novel 3-D deployment of embedded components equipped with an air cavity on the top. The excellent overall performance of the full integrated module is verified through the 10-dB BW of 2.4 GHz (‚àº 4.18%) at 57.45 and 2.3 GHz (‚àº 3.84%) at 59.85 GHz and the measured isolation better than 49 dB across the Rx band and better than 51.9 dB across the Tx band. ¬© 2006 IEEE.</t>
  </si>
  <si>
    <t>2925-2934</t>
  </si>
  <si>
    <t>60000251-60021032;60031785;60000251-60021032;60000251-60021032;60000251-60021032;60000251-60021032</t>
  </si>
  <si>
    <t>57195728614;6505928477;6602215612;7003557443;56972325400;7003916876</t>
  </si>
  <si>
    <t>Lee, Jong Hoon;Kidera, Nobutaka;DeJean, Gerald;Pinel, St√©phane;Laskar, Joy;Tentzeris, Manos M.</t>
  </si>
  <si>
    <t>Japan;United States;United States</t>
  </si>
  <si>
    <t>Tokyo;Atlanta;New York</t>
  </si>
  <si>
    <t>AGC Inc.;Georgia Institute of Technology;IEEE</t>
  </si>
  <si>
    <t>60031785;60021032;60000251</t>
  </si>
  <si>
    <t>A V-band front-end with 3-D integrated cavity filters/duplexers and antenna in LTCC technologies</t>
  </si>
  <si>
    <t>10.1109/TMTT.2006.877440</t>
  </si>
  <si>
    <t>2-s2.0-33746409154</t>
  </si>
  <si>
    <t>['œµ œñ', 'two arrays', 'total thickness', 'third order', 'rectifying circuit', 'power density', 'less sensitive', 'layer structure', 'conversion efficiencies', 'cm 2', '5748 mm', '10 mw']</t>
  </si>
  <si>
    <t>Circularly polarized | Microwave power transmission | Retrodirective array</t>
  </si>
  <si>
    <t>This paper proposes two new circularly polarized retrodirective rectenna arrays, including a 2 √ó 2 array and a 4 √ó 4 array. A proximity-coupled microstrip ring antenna is used as the retrodirective rectenna array element, which can automatically block harmonic signals up to the third order from reradiating by the rectifying circuit. These arrays are printed on a Rogers Duroid 5880 substrate of Œµ œÑ = 2.2 with a two-layer structure, with a total thickness of 1.5748 mm (or 62 mil). The new retrodirective rectenna array can track the incoming power source signals automatically and is less sensitive to the power incident angle variations, i.e., main-beam alignment deviation. It can provide a nearly constant dc output voltage within ¬±10¬∞ and 90% dc output voltage within ¬±45¬∞. The conversion efficiencies of the two arrays are 73.3% and 55%, respectively, when the power density is 10 mW/cm 2. The retrodirective rectenna array can be used in the low-power density applications for microwave wireless power transmissions. ¬© 2006 IEEE.</t>
  </si>
  <si>
    <t>2970-2976</t>
  </si>
  <si>
    <t>New 5.8-GHz circularly polarized retrodirective rectenna arrays for wireless power transmission</t>
  </si>
  <si>
    <t>10.1109/TMTT.2006.877422</t>
  </si>
  <si>
    <t>2-s2.0-33746414371</t>
  </si>
  <si>
    <t>['terminated load', 'sequentially rotated', 'paper presents', 'mobility transistor', 'ground plane', 'efficiency power', 'e pa', 'e high', 'e amplifier', 'directly integrating', 'directly integrated', 'crossed slots', 'cost printed', 'circular patch', 'broadband high', 'broadband class', 'board technology', 'axial ratio', 'aperture coupled', 'added efficiency', '95 ghz', '7 dbm', '60 %.', '3 db', '2 ghz', '01 ghz']</t>
  </si>
  <si>
    <t>Active antennas | Active array | Broadband antennas | Circular polarization | Class E | Power amplifier (PA)</t>
  </si>
  <si>
    <t>This paper presents a broadband high-efficiency circularly polarized (CP) active integrated antenna, and a broadband CP active array at 2 GHz. To realize the broadband CP antenna, a circular patch is aperture coupled by crossed slots in the ground plane, which are fed by an L-shaped microstrip feed line below the ground. The antenna is designed to serve the functions of both a radiator and a harmonics-terminated load for class-E high-efficiency power-amplifier (PA) integration. The broadband CP active antenna is realized by directly integrating the broadband CP antenna with the class-E PA. It achieves a 9% bandwidth (1.84-2.01 GHz) for axial ratio (AR) below 3 dB, and a 12% bandwidth for power-added efficiency (PAE) over 60%. To form the broadband CP active array, four active antenna elements are sequentially rotated, and each element is directly integrated with broadband class-E PA. A low-cost printed-circuit-board technology is employed in fabrication and a pseudomorphic high electron-mobility transistor is used. A peak drain efficiency of 71.5% for the class-E amplifier is measured at 1.95 GHz. The active array achieves a peak-effective radiated power of 39.7 dBm, and PAE is over 50% within a 22.6% bandwidth (1.72-2.16 GHz). The AR is below 3 dB over a 27% bandwidth (1.72-2.26 GHz). ¬© 2006 IEEE.</t>
  </si>
  <si>
    <t>2910-2916</t>
  </si>
  <si>
    <t>Qin, Yin;Gao, Steven;Sambell, Alistair</t>
  </si>
  <si>
    <t>Broadband high-efficiency circularly polarized active antenna and array for RF front-end application</t>
  </si>
  <si>
    <t>10.1109/TMTT.2006.877437</t>
  </si>
  <si>
    <t>2-s2.0-33746419745</t>
  </si>
  <si>
    <t>['vipss ).', 'vips consists', 'v dc', 'steering angle', 'smaller size', 'simulated ones', 'sidelobe suppression', 'return loss', 'power ratio', 'power divider', 'phase shift', 'output impedance', 'novel bi', 'medical band', 'matching device', 'main components', 'lower cost', 'insertion loss', 'independently varied', 'ghz industrial', 'conventional antenna', 'control voltage', 'array antenna', 'antenna elements', 'antenna element', '9 db', '4 db', '24 ¬∞', '17 db']</t>
  </si>
  <si>
    <t>Antenna array feeds | Phase shifters | Phased arrays | Varactors</t>
  </si>
  <si>
    <t>A novel bi-directionally fed phased-array antenna (BiPA) is presented. A BiPA can operate at half the phase shift of the conventional antenna with the same performance, leading to smaller size and lower cost. Main components of a BiPA are antenna elements and variable impedance phase shifters (VIPSs). The VIPS consists of three resonant circuits that include variable capacitors, it is applicable for both functions as a power divider and as an impedance-matching device, since the input/output impedance and the phase shift can be independently varied. The BiPA with a VIPS is simulated and evaluated at a 2.45-GHz industrial-scientiflc-medical band. The measured results agree well with the simulated ones. The performances of the VIPSs are confirmed as 1.4 dB in insertion loss, and - 17 dB in return loss for a phase shift of 0 ‚àº 80¬∞ with the control voltage from 0- to 3.5-V DC, and the measured radiation pattern of the BiPA is ¬±30¬∞ in the steering angle, 24¬∞ in beamwidth, and -9 dB in the sidelobe. Furthermore, an enhancement of the sidelobe suppression can be expected by changing the power ratio of each antenna element. ¬© 2006 IEEE.</t>
  </si>
  <si>
    <t>2962-2969</t>
  </si>
  <si>
    <t>60000251-60105159;60000251-60105159;60000251-60105159;60000251-60105159</t>
  </si>
  <si>
    <t>35273927500;35411438300;7004492464;35242666200</t>
  </si>
  <si>
    <t>Tsuji, Masatoshi;Nishikawa, Toshio;Wakino, Kikuo;Kitazawa, Toshihide</t>
  </si>
  <si>
    <t>Kusatsu;New York</t>
  </si>
  <si>
    <t>Ritsumeikan University Biwako-Kusatsu Campus;IEEE</t>
  </si>
  <si>
    <t>60105159;60000251</t>
  </si>
  <si>
    <t>Bi-directionally fed phased-array antenna downsized with variable impedance phase shifter for ISM band</t>
  </si>
  <si>
    <t>10.1109/TMTT.2006.877420</t>
  </si>
  <si>
    <t>2-s2.0-33746442535</t>
  </si>
  <si>
    <t>['type sensilla', 'tuning spectra', 'subflexa rather', 'strongly resembled', 'spike amplitude', 'sensilla trichodea', 'responsive orns', 'response profiles', 'rather ranged', 'previously found', 'pheromone blend', 'parental types', 'parental h', 'overall increase', 'orns exhibited', 'orn responsiveness', 'orn co', 'noteworthy shift', 'male antennae', 'logically explained', 'karger ag', 'hybrid orns', 'hybrid males', 'hybrid c', 'heightened cross', 'decreased co', 'ald exhibited']</t>
  </si>
  <si>
    <t>Heliothis subflexa | Heliothis virescens | Hybrid males | Sex pheromone | Sex pheromone receptor co-expression | Sex pheromone receptors | Single cell recordings</t>
  </si>
  <si>
    <t>Single-cell electrophysiological recordings were obtained from olfactory receptor neurons (ORNs) in sensilla trichodea on male antennae of hybrids formed mainly by crossing female Heliothis subflexa with male Heliothis virescens ('SV hybrids'). We recorded from the A-, B-, and C-type sensilla trichodea, with the latter two types housing ORNs exhibiting response profiles to different pheromone components that we had previously found to be characteristic for each species. For both the B- and the C-type SV hybrid sensilla, most of the ORNs exhibited a spike amplitude and ORN co-compartmentalization within sensilla that more strongly resembled the ORNs of parental H. subflexa rather than those of H. virescens. The overall mean dose-response profiles of the ORNs in hybrid C- and B-type sensilla were intermediate between those of the H. virescens and H. subflexa parental type ORNs. However, not all hybrid ORNs were intermediate in their tuning spectra, but rather ranged from those that closely resembled H. subflexa or H. virescens parental types to those that were intermediate, even on the same antenna. The most noteworthy shift in ORN responsiveness in hybrid males was an overall increase in sensitivity to Z9-14:Ald exhibited by Z9-16:Ald-responsive ORNs. Heightened cross-responsiveness to Z9-14:Ald by hybrid ORNs correlates well with observed behavioral cross-responsiveness of hybrids in which Z9-14:Ald could substitute for Z9-16:Ald in the pheromone blend, a behavior not observed in parental types. The hybrid ORN shifts involving greater sensitivity to Z9-14:Ald also correlate well with studies of hybrid male antennal lobe interneurons that exhibited a shift toward greater cross-responsiveness to Z9-14:Ald and Z9-16:Ald. We propose that the differences between parental H. virescens, H. subflexa, and SV hybrid male pheromone ORN responsiveness to Z9-16:Ald and Z9-14:Ald are most logically explained by an increased or decreased co-expression of two different odorant receptors for each of these compounds on the same ORN. Copyright ¬© 2006 S. Karger AG.</t>
  </si>
  <si>
    <t>75-89</t>
  </si>
  <si>
    <t>Brain, Behavior and Evolution</t>
  </si>
  <si>
    <t>60001439;60022428;60000689;60025488</t>
  </si>
  <si>
    <t>7402604731;35568723400;6602663257;55946927900</t>
  </si>
  <si>
    <t>Baker, T. C.;Quero, C.;Ochien«µ, S. A.;Vickers, N. J.</t>
  </si>
  <si>
    <t>United States;Spain;United States;United States</t>
  </si>
  <si>
    <t>Salt Lake City;Barcelona;University Park;Manhattan</t>
  </si>
  <si>
    <t>The University of Utah;CSIC - Instituto de Investigaciones Quimicas y Ambientales Josep Pascual Vila (IIAQB);Pennsylvania State University;Kansas State University</t>
  </si>
  <si>
    <t>60025488;60022428;60001439;60000689</t>
  </si>
  <si>
    <t>Baker T.</t>
  </si>
  <si>
    <t>Inheritance of olfactory preferences II. Olfactory receptor neuron responses from Heliothis subflexa x Heliothis virescens hybrid male moths</t>
  </si>
  <si>
    <t>10.1159/000093375</t>
  </si>
  <si>
    <t>2-s2.0-33746447946</t>
  </si>
  <si>
    <t>['virescens males', 'together constituted', 'third compound', 'subsequently stained', 'subflexa males', 'subflexa genes', 'results indicate', 'pns tuned', 'pns specific', 'pheromonal odorants', 'parental males', 'neurons tuned', 'mgc glomeruli', 'mgc ).', 'medial glomerulus', 'macroglomerular complex', 'karger ag', 'hybrid males', 'hexadecenyl acetate', 'hexadecenal always', 'heliothis virescens', 'heliothis subflexa', 'heliothine moth', 'glomeruli represented', 'glomerular pattern', 'fluorescent dye', 'dominant effect', 'dm pns', 'complete recordings', 'behavioral phenotype', 'behavioral activity', 'attractive blend', 'activity associated', '33 neurons']</t>
  </si>
  <si>
    <t>Evolution | Glomerulus | Lepidoptera | Noctuidae | Olfaction | Olfactory coding | Pheromone</t>
  </si>
  <si>
    <t>Pheromone-responsive olfactory interneurons were studied to determine the extent to which their physiological and morphological properties complemented the behavior and peripheral olfactory neurobiology observed in hybrid male moths created by interbreeding two species of heliothine moth, Heliothis virescens and Heliothis subflexa. Complete recordings were made from a total of 33 neurons, and 16 projection neurons (PNs) were subsequently stained with a fluorescent dye. Stained PNs tuned to pheromonal odorants had dendritic arborizations restricted to one of four olfactory glomeruli that together constituted the macroglomerular complex (MGC). As in parental males, PNs tuned to (Z)-11-hexadecenal always had an arbor in the cumulus, the largest of the MGC glomeruli. Previous neurophysiological investigations revealed that PNs with dendritic arbors restricted to the dorso-medial glomerulus (DM) of the MGC responded specifically to either (Z)-9-tetradecenal (Z9-14:Ald; H. virescens males) or (Z)-9-hexadecenal (Z9-16:Ald; H. subflexa males). Hybrid males, which responded equally well in wind tunnel tests to blends containing either Z9-14:Ald or Z9-16:Ald, had DM PNs that responded to both odorants. PNs specific for a third compound, (Z)-11-hexadecenol, required by hybrid males for behavioral activity were localized to the antero-medial MGC glomerulus (AM). Thus, neuronal activity across the cumulus, DM and AM glomeruli represented an attractive blend in hybrid males. Neurons tuned to (Z)-11-hexadecenyl acetate and Z9-14:Ald were restricted to a fourth, ventro-medial glomerulus. The across-glomerular pattern of activity associated with attractive pheromone blends was most similar to that of H. subflexa males, signifying a dominant effect of H. subflexa genes. These results indicate that the behavioral phenotype of hybrid males can be linked to underlying central olfactory characteristics. Copyright ¬© 2006 S. Karger AG.</t>
  </si>
  <si>
    <t>90-108</t>
  </si>
  <si>
    <t>Vickers, Neil J.</t>
  </si>
  <si>
    <t>Vickers N.</t>
  </si>
  <si>
    <t>Inheritance of olfactory preferences III. Processing of pheromonal signals in the antennal lobe of Heliothis subflexa x Heliothis virescens hybrid male moths</t>
  </si>
  <si>
    <t>10.1159/000093376</t>
  </si>
  <si>
    <t>2-s2.0-33746459869</t>
  </si>
  <si>
    <t>['wave finite', 'viable computer', 'thoroughly discussed', 'stopping criteria', 'starting point', 'specified domain', 'solution satisfying', 'regularization parameter', 'rbf type', 'radius optimization', 'patch antenna', 'paper outlines', 'original algorithm', 'optimized solutions', 'optimization techniques', 'nongradient local', 'network needs', 'network capable', 'local optimum', 'key feature', 'gaussian rbf', 'functions contributing', 'frequency response', 'fdtd simulations', 'dynamic generation', 'dimensional full', 'difference time', 'conventional gradient', 'computational cost', 'complex microwave', 'aided design', 'adequately described']</t>
  </si>
  <si>
    <t>Artificial neural networks (ANNs) | Computer-aided design (CAD) | Dynamic generation of data | Electromagnetic (EM) optimization | Full-wave simulation | Radial basis functions (RBFs)</t>
  </si>
  <si>
    <t>This paper outlines an original algorithm of neural optimization backed by three-dimensional full-wave finite-difference time-domain (FDTD) simulation and suitable for viable computer-aided design of complex microwave (MW) systems. The frequency response of an 5-parameter is optimized with a decomposed radial basis function (RBF) network capable of dealing with various MW devices. The key feature of the optimization is the dynamic generation of as much FDTD data as the network needs to find a solution satisfying the constraints or the stopping criteria. Other functions contributing to the reduction of computational cost include a choice of an RBF type, radius optimization of the Gaussian RBF, optimization of the regularization parameter, etc. Performance of the algorithm is illustrated by its application to the systems, which can be adequately described only with the full-wave numerical analysis: a double waveguide window, a loaded MW oven, and a patch antenna with two long slits. In all these examples, the network demonstrates excellent generalizing capabilities with the use of relatively small data sets, and the optimized solutions are obtained within fairly reasonable time. The algorithm is shown to be advantageous over conventional gradient and nongradient local-optimization techniques because it is independent of the starting point and having the potential to find the "best" local optimum in the specified domain. Finally, parameters of FDTD simulations and the network operations influencing the computational cost of the optimization are thoroughly discussed. ¬© 2006 IEEE.</t>
  </si>
  <si>
    <t>3069-3083</t>
  </si>
  <si>
    <t>60011410-60009226;60000251-60011410</t>
  </si>
  <si>
    <t>8406281700;7201906588</t>
  </si>
  <si>
    <t>Murphy, Ethan K.;Yakovlev, Vadim V.</t>
  </si>
  <si>
    <t>Worcester;Fort Collins;New York</t>
  </si>
  <si>
    <t>Worcester Polytechnic Institute;Colorado State University;IEEE</t>
  </si>
  <si>
    <t>60011410;60009226;60000251</t>
  </si>
  <si>
    <t>Murphy E.</t>
  </si>
  <si>
    <t>RBF network optimization of complex microwave systems represented by small FDTD modeling data sets</t>
  </si>
  <si>
    <t>10.1109/TMTT.2006.877059</t>
  </si>
  <si>
    <t>2-s2.0-33746469085</t>
  </si>
  <si>
    <t>['water oxidation', 'unusually resistant', 'tyrosine yd', 'subsequently compete', 'rights reserved', 'proposed activation', 'plastoquinone pool', 'partial oxidation', 'fully opened', 'electron donor', 'dark reduction', 'charge separations']</t>
  </si>
  <si>
    <t>Cyclic electron transfer | Diatoms | Photo-inhibition | Photosystem II | Tyrosine D</t>
  </si>
  <si>
    <t>In Phaeodactylum tricornutum Photosystem II is unusually resistant to damage by exposure to high light intensities. Not only is the capacity to dissipate excess excitations in the antenna much larger and induced more rapidly than in other organisms, but in addition an electron transfer cycle in the reaction center appears to prevent oxidative damage when secondary electron transport cannot keep up with the rate of charge separations. Such cyclic electron transfer had been inferred from oxygen measurements suggesting that some of its intermediates can be reduced in the dark and can subsequently compete with water as an electron donor to Photosystem II upon illumination. Here, the proposed activation of cyclic electron transfer by illumination is confirmed and shown to require only a second. On the other hand the dark reduction of its intermediates, specifically of tyrosine YD, the only Photosystem II component known to compete with water oxidation, is ruled out. It appears that the cyclic electron transfer pathway can be fully opened by reduction of the plastoquinone pool in the dark. Oxygen evolution reappears after partial oxidation of the pool by Photosystem I, but the pool itself is not involved in cyclic electron transfer. ¬© 2006 Elsevier B.V. All rights reserved.</t>
  </si>
  <si>
    <t>829-834</t>
  </si>
  <si>
    <t>60003878;60003878;60025525;60003878</t>
  </si>
  <si>
    <t>14052562000;14052624400;7005438082;7003439547</t>
  </si>
  <si>
    <t>Onno Feikema, W.;Marosv√∂lgyi, Marcell A.;Lavaud, Johann;van Gorkom, Hans J.</t>
  </si>
  <si>
    <t>Germany;Netherlands</t>
  </si>
  <si>
    <t>Konstanz;Leiden</t>
  </si>
  <si>
    <t>Universit√§t Konstanz;Sterrewacht Leiden</t>
  </si>
  <si>
    <t>60025525;60003878</t>
  </si>
  <si>
    <t>Onno Feikema W.</t>
  </si>
  <si>
    <t>Cyclic electron transfer in photosystem II in the marine diatom Phaeodactylum tricornutum</t>
  </si>
  <si>
    <t>S0005272806001848</t>
  </si>
  <si>
    <t>10.1016/j.bbabio.2006.06.003</t>
  </si>
  <si>
    <t>2-s2.0-33746530476</t>
  </si>
  <si>
    <t>['ws interferograms', 'wide swath', 'scansar mode', 'scansar interferometry', 'scale motions', 'routinely used', 'radarsat mission', 'mode ].', 'letter deals', 'interferometric products', 'interferometric applications', 'image mode', 'im )]', 'experimental results', 'differential interferograms', 'different types']</t>
  </si>
  <si>
    <t>Interferometry | Scanning antennas | Synthetic aperture radar (SAR)</t>
  </si>
  <si>
    <t>The possibility to get efficient topographic mapping and monitoring of large-scale motions with ScanSAR interferometry has been demonstrated with the Shuttle Radar Topography Mission and RADARSAT mission. The Environmental Satellite Advanced Synthetic Aperture Radar (ASAR) sensor has been designed to provide enhanced capabilities for interferometric applications. Different types of interferometric products can be obtained by combining the various ASAR modes as stripmap synthetic aperture radar [image mode (IM)] and ScanSAR [wide swath (WS) mode]. This letter deals with the possibility to use WS data to get either mixed-mode (IM/WS) or ScanSAR mode (WS/WS) differential interferograms. The impact of digital elevation model localization errors on IM/WS interferograms and of scan pattern synchronization on WS/WS interferograms is investigated. Experimental results are encouraging and show that ASAR ScanSAR data can be routinely used for interferometric applications in both cases. ¬© 2006 IEEE.</t>
  </si>
  <si>
    <t>377-381</t>
  </si>
  <si>
    <t>Guccione, Pietro</t>
  </si>
  <si>
    <t>Bari</t>
  </si>
  <si>
    <t>Politecnico di Bari</t>
  </si>
  <si>
    <t>Guccione P.</t>
  </si>
  <si>
    <t>Interferometry with ENVISAT wide swath scanSAR data</t>
  </si>
  <si>
    <t>10.1109/LGRS.2006.873876</t>
  </si>
  <si>
    <t>2-s2.0-33746590330</t>
  </si>
  <si>
    <t>['utilization period', 'umts system', 'umts network', 'two kinds', 'thus permitting', 'switching systems', 'switching centers', 'substantial role', 'substantial potential', 'study provides', 'still present', 'safely assumed', 'requires 2', 'renewable sources', 'primary energy', 'primary data', 'precious metals', 'per customer', 'network operators', 'network operation', 'needed infrastructure', 'necessary information', 'mobile telephone', 'mobile telecommunication', 'mobile phones', 'mobile phone', 'mobile communication', 'mature technology', 'main impacts', 'main features', 'life time', 'learning curve', 'lca ).', 'large potential', 'integrated circuits', 'innovation cycles', 'industrial partners', 'increased consumption', 'important element', 'important components', 'higher efficiency', 'gsm system', 'gsm ).', 'global system', 'fixed network', 'etc .)', 'environmental terms', 'environmental sustainability', 'environmental profile', 'environmental point', 'environmental impacts', 'entire system', 'energy needed', 'energy consumption', 'electronic components', 'electricity consumption', 'deutsche telekom', 'data set', 'data packages', 'data gaps', 'current state', 'complex production', 'co2 emissions', 'baseline assessment', 'base stations', 'base station', 'average customer', 'assessment mainly', 'assessed using', 'assessed taking', 'actual data', '800 mj', '640 mj', '4 times', '2004 according', '2001 planning', '12 kg', '1 times', '1 gbit', '07 kg']</t>
  </si>
  <si>
    <t>Base station | Eco-efficiency | GSM (Global System for Mobile Communication) | Mobile phone | UMTS (Universal Mobile Telecommunication System)</t>
  </si>
  <si>
    <t>Goal, Scope and Background. Goal of this study is an evaluation of the environmental sustainability of the UMTS mobile communication system in Switzerland by means of a Life Cycle Assessment (LCA). A baseline environmental impact profile across the full life cycle of the UMTS (Universal Mobile Telecommunication System) and its predecessor, the GSM (Global System for Mobile Communication) is presented. The baseline assessment was a necessary first step to evaluate the environmental impacts of the mobile communication systems use and growth, thus permitting the evaluation of its environmental sustainability. Main Features. Two functional units are defined: a data set of 1 Gbit (1.000.000 kbit), and the yearly mobile communication of an average customer. In the UMTS, both data packages and calls can be conveyed. In order to be able to standardize the results, an equivalence between these two kinds of transmission is formed. Two different options are defined, which represent different ways of transferring the data: mobile phone to mobile phone, and mobile phone to fixed network. All components of the UMTS network like the mobile phones, base stations, antennae, switching systems and the components of the landline like cable system and switching centers, are assessed. The environmental impacts are assessed taking into account all major life cycle phases like raw material extraction, manufacturing, use, disassembly and disposal of the product and the needed infrastructure. Electronic components like printed wiring boards and integrated circuits are assessed using a simple model based on the size (for IC) or number of layers (for PWB), respectively. Mining of precious metals (gold, silver) is included. The study was carried out by ESU-services, Motorola, Swisscom and Deutsche Telekom. Thanks to the industrial partners it can rely on primary data for the production of mobile phone and base station, and for the operation of the networks. As the UMTS network is still being built, no actual data of network operation is available. Data from the GSM (Global System for Mobile Communication) were used in case of data gaps. Results and Conclusions. About 25 kg CO2 are emitted and 800 MJ-eq (non-renewable) primary energy are required for the transfer of 1 Gbit information from mobile phone to mobile phone in the UMTS network. For a transfer from mobile to fixed network, these values are 20 kg CO2 and 640 MJ-eq, respectively. On the other hand, the fixed network requires more resources like copper (0.07 kg for the mobile to mobile option vs. 0.12 kg for mobile to fixed network). From an environmental point of view, the mobile telephone is the most important element of the mobile communication network (UMTS and GSM). The short service life of the mobile phone plays a substantial role. Increasing the utilization period of the mobile phone (e.g. by leasing, re-use, extension of the innovation cycles, etc.) could thus represent a large potential for its improvement. The second most important components are the base stations. In the assessment mainly the use phase proved to be important. The lower environmental impact (per Gbit data transfer) as compared to the mobile phone can be explained by the longer service life (around factor 8). Main impacts are caused by the electricity consumption, in particular the energy needed for cooling the base stations. By choosing an environmentally benign electricity mix and/or by increasing the portion of renewable sources of energy, the network operators have a substantial potential of lower the environmental impacts (in particular the greenhouse gas emissions) of mobile telecommunication. Furthermore, the manufacturing of electronic components, the life time of the appliances and energy consumption are key parameters influencing the environmental profile of the networks most. Given its larger data transfer rate, the UMTS is ecologically more favorable in terms of data transfer rate than its predecessor, the GSM system. The higher energy consumption and the more complex production of the devices in the UMTS system are compensated by the faster data transmission rate. Per customer, the result is inverse, however, since the higher efficiency is compensated by the higher data communication per user in the UMTS system. The UMTS network in its state of 2004 according to the 2001 planning and with the accordingly calculated number of customers and data transfer causes 2.1 times more CO2 emissions and requires 2.4 times more (non-renewable) primary energy per customer than for the GSM system in its current state. It must be noted, however, that the UMTS technology supports other services than the GSM system. The development of the UMTS is accompanied with an increased consumption of resources and emissions of pollutants and greenhouse gases regarding the entire system for mobile telephone communication. The GSM system is a mature technology, while the UMTS is still at the beginning of its learning curve. Thus, it can be safely assumed that large improvement potentials are still present for the UMTS network components concerning expenditures and emissions both at production and by the use of the devices. This study provides the necessary information where such improvements are most effective in environmental terms. ¬© 2006 ecomed publishers (Verlagsgruppe H√ºthig Jehle Rehm GmbH).</t>
  </si>
  <si>
    <t>265-276</t>
  </si>
  <si>
    <t>International Journal of Life Cycle Assessment</t>
  </si>
  <si>
    <t>100426021;100426021;60099665;60069912;60069912;60003896</t>
  </si>
  <si>
    <t>6602961703;55201054900;6701676080;6603842267;6504575830;7103379082</t>
  </si>
  <si>
    <t>Emmenegger, Mireille Faist;Frischknecht, Rolf;Stutz, Markus;Guggisberg, Michael;Witschi, Res;Otto, Tim</t>
  </si>
  <si>
    <t>Germany;Switzerland;Germany;Switzerland</t>
  </si>
  <si>
    <t>Taunusstein;Bern;Bonn;Uster</t>
  </si>
  <si>
    <t>Motorola GmbH;Swisscom AG;Deutsche Telekom;ESU-services</t>
  </si>
  <si>
    <t>60099665;60069912;60003896;100426021</t>
  </si>
  <si>
    <t>Emmenegger M.</t>
  </si>
  <si>
    <t>Life cycle assessment of the mobile communication system UMTS towards eco-efficient systems</t>
  </si>
  <si>
    <t>10.1065/lca2004.12.193</t>
  </si>
  <si>
    <t>2-s2.0-33746797705</t>
  </si>
  <si>
    <t>['tetrahedron cells', 'small dipoles', 'radiation patterns', 'method presented', 'exciting sources', 'conical radomes', 'aim based']</t>
  </si>
  <si>
    <t>Adaptive integral method (AIM) | Antenna radome | Electromagnetic scattering | Volume integral equation (VIE)</t>
  </si>
  <si>
    <t>The adaptive integral method (AIM) is employed to solve the volume integral equation (VIE) for analyzing the radiation of the antenna with an arbitrarily shaped radome. Small dipoles are used as exciting sources. Modeling the radomes by tetrahedron cells, the induced volume current is determined by the AIM based on VIE. The application of AIM significantly reduces CPU time and computer memory requirement. Hence, the method presented in the paper can be applied to simulate electrically large sized radomes. Finally, the radiation patterns of small dipole arrays in the presence of spherical and conical radomes are calculated. ¬© 2006 IEEE.</t>
  </si>
  <si>
    <t>1910-1916</t>
  </si>
  <si>
    <t>60025578;60017161;60025578</t>
  </si>
  <si>
    <t>14060202300;14010585000;55712178800</t>
  </si>
  <si>
    <t>Gou, Jing Li;Li, Jian Ying;Liu, Qi Zhong</t>
  </si>
  <si>
    <t>Xi'an;Singapore City</t>
  </si>
  <si>
    <t>Xidian University;National University of Singapore</t>
  </si>
  <si>
    <t>60025578;60017161</t>
  </si>
  <si>
    <t>Gou J.</t>
  </si>
  <si>
    <t>Analysis of arbitrarily shaped dielectric radomes using adaptive integral method based on volume integral equation</t>
  </si>
  <si>
    <t>10.1109/TAP.2006.877157</t>
  </si>
  <si>
    <t>2-s2.0-33746872141</t>
  </si>
  <si>
    <t>['study models', 'specific form', 'several frequencies', 'produce expressions', 'particular concerning', 'modal content', 'lossy structure', 'initial estimates', 'fourier transform', 'field intensity', 'constitutive parameters', 'complex wavenumbers', 'circular tunnels', 'axial variable', 'axial distance', 'asymptotic analysis', 'antenna source']</t>
  </si>
  <si>
    <t>Cave propagation | Lossy circular waveguide | Mine communication | Tunnel communication | Tunnel propagation</t>
  </si>
  <si>
    <t>We study models for propagation in circular tunnels. The excitation is a fundamental electric current source. We produce expressions for the fields in terms of a Fourier transform over the axial variable. We perform an asymptotic analysis of the complex wavenumbers for use as initial estimates in a complex root finder. We then produce the modes in the lossy structure by contour integration techniques. We include numerical results for the field intensity as a function of axial distance for several frequencies and constitutive parameters of interest. We comment in particular concerning the modal content and the specific form of the field both near to and far from the antenna source. ¬© 2006 IEEE.</t>
  </si>
  <si>
    <t>2034-2047</t>
  </si>
  <si>
    <t>60010065;60038812</t>
  </si>
  <si>
    <t>35612588200;35581830600</t>
  </si>
  <si>
    <t>Dudley, Donald G.;Mahmoud, Samir F.</t>
  </si>
  <si>
    <t>Kuwait;United States</t>
  </si>
  <si>
    <t>Kuwait City;Tucson</t>
  </si>
  <si>
    <t>Kuwait University;The University of Arizona</t>
  </si>
  <si>
    <t>60038812;60010065</t>
  </si>
  <si>
    <t>Dudley D.</t>
  </si>
  <si>
    <t>Linear source in a circular tunnel</t>
  </si>
  <si>
    <t>10.1109/TAP.2006.877195</t>
  </si>
  <si>
    <t>2-s2.0-33746873252</t>
  </si>
  <si>
    <t>['sidelobe level', 'scan angle', 'reduced number', 'open problem', 'objective optimization', 'multiobjective optimization', 'maximum gain', 'good representation', 'excitation amplitude', 'deterministically set', 'demonstrating œµ', 'constraint multi', 'constrained optimization', 'array geometry']</t>
  </si>
  <si>
    <t>Antenna arrays | Antenna radiation patterns | Conformal antennas | Optimization methods</t>
  </si>
  <si>
    <t>For conformal phased arrays, generally the excitation amplitude of the array elements must be adjusted in order to maintain low sidelobes as the array is scanned. While the desired phase weights for maximum gain are deterministically set by the array geometry and scan angle, the representation of optimum low sidelobe amplitude weights remains an open problem. Following up on prior work using the efficiency-constrained optimization of a modified Bernstein polynomial for low sidelobe conformal array synthesis, a B√©zier surface is shown to provide a good representation of the optimized amplitude weights with a reduced number of parameters, while demonstrating Œµ-constraint multi-objective optimization of conformal aperture efficiency versus sidelobe level. These results are extended to include a B√©zier volume representation for the multiobjective optimization of conformal aperture efficiency versus both sidelobe level and scan angle. ¬© 2006 IEEE.</t>
  </si>
  <si>
    <t>1964-1970</t>
  </si>
  <si>
    <t>6603613673;55925714300</t>
  </si>
  <si>
    <t>Boeringer, Daniel W.;Werner, Douglas H.</t>
  </si>
  <si>
    <t>Boeringer D.</t>
  </si>
  <si>
    <t>B√©zier representations for the multiobjective optimization of conformal array amplitude weights</t>
  </si>
  <si>
    <t>10.1109/TAP.2006.877173</t>
  </si>
  <si>
    <t>2-s2.0-33746878427</t>
  </si>
  <si>
    <t>['time codes', 'relatively prime', 'odd integers', 'integers p', 'fully diverse', 'full diversity', 'first prove', 'conjectures made', 'also sufficient', 'ab codes']</t>
  </si>
  <si>
    <t>Algebraic number theory | Cyclotomic number field | Lie group | multiple-antenna system | Unitary space-time code</t>
  </si>
  <si>
    <t>Proofs to the conjectures made by Jing and Hassibi on having fully diverse (3 √ó 3) SU(3) and AB unitary space-time codes are presented in this correspondence. We first prove that the SU(3) codes are fully diverse if and only if the design parameters P, Q, R, and are all odd integers, and in addition, are relatively prime. For the type I AB codes, it is shown that full diversity can be achieved if and only if the integers P, Q, R, and S are relatively prime. Finally, we show that such condition is also sufficient for having fully diverse type II AB codes. ¬© 2006 IEEE.</t>
  </si>
  <si>
    <t>3319-3324</t>
  </si>
  <si>
    <t>Lu, Hsiao Feng</t>
  </si>
  <si>
    <t>Min-Hsiung</t>
  </si>
  <si>
    <t>National Chung Cheng University</t>
  </si>
  <si>
    <t>On the conjectures of SU(3) and AB unitary space-time codes</t>
  </si>
  <si>
    <t>10.1109/TIT.2006.876233</t>
  </si>
  <si>
    <t>2-s2.0-33746882796</t>
  </si>
  <si>
    <t>['within 10', 'unique three', 'relative errors', 'old pine', 'navigation satellites', 'imaginary parts', 'forest stand', 'forest canopy', 'elevation angles', 'antenna interferometer']</t>
  </si>
  <si>
    <t>The results of an experiment on the use of signals from navigation satellites for determination of the effective complex permittivity (ECP) of a forest canopy are discussed. The signals were received by a unique three-antenna interferometer. For a 30-to 40-year-old pine-forest stand, the real and imaginary parts of the ECP are found to be 1.004-1.01 and 0.008-0.016, respectively, depending on a satellite's azimuth and elevation angles. The relative errors of these measurements were within 10% and 15%, respectively. ¬© Pleiades Publishing, Inc., 2006.</t>
  </si>
  <si>
    <t>775-779</t>
  </si>
  <si>
    <t>;;;</t>
  </si>
  <si>
    <t>6701337630;55946034800;7202847547;14061169800</t>
  </si>
  <si>
    <t>Kashkin, V. B.;Kokorin, V. I.;Mironov, V. L.;Sizasov, S. V.</t>
  </si>
  <si>
    <t>Kashkin V.</t>
  </si>
  <si>
    <t>Experimental determination of the electrophysical parameters of a forest canopy with the use of signals of the GLONASS and GPS Global navigation systems</t>
  </si>
  <si>
    <t>10.1134/S1064226906070060</t>
  </si>
  <si>
    <t>2-s2.0-33746883492</t>
  </si>
  <si>
    <t>['woodpile substrate', 'woodpile structure', 'radiation pattern', 'mutual coupling', 'improved isolation', 'free space', 'experimentally investigated', 'dipoles backed', 'dipole antennas', 'dielectric substrate', 'also reduced']</t>
  </si>
  <si>
    <t>Electromagnetic bandgap (EBG) technology | Imaging array | Mutual coupling | Planar antennas</t>
  </si>
  <si>
    <t>In this paper, the mutual coupling between dipole antennas placed on top of a woodpile structure is experimentally investigated. The coupling between dipoles backed by a woodpile substrate is compared with that obtained when the dipole antennas are placed on a dielectric substrate and when they radiate into free space. On average, between 2 and 7 dB reduction of the mutual coupling is achieved with respect to the dielectric substrate case when the woodpile substrate is used. The free space coupling is also reduced in the H-plane configuration case. However, the E-plane coupling slightly increases due to modification of the radiation pattern. Imaging array applications could potentially benefit from the use of EBG substrates due to the improved isolation between pixels. ¬© 2006 IEEE.</t>
  </si>
  <si>
    <t>2105-2112</t>
  </si>
  <si>
    <t>60033019;60033019-60006793;60033019;60033019;60033019;60031159</t>
  </si>
  <si>
    <t>6507828348;57223187844;14060414500;6602670718;7003903508;7003592642</t>
  </si>
  <si>
    <t>Ederra, I√±igo;Mart√≠nez Pascual, Beatriz;Labajos, Ana Bel√©n;Teniente, Jorge;Gonzalo, Ram√≥n;de Maagt, Peter</t>
  </si>
  <si>
    <t>Spain;Netherlands;Spain</t>
  </si>
  <si>
    <t>Pamplona;Noordwijk aan Zee;Oviedo</t>
  </si>
  <si>
    <t>Universidad P√∫blica de Navarra;ESTEC - European Space Research and Technology Centre;Universidad de Oviedo</t>
  </si>
  <si>
    <t>60033019;60031159;60006793</t>
  </si>
  <si>
    <t>Ederra I.</t>
  </si>
  <si>
    <t>Experimental verification of the reduction of coupling between dipole antennas by using a woodpile substrate</t>
  </si>
  <si>
    <t>10.1109/TAP.2006.877192</t>
  </si>
  <si>
    <t>2-s2.0-33746885454</t>
  </si>
  <si>
    <t>['phased array', 'outer boundary', 'numerical analysis', 'monopoles distributed', 'model case', 'measurement data', 'given problem', 'field transform', 'exact solution', 'domain near', 'domain method', 'dispersion optimization', 'difference time', 'coordinate finite', 'artificial anisotropy', 'array elements', 'accurate spherical']</t>
  </si>
  <si>
    <t>Antenna arrays | Finite-difference time-domain (FDTD) methods | Spherical antennas | Spherical coordinates | Ultrawideband technology</t>
  </si>
  <si>
    <t>In this paper, the spherical-coordinate finite-difference time-domain method is applied to numerical analysis of phased array of monopoles distributed over a sphere. Outer boundary of the given problem is modeled by accurate spherical-coordinate anisotropic perfectly matched layer. The problem of increased cell aspect ratio near the sphere poles causing degradation of results is solved by dispersion optimization through artificial anisotropy. The accuracy of the approach is verified by comparing a model case with an exact solution. Finally, radiation patterns obtained by frequency-domain near-to-far-field transform and s-parameters of the array elements are presented and validated by comparing with measurement data. ¬© 2006 IEEE.</t>
  </si>
  <si>
    <t>1952-1963</t>
  </si>
  <si>
    <t>60108593;60022134;60022134</t>
  </si>
  <si>
    <t>14059827400;7102820003;7403571081</t>
  </si>
  <si>
    <t>Franek, Ond≈ôej;Pedersen, Gert Fr√∏lund;Andersen, J√∏rgen Bach</t>
  </si>
  <si>
    <t>Czech Republic;Denmark</t>
  </si>
  <si>
    <t>Brno;Aalborg</t>
  </si>
  <si>
    <t>Brno University of Technology, Faculty of Electrical Engineering and Communication;Aalborg University</t>
  </si>
  <si>
    <t>60108593;60022134</t>
  </si>
  <si>
    <t>Franek O.</t>
  </si>
  <si>
    <t>Numerical modeling of a spherical array of monopoles using FDTD method</t>
  </si>
  <si>
    <t>10.1109/TAP.2006.877202</t>
  </si>
  <si>
    <t>2-s2.0-33746890128</t>
  </si>
  <si>
    <t>['waveguide circuit', 'wave analysis', 'suitable segmentation', 'short sections', 'several blocks', 'ridge waveguide', 'radiating slots', 'moment method', 'internal region', 'half space', 'gams ).', 'front plate', 'external regions', 'conductor thickness']</t>
  </si>
  <si>
    <t>Generalized admittance matrix (GAM) | Generalized scattering matrix (GSM) | Method of moments (MoM) | Slotted waveguide 2-D arrays</t>
  </si>
  <si>
    <t>A strategy for the full-wave analysis of slotted waveguide planar arrays is presented and demonstrated. The core of the method is a suitable segmentation of the antenna into two fundamental regions: an "internal" one, formed by the waveguide circuit, and the "external" one, consisting of the half space above the plate where the radiating slots are located. The internal region is further segmented into several blocks, connected to each other via their generalized admittance matrices (GAMs). The latter are calculated by means of either a commercial or a home made tool. The front plate is considered as a whole and analyzed by the moment method, in terms of modes of the slots. The latter are considered as short sections of waveguide whose length is just the conductor thickness, connecting the internal and external regions. The approach has been applied with success to a number of large planar arrays, both in rectangular and ridge waveguide. ¬© 2006 IEEE.</t>
  </si>
  <si>
    <t>2016-2021</t>
  </si>
  <si>
    <t>60031624;60031624;60031624</t>
  </si>
  <si>
    <t>7006658144;56253019800;56213402100</t>
  </si>
  <si>
    <t>Morini, Antonio;Rozzi, Tullio;Venanzoni, Giuseppe</t>
  </si>
  <si>
    <t>Ancona</t>
  </si>
  <si>
    <t>Universit√† Politecnica delle Marche</t>
  </si>
  <si>
    <t>Morini A.</t>
  </si>
  <si>
    <t>On the analysis of slotted waveguide arrays</t>
  </si>
  <si>
    <t>10.1109/TAP.2006.877184</t>
  </si>
  <si>
    <t>2-s2.0-33746893000</t>
  </si>
  <si>
    <t>['unambiguous definition', 'trimannosyl core', 'tof instrument', 'terminal units', 'sialylated glycans', 'satellite ions', 'permethylated glycans', 'often missing', 'ms sequencing', 'ms profiling', 'ms afforded', 'llc 2006', 'glycans necessitates', 'effective way', 'effective approaches', 'easily deduced', 'concerted maldi', 'comparable ease', 'cid ms', 'business media', 'antennary location', 'antennary branches', 'also yields', 'affords analyses', 'additionally galactosylated', 'additional cross', 'acetyllactosamine units']</t>
  </si>
  <si>
    <t>Glycan sequencing | High energy CID MS/MS | MALDI TOF/TOF | Mass spectrometry</t>
  </si>
  <si>
    <t>Concerted MALDI-MS profiling and CID MS/MS sequencing of permethylated glycans is one of the most effective approaches for high throughput glycomics applications. In essence, the identification of larger complex type N-glycans necessitates an unambiguous definition of any modification on the trimannosyl core and the complement of non-reducing terminal sequences which constitute the respective antennary structures. Permethylation not only affords analyses of both neutral and sialylated glycans at comparable ease and sensitivity but also yields more sequence-informative fragmentation pattern. Facile glycosidic cleavages directed mostly at N-acetylglucosamine under low energy CID, as implemented on a quadrupole/time-of-flight (Q/TOF) instrument, often afford multiple losses of the attached antenna resulting in characteristic ions related to the number of antennary branches on the trimannosyl core. Non-reducing terminal epitopes can be easily deduced but information on the linkage specific substituent on the terminal units is often missing. The high energy CID MS/MS afforded by TOF/TOF instrument can fill in the gap by giving an array of additional cross-ring and satellite ions. Glycosidic cleavages occurring specifically in concert with loss of 2-linked or 3-linked substituents provide an effective way to identify the branch-specific antennary extension. These characteristics are shown here to be effective in deriving the sequences of additionally galactosylated, sialylated and fucosylated terminal N-acetyllactosamine units and their antennary location. Together, a highly reproducible fragmentation pattern can be formulated to simplify spectral assignment. This work also provides first real examples of sequencing multiply sialylated complex type N-glycans by high energy CID on a TOF/TOF instrument. ¬© Springer Science + Business Media, LLC 2006.</t>
  </si>
  <si>
    <t>355-369</t>
  </si>
  <si>
    <t>Glycoconjugate Journal</t>
  </si>
  <si>
    <t>60113259;60113259;60113259-60016969</t>
  </si>
  <si>
    <t>14061402700;14061593300;7102371762</t>
  </si>
  <si>
    <t>Yu, Shin Yi;Wu, Sz Wei;Khoo, Kay Hooi</t>
  </si>
  <si>
    <t>Taipei;Nankang</t>
  </si>
  <si>
    <t>Academia Sinica, Institute of Biological Chemistry;Academia Sinica Taiwan</t>
  </si>
  <si>
    <t>60113259;60016969</t>
  </si>
  <si>
    <t>Yu S.Y.</t>
  </si>
  <si>
    <t>Distinctive characteristics of MALDI-Q/TOF and TOF/TOF tandem mass spectrometry for sequencing of permethylated complex type N-glycans</t>
  </si>
  <si>
    <t>10.1007/s10719-006-8492-3</t>
  </si>
  <si>
    <t>2-s2.0-33746895191</t>
  </si>
  <si>
    <t>['several sources', 'photonic technique', 'notches created', 'experiments showing', 'broadband signal', 'beamforming networks', 'beamforming network', 'array antennas', 'additional components']</t>
  </si>
  <si>
    <t>Direction of arrival (DOA) | Microwave photonics | Optical signal processing | Photonic microwave filters</t>
  </si>
  <si>
    <t>A photonic technique for detecting the angle-of arrival of broadband microwave signals in phased-array antennas is proposed. Using a photonic microwave filter and measuring the frequency of the notches created by the filter over the broadband signal, it is possible to derive its direction of arrival, even in the presence of several sources. The technique is intended to be used in optical-beamforming networks for phased array antennas. The architecture of the optical-beamforming network will be barely modified adding just a few additional components. Experiments showing the feasibility of the technique are provided. ¬© 2006 IEEE.</t>
  </si>
  <si>
    <t>2741-2745</t>
  </si>
  <si>
    <t>60011476;60011476;60011476</t>
  </si>
  <si>
    <t>7005797171;6701770071;55948266500</t>
  </si>
  <si>
    <t>Vidal, Borja;Piqueras, Miguel √Ångel;Mart√≠, Javier</t>
  </si>
  <si>
    <t>Valencia</t>
  </si>
  <si>
    <t>Universitat Polit√®cnica de Val√®ncia</t>
  </si>
  <si>
    <t>Direction-of-arrival estimation of broadband microwave signals in phased-array antennas using photonic techniques</t>
  </si>
  <si>
    <t>10.1109/JLT.2006.875945</t>
  </si>
  <si>
    <t>2-s2.0-33746895414</t>
  </si>
  <si>
    <t>['searching area', 'proposed approach', 'paper describes', 'optimization process', 'mga utilized', 'indirect description', 'great efficiency', 'gene variables', 'element positions', 'coding resetting']</t>
  </si>
  <si>
    <t>Antenna arrays | Genetic algorithms (GA) | Sidelobe level | Sparse arrays</t>
  </si>
  <si>
    <t>This paper describes a modified real genetic algorithm (MGA) for the synthesis of sparse linear arrays. The MGA has been utilized to optimize the element positions to reduce the peak sidelobe level (PSLL) of the array. And here the multiple optimization constraints include the number of elements, the aperture and the minimum element spacing. Unlike standard GA using fixed corresponding relationship between the gene variables and their coding, the MGA utilized the coding resetting of gene variables to avoid infeasible solution during the optimization process. Also, the proposed approach has reduced the size of the searching area of the GA by means of indirect description of individual. The simulated results confirming the great efficiency and the robustness of this algorithm are provided in this paper. ¬© 2006 IEEE.</t>
  </si>
  <si>
    <t>2169-2173</t>
  </si>
  <si>
    <t>12763214900;9238606900;55225436400</t>
  </si>
  <si>
    <t>Chen, Kesong;He, Zishu;Han, Chunlin</t>
  </si>
  <si>
    <t>Chen K.</t>
  </si>
  <si>
    <t>A modified real GA for the sparse linear array synthesis with multiple constraints</t>
  </si>
  <si>
    <t>10.1109/TAP.2006.877211</t>
  </si>
  <si>
    <t>2-s2.0-33746897307</t>
  </si>
  <si>
    <t>['various antenna', 'values associated', 'spherical shells', 'short coaxially', 'short center', 'several antennas', 'resulting bandwidths', 'remain slightly', 'reduced significantly', 'radiation patterns', 'metamaterial paradigm', 'introducing dispersion', 'input resistance', 'input impedances', 'fractional bandwidths', 'eng shell', 'eng materials', 'e .,', 'dispersion model', 'dispersion characteristics', 'corresponding chu', 'chu limit', 'based value', 'based limiting', 'analytical models', 'also included']</t>
  </si>
  <si>
    <t>Antenna theory | Chu limit | Complex media | Electrically small antennas | Electromagnetic theory | Metamaterials</t>
  </si>
  <si>
    <t>A metamaterial paradigm for achieving an efficient, electrically small antenna is introduced. Spherical shells of homogenous, isotropic negative permittivity (ENG) material are designed to create electrically small resonant systems for several antennas: an infinitesimal electric dipole, a very short center-fed cylindrical electric dipole, and a very short coaxially-fed electric monopole over an infinite ground plane. Analytical and numerical models demonstrate that a properly designed ENG shell provides a distributed inductive element resonantly matched to these highly capacitive electrically small antennas, i.e., an ENG shell can be designed to produce an electrically small system with a zero input reactance and an input resistance that is matched to a specified source resistance leading to overall efficiencies approaching unity. Losses and dispersion characteristics of the ENG materials are also included in the analytical models. Finite element numerical models of the various antenna-ENG shell systems are developed and used to predict their input impedances. These electrically small antenna-ENG shell systems with idealized dispersionless ENG material properties are shown to be very efficient and to have fractional bandwidths above the values associated with the Chu limit for the quality factor without any degradation in the radiation patterns of the antennas. Introducing dispersion and losses into the analytical models, the resulting bandwidths are shown to be reduced significantly, but remain slightly above (below) the corresponding Chu-based value for an energy-based limiting (Drude) dispersion model of the permittivity of the ENG shell. ¬© 2006 IEEE.</t>
  </si>
  <si>
    <t>2113-2130</t>
  </si>
  <si>
    <t>60010065;60010065</t>
  </si>
  <si>
    <t>7006392487;6506862068</t>
  </si>
  <si>
    <t>Ziolkowski, Richard W.;Erentok, Aycan</t>
  </si>
  <si>
    <t>Metamaterial-based efficient electrically small antennas</t>
  </si>
  <si>
    <t>10.1109/TAP.2006.877179</t>
  </si>
  <si>
    <t>2-s2.0-33746897308</t>
  </si>
  <si>
    <t>['two ports', 'smaller number', 'small coupling', 'relaxed requirement', 'radiating elements', 'preferred distances', 'perot cavity', 'patch antennas', 'operating bandwidth', 'may host', 'layer fpc', 'larger inter', 'large space', 'large distance', 'ground plane', 'frequency shift', 'fpc antenna', 'element distance', 'dual polarization', 'contiguous elements', 'configuration provides', 'array elements', 'approximately 5', 'also show', 'active antennas', '7 %,', '30 db']</t>
  </si>
  <si>
    <t>Antenna arrays | Electromagnetic bandgap materials | Enhanced directivity | Fabry-Perot cavities (FPC) | Leaky wave antennas</t>
  </si>
  <si>
    <t>A Fabry-Perot cavity (FPC) between a ground plane and a partially reflective surface (PRS) is used here to design array antennas with large distance between the radiating elements. This configuration provides some advantages: i) a reduction of the number of array elements to achieve high directivity; ii) large space between contiguous elements that may host a bulky feeding network as required for dual polarization or active antennas; iii) small coupling and easy feeding network designs because of the smaller number of elements with larger inter-element distance. We show that when designing the FPC antenna a frequency shift of the gain maximum may occur, especially in this sparse array configuration. We also show the existence of preferred distances between elements that controls both the directivity and the side lobe level, and how the presence of the FPC and the relaxed requirement of the interelement distance result in a lower interelement coupling. The presented dual polarized antenna comprises two interleaved 2 √ó 2 arrays placed in a 2-layer FPC, and exhibits a 19 dBi gain and 30 dB of isolation between the two ports over an operating bandwidth of approximately 5.7%, i.e., typical for patch antennas. ¬© 2006 IEEE.</t>
  </si>
  <si>
    <t>1979-1990</t>
  </si>
  <si>
    <t>60011576;60011576;60002838</t>
  </si>
  <si>
    <t>56628447600;7006294849;7003509990</t>
  </si>
  <si>
    <t>Gardelli, Renato;Albani, Matteo;Capolino, Filippo</t>
  </si>
  <si>
    <t>Messina;Siena</t>
  </si>
  <si>
    <t>Universit√† degli Studi di Messina;Universit√† degli Studi di Siena</t>
  </si>
  <si>
    <t>60011576;60002838</t>
  </si>
  <si>
    <t>Gardelli R.</t>
  </si>
  <si>
    <t>Array thinning by using antennas in a Fabry-Perot cavity for gain enhancement</t>
  </si>
  <si>
    <t>10.1109/TAP.2006.877172</t>
  </si>
  <si>
    <t>2-s2.0-33746898564</t>
  </si>
  <si>
    <t>['space wavelengths', 'shaped slot', 'proposed antenna', 'optimum bandwidth', 'opposite edges', 'key parameters', 'ism bands', 'investigated experimentally', 'excited simultaneously', 'covering umts', 'coupled together', 'broadband operation', 'antenna height', '48 ghz', '25 %,', '06 free']</t>
  </si>
  <si>
    <t>Broadband antenna | Conical pattern | Short-circuited patch antenna</t>
  </si>
  <si>
    <t>The design of a short-circuited triangular patch antenna with broadband operation is presented. By placing two shorting walls at the opposite edges of a tip-truncated triangular patch antenna with a V-shaped slot, two resonant modes can be excited simultaneously and they can be coupled together to achieve the broadband operation. The key parameters of the proposed antenna are investigated experimentally to show how to obtain 50 Œ© input impedance and optimum bandwidth. An antenna prototype designed for covering UMTS and ISM bands (1.92-2.48 GHz) is completed and tested. The measured results show the 10 dB impedance bandwidth is more than 25%, and the antenna height is less than 0.06 free-space wavelengths. ¬© 2006 IEEE.</t>
  </si>
  <si>
    <t>2137-2141</t>
  </si>
  <si>
    <t>7004026337;13006047700</t>
  </si>
  <si>
    <t>Row, Jeen Sheen;Liou, Yen Yu</t>
  </si>
  <si>
    <t>Broadband short-circuited triangular patch antenna</t>
  </si>
  <si>
    <t>10.1109/TAP.2006.875916</t>
  </si>
  <si>
    <t>2-s2.0-33746905063</t>
  </si>
  <si>
    <t>['storage moduli', 'recently evaluated', 'peak locations', 'negative poisson', 'high damping', 'harmonic pulsation', 'different frequencies', 'compact representation', 'austenite phases']</t>
  </si>
  <si>
    <t>This work illustrates viscoelastic testing and fractional derivative modelling to describe the thermally induced transformation equivalent viscoelastic damping of NiTiCu SMA ribbons. NiTiCu SMA ribbons have been recently evaluated to manufacture novel honeycombs concepts (conventional and negative Poisson's ratio) in shape memory alloys for high damping and deployable sandwich antennas constructions. The dynamic mechanical thermal analysis (DMTA) test has been carried out at different frequencies and temperatures, with increasing and decreasing temperature gradients. Thermally induced transformations (austenitic and martensitic) provide damping peaks at low frequency range excitations. On the opposite, the storage moduli are not affected by the harmonic pulsation. As the SMA ribbon increases its stiffness, the damping capacity reduces, and the loss factor drops dramatically at austenite finish temperature. The fractional derivative models provide a compact representation of the asymmetry of the peak locations, as well as the storage modulus change from martensite to austenite phases. Copyright ¬© 2006 by ASME.</t>
  </si>
  <si>
    <t>260-267</t>
  </si>
  <si>
    <t>Journal of Engineering Materials and Technology, Transactions of the ASME</t>
  </si>
  <si>
    <t>60020650;60001881;60020650</t>
  </si>
  <si>
    <t>55963204900;14060131000;24484008800</t>
  </si>
  <si>
    <t>Remillat, C.;Hassan, M. R.;Scarpa, F.</t>
  </si>
  <si>
    <t>Bristol;Sheffield</t>
  </si>
  <si>
    <t>University of Bristol;The University of Sheffield</t>
  </si>
  <si>
    <t>60020650;60001881</t>
  </si>
  <si>
    <t>Remillat C.</t>
  </si>
  <si>
    <t>Small amplitude dynamic properties of Ni&lt;inf&gt;48&lt;/inf&gt;Ti&lt;inf&gt;46&lt;/inf&gt;Cu &lt;inf&gt;6&lt;/inf&gt; SMA Ribbons: Experimental results and modelling</t>
  </si>
  <si>
    <t>10.1115/1.2204949</t>
  </si>
  <si>
    <t>2-s2.0-33746909896</t>
  </si>
  <si>
    <t>['rf beamforming', 'radio astronomy', 'radiation pattern', 'observed field', 'normalized signal', 'noise ratio', 'large field', 'full observation', 'causes problems', 'aspect ratio', 'approximately constant', '4 ghz', '120 ¬∞', '1 ¬∞']</t>
  </si>
  <si>
    <t>Earth rotational synthesis | Field of view | Parabolic cylindrical reflector (PCR) | Sensitivity</t>
  </si>
  <si>
    <t>Parabolic cylindrical reflectors (PCRs) can have a large field of view, for example a 15 m reflector can access an area of 1¬∞ by 120 ¬∞ at 1.4 GHz. It is seen that the radiation pattern is asymmetric. This causes problems in situations where the radiation pattern rotates with time, such as radio astronomy. The rotation of the radiation pattern limits the field of view. In this paper a normalized signal to noise ratio is calculated for a full observation and this is then used to determine the field of view. The greatest variation occurs where the radiation pattern of a single feed element is used. The variation is reduced by RF beamforming. If the radiation pattern has an aspect ratio of 2.5:1 the observed field of view is approximately constant and has a value that is three times larger than that of an equivalent parabolic dish. ¬© 2006 IEEE.</t>
  </si>
  <si>
    <t>2131-2136</t>
  </si>
  <si>
    <t>Bunton, John D.</t>
  </si>
  <si>
    <t>Bunton J.</t>
  </si>
  <si>
    <t>Wide field of view imaging with parabolic cylindrical reflectors</t>
  </si>
  <si>
    <t>10.1109/TAP.2006.875923</t>
  </si>
  <si>
    <t>2-s2.0-33746912288</t>
  </si>
  <si>
    <t>['wide bandwidth', 'single dual', 'signal amplitude', 'output modulator', 'optical attenuators', 'good agreement', 'close agreement', 'also presented', '2 db']</t>
  </si>
  <si>
    <t>Notch filters | Optical signal processing | Phase shifters | Phased array radar | Tunable filters</t>
  </si>
  <si>
    <t>A new photonic RF phase shifter structure for phased array antennas is presented. It is based on a single dual-output modulator and two optical switches and optical attenuators. This can realize continuous phase shifting of 0¬∞-360¬∞ without altering the signal amplitude. It has the advantages of wide bandwidth, fast response time, and fine tuning resolution. Experimental results demonstrate phase shifts over a 360¬∞ phase range, with RF signal power changes of less than 0.2 dB, which is in close agreement with predictions. A tunable photonic RF notch filter, which is based on the new phase shifter, is also presented. Experimental results demonstrate continuous tuning of the photonic notch filter over a wide tuning range, which covers the full free spectral range, which is in good agreement with predictions. ¬© 2006 IEEE.</t>
  </si>
  <si>
    <t>2676-2682</t>
  </si>
  <si>
    <t>60090755;60090755</t>
  </si>
  <si>
    <t>7401994084;56034273300</t>
  </si>
  <si>
    <t>Chan, Erwin H.W.;Minasian, Robert A.</t>
  </si>
  <si>
    <t>Faculty of Engineering</t>
  </si>
  <si>
    <t>Chan E.H.W.</t>
  </si>
  <si>
    <t>Photonic RF phase shifter and tunable photonic RF notch filter</t>
  </si>
  <si>
    <t>10.1109/JLT.2006.875211</t>
  </si>
  <si>
    <t>2-s2.0-33746912680</t>
  </si>
  <si>
    <t>['sidelobe radiation']</t>
  </si>
  <si>
    <t>A technique for calculation of the excitation of linear array antennas that ensures the minimum weighted integral level of the sidelobe radiation is described. Different weighting functions are considered, including functions leading to the coincidence of the array radiation patterns with classical orthogonal polynomials. Applicability of this technique to sparse arrays synthesized on the basis of cyclic difference sets is estimated. ¬© Pleiades Publishing, Inc., 2006.</t>
  </si>
  <si>
    <t>796-803</t>
  </si>
  <si>
    <t>Sodin, L. G.</t>
  </si>
  <si>
    <t>Linear array antennas with the minimum root-mean-square sidelobe level</t>
  </si>
  <si>
    <t>10.1134/S1064226906070102</t>
  </si>
  <si>
    <t>2-s2.0-33746916730</t>
  </si>
  <si>
    <t>['trellis code', 'transmit antenna', 'systematically study', 'stack construction', 'simulation results', 'sfr matrices', 'row corresponds', 'relay network', 'recently proposed', 'memory sizes', 'memory size', 'may cause', 'length corresponds', 'grow exponentially', 'existing space', 'el gamal', 'corresponding space', 'construct shortest', 'binary matrices', 'also present', 'also constructed']</t>
  </si>
  <si>
    <t>Asynchronous cooperative diversity | Relay networks | Shift equivalence | Shift-full-rank (SFR) matrices | Space-time coding</t>
  </si>
  <si>
    <t>To achieve full cooperative diversity in a relay network, most of the existing space-time coding schemes require the synchronization between terminals. A family of space-time trellis codes that achieve full cooperative diversity order without the assumption of synchronization has been recently proposed. The family is based on the stack construction by Hammons and El Gamal and its generalizations by Lu and Kumar. It has been shown that the construction of such a family is equivalent to the construction of binary matrices that have full row rank no matter how their rows are shifted, where a row corresponds to a terminal (or transmit antenna) and its length corresponds to the memory size of the trellis code on that terminal. We call such matrices as shift-full-rank (SFR) matrices. A family of SFR matrices has been also constructed, but the memory sizes of the corresponding space-time trellis codes (the number of columns of SFR matrices) grow exponentially in terms of the number of terminals (the number of rows of SFR matrices), which may cause a high decoding complexity when the number of terminals is not small. In this paper, we systematically study and construct SFR matrices of any sizes for any number of terminals. Furthermore, we construct shortest (square) SFR (SSFR) matrices that correspond to space-time trellis codes with the smallest memory sizes and asynchronous full cooperative diversity. We also present some simulation results to illustrate the performances of the space-time trellis codes associated with SFR matrices in asynchronous cooperative communications. ¬© 2006 IEEE.</t>
  </si>
  <si>
    <t>3153-3167</t>
  </si>
  <si>
    <t>14061306800;7402179288</t>
  </si>
  <si>
    <t>Shang, Yue;Xia, Xiang Gen</t>
  </si>
  <si>
    <t>Shang Y.</t>
  </si>
  <si>
    <t>Shift-full-rank matrices and applications in space-time trellis codes for relay networks with asynchronous cooperative diversity</t>
  </si>
  <si>
    <t>10.1109/TIT.2006.876222</t>
  </si>
  <si>
    <t>2-s2.0-33746916800</t>
  </si>
  <si>
    <t>['transmitter structure', 'smart antennas', 'simple receiver', 'sampled signal', 'proposed structure', 'power efficiency', 'phase weighting', 'nonideal switching', 'noise ratio', 'new technique', 'microwave domain', 'impedance matching', 'first replica', 'duty cycles', 'different scenarios', 'amplitude weighting']</t>
  </si>
  <si>
    <t>Amplitude and phase weighing | Microwave beamforming | Phased array antennas | Smart antennas</t>
  </si>
  <si>
    <t>A simple receiver and transmitter structure for smart antennas and phased array antennas is proposed. A new technique for amplitude and phase weighting in microwave domain is presented. Signals of different antenna elements are sampled using pulses with adjusted time delay and duty cycles. The first replica of the sampled signal is reconstructed to provide the proper phase shift and amplitude weighting. A new switch circuit is designed to improve the power efficiency of the proposed structure and to lower the effects of switching on the impedance matching. The effect of nonideal switching on the performance of the system is analyzed. Procedures are proposed to integrate the proposed structure with adaptive signal processing tasks. Signal to noise ratio of the structure is studied under different scenarios. ¬© 2006 IEEE.</t>
  </si>
  <si>
    <t>1997-2008</t>
  </si>
  <si>
    <t>15841357400;7005104207</t>
  </si>
  <si>
    <t>Farzaneh, Sadegh;Sebak, Abdel Razik</t>
  </si>
  <si>
    <t>Farzaneh S.</t>
  </si>
  <si>
    <t>A novel amplitude-phase weighting for analog microwave beamforming</t>
  </si>
  <si>
    <t>10.1109/TAP.2006.877160</t>
  </si>
  <si>
    <t>2-s2.0-33746918679</t>
  </si>
  <si>
    <t>['recently developed', 'pol level', 'm2 ).', 'excellent performance', 'ew applications', 'array patterns', '8 kg']</t>
  </si>
  <si>
    <t>Light weight | Long slots | Low profile | Phased array | UHF | Wideband</t>
  </si>
  <si>
    <t>A wideband low profile phased array using long slot aperture was recently developed for radar and EW applications. A prototype UHF array with 4 √ó 8 (32) elements (1.12 m √ó 2.24 m √ó 23 cm) was built and tested for 150-600 MHz operation. Array patterns, gain, and cross-pol level were measured. Excellent performance was observed. The array is 23 cm thick, and it weighs 7 kg (2.8 kg/m2). Lossy loading material may be used to make it thinner, but this is believed to be the lightest and thinnest UHF array reported for wideband applications without gain penalty. ¬© 2006 IEEE.</t>
  </si>
  <si>
    <t>2009-2015</t>
  </si>
  <si>
    <t>60005304;60005304;60005304;60005304;60005304</t>
  </si>
  <si>
    <t>57193268489;7005414912;7103123044;13606315000;14060477200</t>
  </si>
  <si>
    <t>Lee, J. J.;Livingston, Stan;Koenig, Rick;Nagata, Dennis;Lai, Larry L.</t>
  </si>
  <si>
    <t>Compact light weight UHF arrays using long slot apertures</t>
  </si>
  <si>
    <t>10.1109/TAP.2006.877169</t>
  </si>
  <si>
    <t>2-s2.0-33746918680</t>
  </si>
  <si>
    <t>['waves reflected', 'terminal excitation', 'simulation results', 'reflection assumption', 'port excitation', 'port currents', 'plate dipoles', 'phase velocity', 'one end', 'larger arrays', 'element patterns', 'domain method', 'array ends', 'amplitude decay', 'also extracted']</t>
  </si>
  <si>
    <t>Array truncation | Finite arrays | Mutual coupling</t>
  </si>
  <si>
    <t>Waves inside linear arrays are analyzed for the case of single-port excitation. A frequency-domain method is proposed for the extraction of the amplitude decay and phase velocity of the waves, based on simulation results obtained for terminal excitation at one end and near the middle of the array. The waves reflected by the array ends are also extracted, under a single-reflection assumption. This model is then exploited for estimating the port currents when other elements of the array are excited, as well as for larger arrays. Simulation results are shown for port currents and element patterns in arrays of broad-plate dipoles. ¬© 2006 IEEE.</t>
  </si>
  <si>
    <t>1971-1978</t>
  </si>
  <si>
    <t>60000874;60014313;60014313</t>
  </si>
  <si>
    <t>6603945085;6603605959;7006791463</t>
  </si>
  <si>
    <t>Craeye, Christophe;Boryssenko, Anatoliy O.;Schaubert, Daniel H.</t>
  </si>
  <si>
    <t>United States;Belgium</t>
  </si>
  <si>
    <t>Amherst MA;Louvain-la-Neuve</t>
  </si>
  <si>
    <t>University of Massachusetts Amherst;Universit√© Catholique de Louvain</t>
  </si>
  <si>
    <t>60014313;60000874</t>
  </si>
  <si>
    <t>Wave propagation and coupling in linear arrays with application to the analysis of large arrays</t>
  </si>
  <si>
    <t>10.1109/TAP.2006.877181</t>
  </si>
  <si>
    <t>2-s2.0-33746920828</t>
  </si>
  <si>
    <t>['vector mac', 'single antenna', 'scalar mac', 'noise ratio', 'multiple antennas', 'high signal', 'base station', 'also provided', 'also determine', 'access channel']</t>
  </si>
  <si>
    <t>Broadcast | Capacity | Feedback | Multiple access | Multiple antennas</t>
  </si>
  <si>
    <t>In this correspondence, we determine the feedback capacity region of a two user Gaussian multiple-access channel (MAC) with multiple antennas at the base station and a single antenna at each user. The vector MAC with a single antenna at the base station and multiple antennas at each user is shown to be equivalent to a scalar MAC. We also determine the capacity enhancement due to feedback at high signal-to-noise ratio (SNR) for the scalar and vector MAC for any number of users. Extensions of the high SNR results to the vector broadcast channel are also provided. ¬© 2006 IEEE.</t>
  </si>
  <si>
    <t>3259-3264</t>
  </si>
  <si>
    <t>60007278;60012708</t>
  </si>
  <si>
    <t>7003887983;7102737091</t>
  </si>
  <si>
    <t>Jafar, Syed;Goldsmith, Andrea</t>
  </si>
  <si>
    <t>Palo Alto;Irvine</t>
  </si>
  <si>
    <t>Stanford University;University of California, Irvine</t>
  </si>
  <si>
    <t>60012708;60007278</t>
  </si>
  <si>
    <t>Jafar S.</t>
  </si>
  <si>
    <t>On the capacity of the vector MAC with feedback</t>
  </si>
  <si>
    <t>10.1109/TIT.2006.876230</t>
  </si>
  <si>
    <t>2-s2.0-33746921598</t>
  </si>
  <si>
    <t>['zero hysterisis', 'zero cogging', 'test results', 'space applications', 'smooth rotation', 'smooth control', 'prime requirement', 'power consumption', 'people used', 'paper describes', 'major penalty', 'magnetic hysterisis', 'less motor', 'inherent characteristics', 'import motor', 'however may', 'high torque', 'fact cartosat', 'disturbance torque', 'critical fabrication', 'core motor', 'control system', 'compensation scheme', 'best suited', 'assembly process', 'alternate solution', 'also discussed', '0 n']</t>
  </si>
  <si>
    <t>Brushless DC motor | Cogging-less | Core-less | Disturbance torque | Ripple torque</t>
  </si>
  <si>
    <t>Brush less de (BLDC) motors are best suited for space applications where smooth control of speed and torque is the prime requirement. Despite this fact CARTOSAT-2, dual gimbal antenna (DGA) with import BLDC motor is experiencing a disturbance torque which affects the smooth rotation of DGA and also the control system of the spacecraft. These disturbances in the inherent characteristics of present motor design are due to cogging and magnetic hysterisis. A compensation scheme is being planned which however may not be perfect. Alternate solution is the core-less motor with zero cogging and zero hysterisis, but the major penalty is very low torque capability (&lt;25% of core motor) and the critical fabrication &amp; assembly process. That is the reason why these motors are not popular and commercially not available. The response of core-less motor is faster (&gt;5 times) and its power consumption is lesser (&lt;50%) than the core motor. In spite of its advantages, only few people used this design for low torque applications due to the criticalities in realization. A high torque, 1.0 N m (0.5 Nm prime + 0.5 Nm redundant) core-less BLDC motor to improve the performance of DGA replacing import motor is designed and developed. This paper describes the design and development of core-less brushless dc motor. The realization of proto model motor and its test results are also discussed. It is proposed to use this motor for CARTOSAT-2B and CHANDRAYAN-1 DGAs replacing the import motor.</t>
  </si>
  <si>
    <t>21-28</t>
  </si>
  <si>
    <t>60023345;60023345;60023345</t>
  </si>
  <si>
    <t>14060908000;14060868900;55439120600</t>
  </si>
  <si>
    <t>Murali Krishna, P.;Mohana Krishna, G.;Agrawal, V. K.</t>
  </si>
  <si>
    <t>Murali Krishna P.</t>
  </si>
  <si>
    <t>Indigenous development of high torque, true ripple free, brush less DC (BLDC) motor for DGA applications</t>
  </si>
  <si>
    <t>2-s2.0-33746922699</t>
  </si>
  <si>
    <t>['¬© 2006', 'transition frequency', 'total number', 'signal spreading', 'sensitivity band', 'rights reserved', 'overall strength', 'lower end', 'low frequencies', 'lisa ).', 'limited signal', 'higher frequencies', 'held constant', 'gravitational radiation', 'galactic population', 'disk population', '90 pc']</t>
  </si>
  <si>
    <t>Binaries: close | Galaxy: structure | Gravitational waves | White dwarfs</t>
  </si>
  <si>
    <t>Gravitational radiation from the Galactic population of close white dwarf binaries (CWDBs) is expected to produce a confusion-limited signal at the lower end of the sensitivity band of the Laser Interferometer Space Antenna (LISA). The canonical scale height of the disk population has been taken to be 90 pc for most studies of the nature of this confusion-limited signal. This estimate is probably too low, and the consequences of a more realistic scale height are investigated with a model of the LISA signal due to populations of CWDBs with different scale heights. If the local space density of CWDBs is held constant, increasing the scale height results in both an increase in the overall strength of the confusion-limited signal as well as an increase in the frequency at which the signals become individually resolvable. If the total number of binaries is held constant, increasing the scale height results in a reduction of the number of expected bright signals above the confusion-limited signal at low frequencies. We introduce an estimator for comparing this transition frequency that takes into account the signal spreading at higher frequencies. ¬© 2006. The American Astronomical Society. All rights reserved.</t>
  </si>
  <si>
    <t>589-596</t>
  </si>
  <si>
    <t>60019532;60001439</t>
  </si>
  <si>
    <t>6603133534;6602310132</t>
  </si>
  <si>
    <t>Benacquista, M.;Holley-Bockelmann, K.</t>
  </si>
  <si>
    <t>Billings;University Park</t>
  </si>
  <si>
    <t>Montana State University - Billings;Pennsylvania State University</t>
  </si>
  <si>
    <t>Benacquista M.</t>
  </si>
  <si>
    <t>Consequences of disk scale height on lisa confusion noise from close white dwarf binaries</t>
  </si>
  <si>
    <t>10.1086/504024</t>
  </si>
  <si>
    <t>2-s2.0-33746925612</t>
  </si>
  <si>
    <t>['synthesized pattern', 'sinr ),', 'radiation pattern', 'output sinr', 'output signal', 'noise ratio', 'mutual coupling', 'iterative convergence', 'invertible matrix', 'effect due', 'directly used', 'correctly synthesized', 'array elements', 'always degrade', 'also indicated', 'also found', 'adaptive processing', 'adaptive algorithm']</t>
  </si>
  <si>
    <t>Adaptive array | Antenna | Array element pattern | Array factor | Method of moments (MoM) | Mutual coupling | Steering vector</t>
  </si>
  <si>
    <t>The effect of the mutual coupling between the array elements on the performance of the adaptive array antennas (AAA) is investigated when the actual received voltages which include the mutual coupling are directly used to estimate the weight vector based on the adaptive algorithm. The output signal-to-interference-noise ratio (SINR), the convergence of the adaptive algorithm and the synthesized pattern are evaluated to study the effect due to the existence of the mutual coupling. It is found that the mutual coupling affects the antenna adaptive gain, but does not affect the adaptive processing. It is also found that the mutual coupling does not always degrade the iterative convergence of the adaptive algorithm. It is proved that any invertible matrix for compensating the mutual coupling cannot improve the output SINR. It is also indicated that the radiation pattern can be correctly synthesized in the presence of the mutual coupling by introducing the universal steering vector (USV) whose element corresponds to the array element pattern. ¬© 2006 IEEE.</t>
  </si>
  <si>
    <t>1991-1996</t>
  </si>
  <si>
    <t>100362841;60008435;60008435</t>
  </si>
  <si>
    <t>7202814754;55510756000;35598806700</t>
  </si>
  <si>
    <t>Yuan, Qiaowei;Chen, Qiang;Sawaya, Kunio</t>
  </si>
  <si>
    <t>Sendai;Satsumasendai</t>
  </si>
  <si>
    <t>Tohoku University;Intelligent Cosmos Research Institute</t>
  </si>
  <si>
    <t>60008435;100362841</t>
  </si>
  <si>
    <t>Yuan Q.</t>
  </si>
  <si>
    <t>Performance of adaptive array antenna with arbitrary geometry in the presence of mutual coupling</t>
  </si>
  <si>
    <t>10.1109/TAP.2006.877158</t>
  </si>
  <si>
    <t>2-s2.0-33746931542</t>
  </si>
  <si>
    <t>['uplink channel', 'sum capacity', 'scaling results', 'resource pooling', 'new version', 'multiple access', 'mimo links', 'macrodiversity ).', 'limiting performance', 'known characterizations', 'form expression', 'fading environment', 'equivalent amount', 'elegant closed', 'conventional scenario', 'classical model', 'cellular network', 'base stations', 'asymptotic behavior']</t>
  </si>
  <si>
    <t>Asymptotic sum capacity | Base station cooperation | Large system analysis | Multiple-access channel (MAC) | Multiple-input-multiple-output (MIMO) channel | Random matrices</t>
  </si>
  <si>
    <t>Scaling results for the sum capacity of the multiple access, uplink channel are provided for a flat-fading environment, with multiple-input-multiple-output (MIMO) links, when there is interference from other cells. The classical MIMO scaling regime is considered in which the number of antennas per user and per base station grow large together. Utilizing the known characterizations of the limiting eigenvalue distributions of large random matrices, the asymptotic behavior of the sum capacity of the system is characterized for an architecture in which the base stations cooperate in the joint decoding process of all users (macrodiversity). This asymptotic sum capacity is compared with that of the conventional scenario in which the base stations only decode the users in their cells. For the case of base station cooperation, an interesting "resource pooling" phenomenon is observed: in some cases, the limiting performance of a macrodiversity multiuser network has the same asymptotic behavior as that of a single-user MIMO link with an equivalent amount of pooled received power. This resource pooling phenomenon allows us to derive an elegant closed-form expression for the sum capacity of a new version of Wyner's classical model of a cellular network, in which MIMO links are incorporated into the model. ¬© 2006 IEEE.</t>
  </si>
  <si>
    <t>3264-3274</t>
  </si>
  <si>
    <t>60014808;60026553;60026553;60026553</t>
  </si>
  <si>
    <t>7004620495;14059568500;7407666202;7003858493</t>
  </si>
  <si>
    <t>Aktas, Defne;Bacha, M. Naeem;Evans, Jamie S.;Hanly, Stephen V.</t>
  </si>
  <si>
    <t>Australia;Turkey</t>
  </si>
  <si>
    <t>Parkville;Ankara</t>
  </si>
  <si>
    <t>University of Melbourne;Bilkent √úniversitesi</t>
  </si>
  <si>
    <t>60026553;60014808</t>
  </si>
  <si>
    <t>Aktas D.</t>
  </si>
  <si>
    <t>Scaling results on the sum capacity of cellular networks with MIMO links</t>
  </si>
  <si>
    <t>10.1109/TIT.2006.876241</t>
  </si>
  <si>
    <t>2-s2.0-33746932091</t>
  </si>
  <si>
    <t>['work concentrates', 'systematical feasibility', 'promising alternative', 'performance studies', 'optimally couple', 'novel information', 'mobile terminals', 'matching circuits', 'internal low', 'future low', 'efficiently utilizing', 'antenna structures']</t>
  </si>
  <si>
    <t>Chassis | Coupling element | Low-volume antenna | Mobile terminal antennas | Multisystem</t>
  </si>
  <si>
    <t>In this paper, internal low-volume antenna structures for mobile terminals are studied. The work concentrates on the possibilities to reduce the volume of mobile terminal antenna elements by efficiently utilizing the radiation of the currents on the mobile terminal chassis. Essentially nonresonant coupling elements are used to optimally couple to the dominating characteristic wavemodes of the chassis. The antenna structures are tuned to resonance with matching circuits. During the last few years, the approach has achieved growing interest - also among industrial manufacturers of mobile terminals. There exist, however, no systematical feasibility and performance studies of the idea. During the work, two antenna models with very low-volume coupling elements are designed and in total four prototypes are constructed. The simulation and measurement results show that the studied antenna concept is a very promising alternative for traditional antenna technologies. The presented analysis provides useful and novel information for the designs of the future low-profile and low-volume mobile terminal antennas. ¬© 2006 IEEE.</t>
  </si>
  <si>
    <t>2142-2153</t>
  </si>
  <si>
    <t>60103653;60026638;60103653;60103653</t>
  </si>
  <si>
    <t>6506562480;6701831104;6602383937;7005441452</t>
  </si>
  <si>
    <t>Villanen, Juha;Ollikainen, Jani;Kivek√§s, Outi;Vainikainen, Pertti</t>
  </si>
  <si>
    <t>Espoo;Espoo</t>
  </si>
  <si>
    <t>Aalto University;Nokia Corporation</t>
  </si>
  <si>
    <t>60103653;60026638</t>
  </si>
  <si>
    <t>Villanen J.</t>
  </si>
  <si>
    <t>Coupling element based mobile terminal antenna structures</t>
  </si>
  <si>
    <t>10.1109/TAP.2006.877162</t>
  </si>
  <si>
    <t>2-s2.0-33746934135</t>
  </si>
  <si>
    <t>['shoulder phantom', 'required number', 'practical measurements', 'polarization properties', 'paper includes', 'mobile handsets', 'measurement time', 'human head', 'frequency dependence', 'free space', 'environment allow', 'different orientations', 'different models', 'different frequencies']</t>
  </si>
  <si>
    <t>Frequency dependence | Mean effective gain (MEG) | Mobile handset performance | Sampling density | Spherical radiation pattern | Total isotropic sensitivity (TIS) | Total radiated power (TRP)</t>
  </si>
  <si>
    <t>The mean effective gain is an attractive performance measure of mobile handsets, since it incorporates both directional and polarization properties of the handset and environment. In this work the mean effective gain is computed from measured spherical radiation patterns of five different mobile handsets, both in free space and including a human head &amp; shoulder phantom. Different models of the environment allow a comparison of the mean effective gain obtained for realistic models based on measurements with the total radiated power and the total isotropic sensitivity. All the comparisons are based on the mean effective gain values obtained for different orientations of the handsets in the environments. For practical measurements it is important to minimize the measurement time. The paper includes a study of the variation in mean effective gain when the number of samples in the spherical radiation pattern is reduced. Furthermore, the frequency dependence of the mean effective gain is investigated, and a method is proposed for reducing the required number of measurements on different frequencies. ¬© 2006 IEEE.</t>
  </si>
  <si>
    <t>2154-2165</t>
  </si>
  <si>
    <t>60022134;60022134</t>
  </si>
  <si>
    <t>7404066548;7102820003</t>
  </si>
  <si>
    <t>Nielsen, Jesper √òdum;Pedersen, Gert Fr√∏lund</t>
  </si>
  <si>
    <t>Aalborg</t>
  </si>
  <si>
    <t>Aalborg University</t>
  </si>
  <si>
    <t>Nielsen J.</t>
  </si>
  <si>
    <t>Mobile handset performance evaluation using radiation pattern measurements</t>
  </si>
  <si>
    <t>10.1109/TAP.2006.877156</t>
  </si>
  <si>
    <t>2-s2.0-33747054749</t>
  </si>
  <si>
    <t>['report theoretical', 'mobile communications', 'metallic antennas', 'logarithmic periodicity', 'experimental investigations', 'characteristics make', 'also observed', '48 ghz']</t>
  </si>
  <si>
    <t>Antennas | Bandwidth | VSWR</t>
  </si>
  <si>
    <t>Frequency independent antennas had been proposed and devised for working over huge band widths. According to Rumsey [IRE National Conventional Record (pt1) p114 (1957)], solely angle dependent geometries are amenable to such operation. This principle had so far been applied to metallic antennas only. Here, we report theoretical and experimental investigations on an ultra wide band log-periodic angle dependent dielectric antenna. The antenna is of the form of two arms forming a bow tie dipole structure within which notches are cut, whose dimensions vary with logarithmic periodicity. It is found that the antenna offers ultra wide 3:1 VSWR bandwidth of about 6.48 GHz. Further, the experimentally measured radiation patterns show rather broad nature suitable for omni directional coverage. Varying the plane of polarization, it is also observed to have an almost polarization independent behavior. All these characteristics make this new antenna ideally suited for numerous emerging fields of wireless and mobile communications. ¬© 2006 IACS.</t>
  </si>
  <si>
    <t>753-755</t>
  </si>
  <si>
    <t>Indian Journal of Physics</t>
  </si>
  <si>
    <t>60020825;60020825;60020825</t>
  </si>
  <si>
    <t>57210533693;55109397800;6701556104</t>
  </si>
  <si>
    <t>Chakraborty, Samik;Gupta, Bhaskar;Poddar, D. R.</t>
  </si>
  <si>
    <t>Kolkata</t>
  </si>
  <si>
    <t>Jadavpur University</t>
  </si>
  <si>
    <t>Chakraborty S.</t>
  </si>
  <si>
    <t>Ultra wide band dielectric antenna for polarization independent omni directional applications</t>
  </si>
  <si>
    <t>2-s2.0-33747180135</t>
  </si>
  <si>
    <t>['single radio', 'simultaneous transmission', 'simultaneous delivery', 'multimode fiber', 'flexible mechanism', 'fiber link', 'demonstrated experimentally', 'demonstrate experimentally', 'antenna site', 'also propose', '7 ghz', '4 km']</t>
  </si>
  <si>
    <t>Broadband wireless access | Optical fiber communications | Radio-over-fiber systems</t>
  </si>
  <si>
    <t>Employing optical frequency multiplication, we demonstrate experimentally the simultaneous delivery of different 64QAM radio signals at 5.8 and 17.7 GHz after 4.4 km of multimode fiber in a single radio-over-fiber link. We also propose a flexible mechanism for the dynamic radio link adaptation, and the simultaneous transmission of an in-band control channel with the wireless data channels for power control purposes at the antenna site is demonstrated experimentally. ¬© 2006 IEEE.</t>
  </si>
  <si>
    <t>875-881</t>
  </si>
  <si>
    <t>1077260X</t>
  </si>
  <si>
    <t>IEEE Journal on Selected Topics in Quantum Electronics</t>
  </si>
  <si>
    <t>60000251-60032882;60000251-60032882;60000251-60032882</t>
  </si>
  <si>
    <t>6506087746;6701482696;6505601246</t>
  </si>
  <si>
    <t>Larrod√©, M. Garc√≠a;Koonen, A. M.J.;Vegas Olmos, J. J.</t>
  </si>
  <si>
    <t>Eindhoven;New York</t>
  </si>
  <si>
    <t>Technische Universiteit Eindhoven;IEEE</t>
  </si>
  <si>
    <t>60032882;60000251</t>
  </si>
  <si>
    <t>Larrod√© M.</t>
  </si>
  <si>
    <t>Fiber-based broadband wireless access employing optical frequency multiplication</t>
  </si>
  <si>
    <t>10.1109/JSTQE.2006.876173</t>
  </si>
  <si>
    <t>2-s2.0-33747210969</t>
  </si>
  <si>
    <t>['œ ≤-', 'ulva pertusa', 'two photosystems', 'two peaks', 'thylakoid membranes', 'three chl', 'spectral properties', 'single peak', 'shallow shoulder', 'separated chl', 'relationships among', 'protein complexes', 'photosystem stoichiometry', 'pacific ocean', 'light environment', 'lhc ii', 'large size', 'intertidal zone', 'higher plants', 'fraction corresponds', 'energy transfer', 'eastern coast', 'complexes implies', 'coastal area', 'bryopsis maxima', 'associated chl', 'also determined', 'algae differ', '700 ratios']</t>
  </si>
  <si>
    <t>Bryopsis maxima | Chlorophyll-proteins | Dodecyl-Œ≤-D-maltoside- polyacrylamide gel electrophoresis | Energy transfer | Intertidal zone | Ulva pertusa</t>
  </si>
  <si>
    <t>Three Chl-protein complexes were isolated from thylakoid membranes of Bryopsis maxima and Ulva pertusa, marine green algae that inhabit the intertidal zone of the Pacific Ocean off the eastern coast of Japan by dodecyl-Œ≤-d-maltoside polyacrylamide gel electrophoresis. The slowest-moving fractions showed low Chl a/b and Chl/P-700 ratios, indicating that this fraction corresponds to complexes in PS I, which is large in both algae. The intermediate and fastest-moving fractions showed the traits of PS II complexes, with some associated Chl a/b-protein complexes and LHC II, respectively. The spectral properties of the separated Chl-proteins were also determined. The absorption spectra showed a shallow shoulder at 540 nm derived from siphonaxanthin in Bryopsis maxima, but not in Ulva pertusa. The 77 K emission spectra showed a single peak in Bryopsis maxima and two peaks in Ulva pertusa. Besides the excitation spectra indicated that the excitation energy transfer to the PS I complexes differed quite a lot higher plants. This suggested that the mechanisms of energy transfer in both of these algae differ from those of higher plants. Considering the light environment of this coastal area, the large size of the antennae of PS I complexes implies that the antennae are arranged so as to balance light absorption between the two photosystems. In addition, we discuss the relationships among the photosystem stoichiometry, the energy transfer, and the distribution between the two photosystems. ¬© Springer Science+Business Media B.V. 2006.</t>
  </si>
  <si>
    <t>19-25</t>
  </si>
  <si>
    <t>60018642;60018642;60018642</t>
  </si>
  <si>
    <t>7101974287;14068768100;36914098000</t>
  </si>
  <si>
    <t>Yamazaki, Jun Ya;Kozu, Arisu;Fukunaga, Yuko</t>
  </si>
  <si>
    <t>Toho University</t>
  </si>
  <si>
    <t>Yamazaki J.</t>
  </si>
  <si>
    <t>Characterization of chlorophyll-protein complexes isolated from two marine green algae, Bryopsis maxima and Ulva pertusa, growing in the intertidal zone</t>
  </si>
  <si>
    <t>10.1007/s11120-006-9064-x</t>
  </si>
  <si>
    <t>2-s2.0-33747348499</t>
  </si>
  <si>
    <t>['wcdma uplink', 'update rate', 'soft handover', 'simultaneously take', 'practical implementation', 'multiuser detectors', 'maximum power', 'matched filters', 'limited bandwidth', 'idealised conditions', 'also shown']</t>
  </si>
  <si>
    <t>Integrated power control algorithms with advanced receivers like adaptive antenna arrays and multiuser detectors have significantly better performance than conventional power control algorithms with matched filters. However, these algorithms are very complex for practical implementation and their significant performance gains were only shown in idealised conditions. In this paper, we study the performance of integrated power control and advanced receivers algorithms for WCDMA uplink that are modified to be more suitable for practical implementation. We simultaneously take into account system imperfections, such as limited bandwidth for power control command, power control command errors, update rate of power control command, delay of power control command, fast fading effects, soft handover, limitation of mobile user minimum and maximum power, etc. Impact of mobile user velocities and errors in filter coefficients determination on performance of the algorithms are also shown. We show that also in this environment, power control algorithms integrated with advanced receivers significantly outperform conventional power control algorithm. Copyright ¬© 2006 AEIT.</t>
  </si>
  <si>
    <t>489-494</t>
  </si>
  <si>
    <t>106543653;106543653-100335091</t>
  </si>
  <si>
    <t>6603671810;7004156498</t>
  </si>
  <si>
    <t>Novakovic, Dejan M.;Dukic, Miroslav L.</t>
  </si>
  <si>
    <t>Yugoslavia;</t>
  </si>
  <si>
    <t>Belgrade;Sarajevo</t>
  </si>
  <si>
    <t>Faculty of Electrical Engineering;Faculty of Electrical Engineering</t>
  </si>
  <si>
    <t>106543653;100335091</t>
  </si>
  <si>
    <t>Novakovic D.</t>
  </si>
  <si>
    <t>Analysis of integrated power control and advanced receivers algorithms</t>
  </si>
  <si>
    <t>10.1002/ett.1134</t>
  </si>
  <si>
    <t>2-s2.0-33747482614</t>
  </si>
  <si>
    <t>['transmitted pulse', 'new algorithm', 'method needs']</t>
  </si>
  <si>
    <t>Feedforward | MIMO | Oversampling factor | Pulse shape | Symbol timing</t>
  </si>
  <si>
    <t>A new algorithm for data-aided symbol timing estimation in multiple antenna systems is proposed. By utilizing the information about the transmitted pulse, the proposed method achieves better performance and lower computational complexity than the recently proposed Discrete Fourier Transform (DFT) based interpolation method. Further, the method needs only two samples per symbol which is half of the oversampling factor required by the DFT based interpolation method. ¬© 2006 IEEE.</t>
  </si>
  <si>
    <t>525-527</t>
  </si>
  <si>
    <t>60021988;60021988</t>
  </si>
  <si>
    <t>14123597700;9333507700</t>
  </si>
  <si>
    <t>Rajawat, Ketan;Chaturvedi, A. K.</t>
  </si>
  <si>
    <t>Kanpur</t>
  </si>
  <si>
    <t>Indian Institute of Technology Kanpur</t>
  </si>
  <si>
    <t>Rajawat K.</t>
  </si>
  <si>
    <t>A low complexity symbol timing estimator for MIMO systems using two samples per symbol</t>
  </si>
  <si>
    <t>10.1109/LCOMM.2006.1673001</t>
  </si>
  <si>
    <t>2-s2.0-33747790248</t>
  </si>
  <si>
    <t>['œîph build', 'œîph ).', 'rights reserved', 'related acidification', 'regulates photosynthesis', 'probably via', 'plant physiologists', 'light fluctuations', 'japanese society', 'author 2006', 'also needed']</t>
  </si>
  <si>
    <t>Diatom | Diatoxanthin | NPQ | Phaeodactylum tricornutum | Transthylakoid ŒîpH | Xanthophyll cycle</t>
  </si>
  <si>
    <t>In diatoms, the non-photochemical fluorescence quenching (NPQ) regulates photosynthesis during light fluctuations. NPQ is associated with an enzymatic xanthophyll cycle (XC) which is controlled by the light-driven transthylakoid proton gradient (ŒîpH). In this report, special illumination conditions and chemicals were used to perturb the kinetics of the ŒîpH build-up, of the XC and of NPQ. We found that the ŒîpH-related acidification of the lumen is also needed for NPQ to develop by switching the xanthophylls to an 'activated' state, probably via the protonation of light-harvesting antenna proteins. It confirms the NPQ model previously proposed for diatoms. ¬© The Author 2006. Published by Oxford University Press on behalf of Japanese Society of Plant Physiologists. All rights reserved.</t>
  </si>
  <si>
    <t>1010-1016</t>
  </si>
  <si>
    <t>60025525;60025525</t>
  </si>
  <si>
    <t>7005438082;6701848854</t>
  </si>
  <si>
    <t>Lavaud, Johann;Kroth, Peter G.</t>
  </si>
  <si>
    <t>Konstanz</t>
  </si>
  <si>
    <t>Universit√§t Konstanz</t>
  </si>
  <si>
    <t>Lavaud J.</t>
  </si>
  <si>
    <t>In diatoms, the transthylakoid proton gradient regulates the photoprotective non-photochemical fluorescence quenching beyond its control on the xanthophyll cycle</t>
  </si>
  <si>
    <t>10.1093/pcp/pcj058</t>
  </si>
  <si>
    <t>2-s2.0-33747839376</t>
  </si>
  <si>
    <t>['well suited', 'usually rely', 'underlying principle', 'system capacity', 'receiver algorithms', 'practical applications', 'often limited', 'multiple antennas', 'mobile terminal', 'limited scenarios', 'field trials', 'conventional receivers', 'cochannel interference', 'also beneficial', '80 %.']</t>
  </si>
  <si>
    <t>Cochannel interference | Equalization | GSM | Mobile communications</t>
  </si>
  <si>
    <t>In mobile communications networks, system capacity is often limited by cochannel interference. Therefore, receiver algorithms for cancellation of cochannel interference have recently attracted much interest. At the mobile terminal, algorithms can usually rely only on one received signal delivered by a single receive antenna. In this letter, a low-complexity single antenna interference cancellation (SAIC) algorithm for real-valued modulation formats referred to as mono interference cancellation (MIC) is introduced which is well suited for practical applications. Field trials in commercial GSM networks using prototype terminals with the proposed MIC algorithm have demonstrated that the novel concept may yield capacity improvements of up to 80%. The underlying principle is also beneficial for adjacent channel interference and receivers with multiple antennas. Furthermore, in coverage-limited scenarios, there is no performance degradation compared with conventional receivers. ¬© 2006 IEEE.</t>
  </si>
  <si>
    <t>1616-1621</t>
  </si>
  <si>
    <t>100635700;60000765;60000765;60010365</t>
  </si>
  <si>
    <t>8895692600;7003363448;7004473639;7401786666</t>
  </si>
  <si>
    <t>Meyer, Raimund;Gerstacker, Wolfgang H.;Schober, Robert;Huber, Johannes B.</t>
  </si>
  <si>
    <t>Canada;Germany;Germany</t>
  </si>
  <si>
    <t>Vancouver;Erlangen;Furth</t>
  </si>
  <si>
    <t>The University of British Columbia;Friedrich-Alexander-Universit√§t Erlangen-N√ºrnberg;Com-Research GmbH</t>
  </si>
  <si>
    <t>60010365;60000765;100635700</t>
  </si>
  <si>
    <t>Meyer R.</t>
  </si>
  <si>
    <t>A single antenna interference cancellation algorithm for increased GSM capacity</t>
  </si>
  <si>
    <t>10.1109/TWC.2006.1673070</t>
  </si>
  <si>
    <t>2-s2.0-33748096603</t>
  </si>
  <si>
    <t>95-2752-E-002-009</t>
  </si>
  <si>
    <t>['wise implementation', 'user adopting', 'transmitted either', 'transmit diversity', 'spatially multiplexed', 'sm terminal', 'resulting uniquely', 'resultant co', 'proposed v', 'potentially improves', 'paper studies', 'ostbc terminals', 'ostbc station', 'orthogonal codes', 'orthogonal code', 'numerical examples', 'motivation behind', 'jointly detected', 'imbedded structure', 'data stream', 'considered dual', 'channel matrix', 'blast detector', 'blast detection', 'attractive group', 'also exploited', 'algebraic structure']</t>
  </si>
  <si>
    <t>Multiple-input multiple-output (MIMO) | Multiuser detection | Space-time block codes | Spatial multiplexing | Vertical Bell Labs layered space-time (V-BLAST)</t>
  </si>
  <si>
    <t>This paper studies the V-BLAST detection in a general multiuser space-time wireless system, in which each user's data stream is either (orthogonal) space-time block coded (OSTBC) for transmit diversity or spatially multiplexed (SM) for high spectral efficiency. The motivation behind this work is that each user adopting a signaling scheme better matched to his own channel condition proves to improve the individual link performance but the resultant co-channel interference mitigation problem is scarcely addressed thus far. By exploiting the algebraic structure of orthogonal code, it is shown that the V-BLAST detector in the considered dual-signaling environment allows for an attractive group-wise implementation: at each iteration a group of symbols, transmitted either from an OSTBC station or from an antenna of an SM terminal, are jointly detected. The group detection property, resulting uniquely from the use of orthogonal codes, potentially improves the dual-mode signal separation efficiency, especially when the OSTBC terminals are dense in the cell. The imbedded structure of the channel matrix is also exploited for deriving a computationally efficient detector implementation. Flop count evaluations and numerical examples are used for illustrating the performance of the proposed V-BLAST based solution. ¬© 2006 IEEE.</t>
  </si>
  <si>
    <t>1896-1909</t>
  </si>
  <si>
    <t>60000251-60022847;60000251-60012370;60000251-60012370</t>
  </si>
  <si>
    <t>17434699000;7409253247;7501435107</t>
  </si>
  <si>
    <t>Ho, Chung Lien;Wu, Jwo Yuh;Lee, Ta Sung</t>
  </si>
  <si>
    <t>Hsinchu;Hsinchu;New York</t>
  </si>
  <si>
    <t>Industrial Technology Research Institute of Taiwan;National Chiao Tung University;IEEE</t>
  </si>
  <si>
    <t>60022847;60012370;60000251</t>
  </si>
  <si>
    <t>Ho C.</t>
  </si>
  <si>
    <t>Group-wise V-BLAST detection in multiuser space-time dual-signaling wireless systems</t>
  </si>
  <si>
    <t>10.1109/TWC.2006.1673101</t>
  </si>
  <si>
    <t>2-s2.0-33748099884</t>
  </si>
  <si>
    <t>CCR-0133818</t>
  </si>
  <si>
    <t>['wide range', 'transmitted signal', 'training sequence', 'symbol detection', 'squares problem', 'significantly reduce', 'problem dimensions', 'often assumed', 'noise ratios', 'integer least', 'heuristic techniques', 'computational effort']</t>
  </si>
  <si>
    <t>Expected complexity | Integer least-squares problem | Joint detection and estimation | Multiple-antenna systems | Sphere decoding | Wireless communications</t>
  </si>
  <si>
    <t>In wireless communication systems, channel state information is often assumed to be available at the receiver. Traditionally, a training sequence is used to obtain the estimate of the channel. Alternatively, the channel can be identified using known properties of the transmitted signal. However, the computational effort required to find the joint ML solution to the symbol detection and channel estimation problem increases exponentially with the dimension of the problem. To significantly reduce this computational effort, we formulate the joint ML estimation and detection as an integer least-squares problem, and show that for a wide range of signal-to-noise ratios (SNR) and problem dimensions it can be solved via sphere decoding with expected complexity comparable to the complexity of heuristic techniques. ¬© 2006 IEEE.</t>
  </si>
  <si>
    <t>1838-1845</t>
  </si>
  <si>
    <t>60031581;60031581;60003858</t>
  </si>
  <si>
    <t>35500090200;7006111389;36040796700</t>
  </si>
  <si>
    <t>Vikalo, Haris;Hassibi, Babak;Stoica, Petre</t>
  </si>
  <si>
    <t>Pasadena;Uppsala</t>
  </si>
  <si>
    <t>California Institute of Technology;Uppsala Universitet</t>
  </si>
  <si>
    <t>60031581;60003858</t>
  </si>
  <si>
    <t>Vikalo H.</t>
  </si>
  <si>
    <t>Efficient joint maximum-likelihood channel estimation and signal detection</t>
  </si>
  <si>
    <t>10.1109/TWC.2006.1673095</t>
  </si>
  <si>
    <t>2-s2.0-33748104739</t>
  </si>
  <si>
    <t>['transmit antennas', 'time codes', 'spreading scheme', 'new approach', 'multiuser system', 'joint detectors', 'good performance', 'feature translates', 'every user', 'division multi', 'diversity space', 'dimensional spreading', 'designing full', 'code dimensions', 'clients ).', 'base station', 'antenna code', 'antenna arrays', 'accommodates n']</t>
  </si>
  <si>
    <t>Broadcast | MIMO | ML | Multiuser | Power control | SIC | Space-time coding</t>
  </si>
  <si>
    <t>In this paper, we study the downlink of a multiuser system, in which antenna arrays are employed at both the transmitter (base station) and the receivers (clients). A space- time modulation technique that can be seen as two-dimensional spreading is introduced. It provides full transmit diversity for every user, and accommodates N t times the number of users as a single-antenna code-division multi-access (CDMA) scheme, where N t is the number of transmit antennas. Thus multiple access is provided through spatial as well as code dimensions. In addition, the scheme forms groups of users that are orthogonal to each other. This feature translates into simplified detection strategies without loss of performance. The main detector structure of interest is a two-stage interference canceller because of its low complexity compared to other joint detectors. We will demonstrate that in conjunction with an unequal power allocation scheme, this receiver provides full diversity and suffers from only a small performance loss compared to the full-complexity maximum likelihood (ML) receiver. In a single-user multiple antenna system, the same spreading scheme and unequal power allocation yields a new approach to designing full-rate, full-diversity space-time codes having good performance with successive interference cancellers. ¬© 2006 IEEE.</t>
  </si>
  <si>
    <t>1726-1733</t>
  </si>
  <si>
    <t>60089889-60016849;60089889-60016849;60089889-60016849</t>
  </si>
  <si>
    <t>6506688715;7401710989;7004889537</t>
  </si>
  <si>
    <t>Doostnejad, Roya;Lim, Teng Joon;Sousa, Elvino</t>
  </si>
  <si>
    <t>Dundas;Toronto</t>
  </si>
  <si>
    <t>IEEE Canada;University of Toronto</t>
  </si>
  <si>
    <t>60089889;60016849</t>
  </si>
  <si>
    <t>Doostnejad R.</t>
  </si>
  <si>
    <t>Space-time multiplexing for MIMO multiuser downlink channels</t>
  </si>
  <si>
    <t>10.1109/TWC.2006.1673084</t>
  </si>
  <si>
    <t>2-s2.0-33748110789</t>
  </si>
  <si>
    <t>['wireless communications', 'time domain', 'symbol energy', 'receive antennas', 'proposed schemes', 'noise ratio', 'multiple transmit', 'multiple output', 'mimo channels', 'detection performance', 'aided receiver']</t>
  </si>
  <si>
    <t>Energy spreading transform | Iterative signal detection | MIMO technique</t>
  </si>
  <si>
    <t>Multiple transmit and receive antenna arrays can be used to form multiple input and multiple output (MIMO) systems for diversity and multiplexing in wireless communications. In this paper, we develop iterative signal-detection schemes based on energy spreading transform (EST) [15] for MIMO channels. The EST in a MIMO system improves signal-detection performance by spreading the symbol energy over the space and time domain. It also enables iterative signal detection without employing channel coding. Analytical and simulation results demonstrate that the performance of the proposed schemes is very close to that of the genie-aided receiver when there are a sufficiently large number of receive antennas and signal-to-noise ratio (SNR) is above a threshold. ¬© 2006 IEEE.</t>
  </si>
  <si>
    <t>1746-1756</t>
  </si>
  <si>
    <t>60000251-60021032;60000251-60021032;60000251-60006662</t>
  </si>
  <si>
    <t>54781327900;57195633181;7006591743</t>
  </si>
  <si>
    <t>Hwang, Taewon;Li, Ye;Sari, Hikmet</t>
  </si>
  <si>
    <t>United States;France;United States</t>
  </si>
  <si>
    <t>Atlanta;Gif-sur-Yvette;New York</t>
  </si>
  <si>
    <t>Georgia Institute of Technology;SUPELEC Campus de Gif;IEEE</t>
  </si>
  <si>
    <t>60021032;60006662;60000251</t>
  </si>
  <si>
    <t>Hwang T.</t>
  </si>
  <si>
    <t>Energy spreading transform based iterative signal detection for MIMO fading channels</t>
  </si>
  <si>
    <t>10.1109/TWC.2006.1673086</t>
  </si>
  <si>
    <t>2-s2.0-33748114747</t>
  </si>
  <si>
    <t>['variable number', 'upper bound', 'uncoded transmission', 'transmit antennas', 'time codes', 'single encoder', 'selection subset', 'proposed scheme', 'principal advantage', 'pragmatic space', 'performance analysis', 'mimo systems', 'fixed number', 'error probability', 'corresponding space', 'antennas within', 'adaptively select']</t>
  </si>
  <si>
    <t>Diversity | Fading channels | Mobile communications | Space-time coding | Trellis codes</t>
  </si>
  <si>
    <t>We consider the problem of selecting a subset of transmit antennas in MIMO systems to minimize error probability when only partial channel information is available at the transmitter. An upper bound for error probability of space-time coded transmit antenna selection scheme conditioned on the channel state information is presented. Based on the performance analysis, a criterion of selecting a subset of available transmit antennas to minimize the upper bound on the PEP is proposed. In contrast to other transmit antenna selection schemes for uncoded transmission or with a fixed number of antennas within the selection subset in the literature, the proposed scheme can adaptively select both a variable number of transmit antennas and their corresponding space-time codes for transmission. Furthermore, we present pragmatic space-time trellis coding schemes for slow Rayleigh fading channels. The principal advantage of the schemes is that a single encoder and decoder can be used for systems with a variable number of transmit antennas. The performance of the pragmatic space-time codes with adaptive antenna selection and the effect of the imperfect channel estimation on performance are evaluated by simulations. It is shown that the adaptive selection offers considerable antenna selection gain relative to the antenna selection system with a fixed number of antennas within the selection subset. ¬© 2006 IEEE.</t>
  </si>
  <si>
    <t>1706-1715</t>
  </si>
  <si>
    <t>60028333-60029470</t>
  </si>
  <si>
    <t>Yuan, Jinhong</t>
  </si>
  <si>
    <t>Melbourne;Sydney</t>
  </si>
  <si>
    <t>Commonwealth Scientific and Industrial Research Organization;UNSW Sydney</t>
  </si>
  <si>
    <t>60029470;60028333</t>
  </si>
  <si>
    <t>Yuan J.</t>
  </si>
  <si>
    <t>Adaptive transmit antenna selection with pragmatic space-time trellis codes</t>
  </si>
  <si>
    <t>10.1109/TWC.2006.1673082</t>
  </si>
  <si>
    <t>2-s2.0-33748115993</t>
  </si>
  <si>
    <t>['ricean components', 'outage capacity', 'orthogonal frequency', 'multipath components', 'integral expressions', 'illustration purpose', 'division multiplexing', 'diversity system', 'channel correlation', 'channel coefficients', 'antenna systems', 'angular spread']</t>
  </si>
  <si>
    <t>Correlated fading channels | Ergodic capacity | Expected logarithm of hermitian quadratic form in complex Gaussian random variables | Outage capacity | Wireless SIMO systems</t>
  </si>
  <si>
    <t>Multiple-antenna systems have been shown to achieve very high spectral efficiencies. In this paper, we derive simple single-integral expressions for the ergodic and outage capacity of a diversity system in correlated Ricean fading channels, where the channel coefficients are assumed to be known to the receiver only. For illustration purpose, we present numerical results showing the effect of channel correlation, Ricean components, angular spread and multipath components in an orthogonal frequency-division multiplexing (OFDM) system. ¬© 2006 IEEE.</t>
  </si>
  <si>
    <t>1606-1609</t>
  </si>
  <si>
    <t>60000251-60029158-60110605;60000251-60029158;60000251-60025858-60018123</t>
  </si>
  <si>
    <t>14323282900;23566455200;6701528657</t>
  </si>
  <si>
    <t>Furrer, Simeon;Coronel, Pedro;Dahlhaus, Dirk</t>
  </si>
  <si>
    <t>United States;Switzerland;Switzerland;Germany;United States</t>
  </si>
  <si>
    <t>San Jose;Ruschlikon;Zurich ZH,;Kassel;New York</t>
  </si>
  <si>
    <t>Broadcom Inc., San Jose;IBM Research - Zurich;ETH Zurich;Universit√§t Kassel;IEEE</t>
  </si>
  <si>
    <t>60110605;60029158;60025858;60018123;60000251</t>
  </si>
  <si>
    <t>Furrer S.</t>
  </si>
  <si>
    <t>Simple ergodic and outage capacity expressions for correlated diversity ricean fading channels</t>
  </si>
  <si>
    <t>10.1109/TWC.2006.1673068</t>
  </si>
  <si>
    <t>2-s2.0-33748117570</t>
  </si>
  <si>
    <t>['transmit antennas', 'standard bicm', 'relative signal', 'relative gain', 'rayleigh fading', 'orthogonal frequency', 'ofdm system', 'input single', 'ideal interleaving', 'error rates', 'either perfect', 'division multiplexing', 'decreasing cross', 'average bit', '4 db', '05 db']</t>
  </si>
  <si>
    <t>Channel state information | MISO | OFDM | Power loading</t>
  </si>
  <si>
    <t>We derive a power loading procedure optimizing the bit-error rates of multiple-input single-output (MISO) bit-interleaved coded modulation (BICM) orthogonal frequency-division multiplexing (OFDM) systems performing hard-decisions at the receiver and ideal interleaving. The adaptive subcarrier power allocation is based on either perfect or outdated channel state information at the transmitter. The scheme has the same complexity as the one for the single transmit antenna case. For a standard BICM-OFDM system in Rayleigh fading, Monte Carlo simulations show that the relative signal-to-noise ratio gain by the adaptation is up to 4 dB at an average bit-error rate level of 10 -6. The relative gain in MISO systems decreases to 1.05 dB for increasing the number of transmit antennas. The achievable gain decreases for decreasing cross-correlation of the outdated and the actual channel state. ¬© 2006 IEEE.</t>
  </si>
  <si>
    <t>1886-1895</t>
  </si>
  <si>
    <t>60000251-101323262-60025858;60000251-60025858-60018123;60000251-60018123</t>
  </si>
  <si>
    <t>14323653000;6701528657;56243177700</t>
  </si>
  <si>
    <t>Mutti, Carlo;Dahlhaus, Dirk;Hunziker, Thomas</t>
  </si>
  <si>
    <t>Switzerland;Germany;United States;Switzerland</t>
  </si>
  <si>
    <t>Zurich ZH,;Kassel;New York;Lugano</t>
  </si>
  <si>
    <t>ETH Zurich;Universit√§t Kassel;IEEE;Datamars SA</t>
  </si>
  <si>
    <t>60025858;60018123;60000251;101323262</t>
  </si>
  <si>
    <t>Mutti C.</t>
  </si>
  <si>
    <t>Optimal power loading for multiple-input single-output OFDM systems with bit-level interleaving</t>
  </si>
  <si>
    <t>10.1109/TWC.2006.1673100</t>
  </si>
  <si>
    <t>2-s2.0-33748118440</t>
  </si>
  <si>
    <t>['wireless communications', 'trellis codes', 'symbols transmitted', 'state transitions', 'spectral efficiency', 'second antenna', 'proposed super', 'orthogonal space', 'ms ).', 'mobile station', 'four sets', 'first antenna', 'excellent behaviour', 'doppler effect', 'demonstrate super', 'clearly outperforms', 'cartesian product', 'base station', '4d point', '4 bits']</t>
  </si>
  <si>
    <t>Mimo wireless systems | Space-time coding | Super-orthogonal codes | Transmitter antenna diversity | Trelliscoded modulation</t>
  </si>
  <si>
    <t>We demonstrate super-orthogonal space-time (ST) trellis codes with rectangular signal constellations for wireless communications with a spectral efficiency of 4 bits/s/Hz. Considering a mobile wireless communications system with two transmit antennas, we form a 4D signal constellation as Cartesian product of two 2D rectangular signal sets, a 4D point being transmitted by the first antenna as two concatenated 2D points in two consecutive channel uses. The 2D symbols transmitted by the second antenna are not independent, but so chosen as to form, together with the symbols transmitted by the first antenna, the entries of a 2 √ó 2 orthogonal matrix. This can be done in four different ways, resulting in four sets of 2 √ó 2 orthogonal matrices. To obtain a higher data rate, the union of two of them forms a super-orthogonal signal set. With 2 √ó 2 orthogonal matrices, we then label the state transitions of a trellis diagram describing the operation of the encoder. We perform simulations using a model that takes into account the Doppler effect as well as the effect of spatial antenna correlation at both the base station (BS) and at the mobile station (MS). The frame error rate (FER) and the bit error rate (BER) performance results show an excellent behaviour of our proposed super-orthogonal ST trellis code, which clearly outperforms all known simple ST trellis codes of same spectral efficiency using 16QAM or 16PSK. ¬© 2006 IEEE.</t>
  </si>
  <si>
    <t>1857-1865</t>
  </si>
  <si>
    <t>60053382-60001478;60020017;60053382-60020017;60020017</t>
  </si>
  <si>
    <t>6602635119;57209171467;7004389905;6506805914</t>
  </si>
  <si>
    <t>Sterian, Corneliu Eugen D.;Singh, Harvinder;P√§tzold, Matthias;Hogstad, Bj√∏rn Olav</t>
  </si>
  <si>
    <t>Romania;Norway;Romania</t>
  </si>
  <si>
    <t>Bucharest;Kristiansand;Bucharest</t>
  </si>
  <si>
    <t>IEEE International Conference on Telecommunications;H√∏gskolen i Agder;Universitatea din Bucuresti</t>
  </si>
  <si>
    <t>60053382;60020017;60001478</t>
  </si>
  <si>
    <t>Sterian C.</t>
  </si>
  <si>
    <t>Super-orthogonal space-time codes with rectangular constellations and two transmit antennas for high data rate wireless communications</t>
  </si>
  <si>
    <t>10.1109/TWC.2006.1673097</t>
  </si>
  <si>
    <t>2-s2.0-33748118760</t>
  </si>
  <si>
    <t>['user terminal', 'user based', 'transmitted symbols', 'rate performance', 'processing layer', 'osic mechanism', 'considered system', 'computer simulations', 'arbitrary user', 'analytic bit', 'also provided']</t>
  </si>
  <si>
    <t>Array processing | Multiuser detection | Ordered successive interference cancellation (OSIC) | Space-time block codes</t>
  </si>
  <si>
    <t>This paper investigates multiuser orthogonal space-time block coded signal detection within the ordered successive interference cancellation (OSIC) framework. Both the zero-forcing and minimum-mean-square-error ordering criteria are considered. When each user terminal is equipped with no more than four transmit antennas, it is shown that orthogonal transmit redundancy leads to an appealing signal ordering property: in each processing layer the transmitted symbols of an arbitrary user are associated with an identical ordering metric. This guarantees the feasibility of (user based) group-wise symbol recovery through the OSIC mechanism. Analytic bit-error-rate performance is given. Computer simulations and flop count evaluations are also provided for comparing the OSIC based solution with existing multiuser detection schemes reported for the considered system. ¬© 2006 IEEE.</t>
  </si>
  <si>
    <t>1594-1600</t>
  </si>
  <si>
    <t>60000251-60012370;60000251-60012370;60000251-60012370</t>
  </si>
  <si>
    <t>7409253247;17434699000;7501435107</t>
  </si>
  <si>
    <t>Wu, Jwo Yuh;Ho, Chung Lien;Lee, Ta Sung</t>
  </si>
  <si>
    <t>Taiwan;United States</t>
  </si>
  <si>
    <t>Hsinchu;New York</t>
  </si>
  <si>
    <t>National Chiao Tung University;IEEE</t>
  </si>
  <si>
    <t>60012370;60000251</t>
  </si>
  <si>
    <t>Wu J.Y.</t>
  </si>
  <si>
    <t>Detection of multiuser orthogonal space-time block coded signals via ordered successive interference cancellation</t>
  </si>
  <si>
    <t>10.1109/TWC.2006.1673066</t>
  </si>
  <si>
    <t>2-s2.0-33748120012</t>
  </si>
  <si>
    <t>INT 0217549</t>
  </si>
  <si>
    <t>['using l', 'underlying sttc', 'selected ones', 'selected antennas', 'receive antennas', 'noise ratio', 'instantaneous signal', 'error probability', 'diversity order', 'antenna selection', 'always preserved', 'actually dictated']</t>
  </si>
  <si>
    <t>Antenna selection | Fast fading | MIMO systems | Pairwise error probability</t>
  </si>
  <si>
    <t>In this paper, we study the performance of spacetime trellis codes (STTCs) with receive antenna selection over fast fading channels. Specifically, we derive upper bounds on the pairwise-error probability (PEP) with antenna selection. In performing the selection, we adopt a criterion that is based on using L out of the available M receive antennas that result in maximizing the instantaneous signal-to-noise ratio (SNR) at the receiver, where L ‚â§ M. We show that the diversity order resulting from antenna selection deteriorates significantly and is actually dictated by the number of selected antennas. The implication of this result is that adding more receive antennas, while maintaining the same number of selected ones, will have no impact on the diversity order, but it does, however, provide some additional coding gain. This is unlike the case for quasi-static fading channels in which the diversity order is always preserved with antenna selection when the underlying STTC is full-rank. We present numerical examples that support our analysis. ¬© 2006 IEEE.</t>
  </si>
  <si>
    <t>1579-1585</t>
  </si>
  <si>
    <t>60033154;60033154;60033154;60003892</t>
  </si>
  <si>
    <t>6603310379;6701671636;6701538889;7004018156</t>
  </si>
  <si>
    <t>Sanei, Abdollah;Ghrayeb, All;Shayan, Yousef;Duman, Tolga M.</t>
  </si>
  <si>
    <t>Montreal;Tempe</t>
  </si>
  <si>
    <t>Concordia University;Arizona State University</t>
  </si>
  <si>
    <t>60033154;60003892</t>
  </si>
  <si>
    <t>Sanei A.</t>
  </si>
  <si>
    <t>On the diversity order of space-time trellis codes with receive antenna selection over fast fading channels</t>
  </si>
  <si>
    <t>10.1109/TWC.2006.1673064</t>
  </si>
  <si>
    <t>2-s2.0-33748122343</t>
  </si>
  <si>
    <t>['technologies development', 'tcas ii', 'since pilots', 'operational uavs', 'near future', 'manned aircraft', 'installed alone', 'increasing number', 'avoiding obstacles']</t>
  </si>
  <si>
    <t>There will come the day that UAVs can fly into the airspace of manned aircraft in the near future because of the increasing number of operational UAVs, together with technologies development. Since pilots of UAVs are on the ground, the equipment for sensing and avoiding obstacles in front is indispensable. In this paper, the TCAS II, a collision avoidance device for manned aircraft, is implemented to UAVs and investigated for the interfaces of a flight control computer. It turns out that the onboard directional antenna of TCAS II does not provide precise direction information, and the TCAS II is not assumed to be installed alone, but used as supplement with other device which tells precise direction. ¬© 2006 IEEE.</t>
  </si>
  <si>
    <t>Lee, Hyeon Cheol</t>
  </si>
  <si>
    <t>Daejon</t>
  </si>
  <si>
    <t>Korea Aerospace Research Institute</t>
  </si>
  <si>
    <t>Lee H.</t>
  </si>
  <si>
    <t>Implementation of collision avoidance system using TCAS II to UAVs</t>
  </si>
  <si>
    <t>10.1109/MAES.2006.1684262</t>
  </si>
  <si>
    <t>2-s2.0-33748346886</t>
  </si>
  <si>
    <t>['¬© 2006', 'wind velocity', 'wind vector', 'wind field', 'widely recognized', 'west sumatra', 'tropospheric observations', 'three components', 'single aperture', 'significant perturbation', 'september 2004', 'recording system', 'receiving beam', 'receiver antenna', 'radial components', 'radial component', 'radar observation', 'previously would', 'must observe', 'meteorological society', 'first time', 'example profile', 'essential technique', 'effective ready', 'dimensional dynamics', 'digital receiver', 'another advantage']</t>
  </si>
  <si>
    <t>Radar observation is widely recognized as an essential technique to study the three-dimensional dynamics of the atmosphere with a high temporal resolution. Conventional monostatic radar with a single aperture or array, however, has rather limited spatial resolution. This is because this radar can only obtain the radial component of the wind velocity, and thus it must observe at least three spatially separate target volumes to estimate the three components of the wind vector. In this paper, a multistatic radar observation technique, which uses two receiver arrays together with a high-gain rapid scanning mesosphere-stratosphere-troposphere (MST) radar, is presented. Multistatic receiver arrays obtain non-radial components of the wind velocity; hence, the technique enables us to determine 3D wind velocity at each minimum resolution volume. Consequently, it eliminates estimation error caused by horizontal in-homogeneity of the wind field and improves spatial resolution. Applying this technique, we made a series of tropospheric observations in September 2004, utilizing a newly developed digital receiver system at the Equatorial Atmosphere Radar, West Sumatra, Indonesia. Each receiver antenna is equipped with this digital receiver and recording system, which is constructed with a cost-effective ready-made digital receiver PCI board and a PC. This structure enables us to swing the receiving beam after an observation using digital beamforming techniques. First, the importance and the effectiveness of ground clutter rejection using an adaptive spatial filter, which is another advantage of digital receiver systems, is demonstrated. Then for the first time an example profile of a 3D wind velocity field with 1-km horizontal resolution at 3.8 km altitude is presented. Considering the accuracy of the multistatic radar system, the resulting wind field shows the existence of significant perturbation that previously would have been average in conventional monostatic radar observations. ¬© 2006, Meteorological Society of Japan.</t>
  </si>
  <si>
    <t>227-238</t>
  </si>
  <si>
    <t>SPEC. ISS.</t>
  </si>
  <si>
    <t>Journal of the Meteorological Society of Japan</t>
  </si>
  <si>
    <t>60011001;60011001;60011001</t>
  </si>
  <si>
    <t>55858750000;14031509400;7403584142</t>
  </si>
  <si>
    <t>Nishimura, Koji;Gotoh, Eikoh;Sato, Toru</t>
  </si>
  <si>
    <t>Kyoto University</t>
  </si>
  <si>
    <t>Nishimura K.</t>
  </si>
  <si>
    <t>Fine scale 3D wind field observation with a multistatic equatorial atmosphere radar</t>
  </si>
  <si>
    <t>10.2151/jmsj.84A.227</t>
  </si>
  <si>
    <t>2-s2.0-33748467406</t>
  </si>
  <si>
    <t>['œá cyg', 'w hya', 'vy cma', 'vibrational states', 'type stars', 'tx cam', 'stellar velocity', 'sio v', 'sio j', 'similarly affect', 'rovibrational transitions', 'rotational ladders', 'ratio variations', 'radio telescope', 'r leo', 'r cas', 'r aqr', 'pulsation phase', 'optical phase', 'observational epochs', 'observational data', 'main results', 'line profile', 'ir star', 'intensity ratios', 'central star', 'antenna temperatures', 'also detected', 'also averaged', '7 stars', '4 late', '2001 february', '2 transition', '2 state', '2 masers', '2 maser', '2 )/', '1999 january', '10 late', '1 transitions', '1 transition', '1 supergiant', '1 oh', '1 maser', '1 )/']</t>
  </si>
  <si>
    <t>Circumstellar matter | Masers | Stars: late-type | Stars: oscillations</t>
  </si>
  <si>
    <t>We present the results of simultaneous time monitoring observations of SiO J = 2-1 and J = 3-2 maser emission for 10 late-type stars (8 Mira variables, 1 OH/IR star, and 1 supergiant) with the 14 m radio telescope at Taeduk Radio Astronomy Observatory from 1999 January to 2001 February. The SiO v = 1, J = 2-1 and J = 3-2 maser emission was detected at almost all observational epochs. The SiO v = 2, J = 2-1 maser was detected from 4 late-type stars (VY CMa, R Cas, œá Cyg, R Leo) and the v = 2, J = 3-2 maser was detected from 7 stars (R Aqr, TX Cam, R Cas, œá Cyg, W Hya, R Leo, IK Tau). The v = 3, J = 2-1 and J = 3-2 masers were also detected from œá Cyg and TX Cam, respectively. Based on these observational data, line profile and peak velocity variations with respect to stellar velocity, antenna temperatures, and their ratio variations as a function of optical phase of central star were investigated. As main results, the line profile and the peak velocity variation of the v = 1.J = 3-2 maser with pulsation phase was found to differ from the v = 1, J = 2-1 transition. Similarly, the J = 2-1 and J = 3-2 transitions also differ between rovibrational transitions at a given pulsation phase. However, it is difficult to find significant correlations between the peak velocity variation relative to the stellar velocity of either the J = 3-2 or, J = 2-1 transitions over pulsation phase, due to limited time sampling in these data. The peak and integrated antenna temperature (PT and IT) ratios among rotational ladders and vibrational states are investigated. These ratios between rotational ladders of the v = 1, J = 2-1, and J = 3-2 masers are averaged to be the peak antenna temperature ratio, PT(v = 1, J = 3-2)/PT(v = 1, J = 2-1) ‚âà 0.29, and the integrated antenna temperature ratio, IT(v = 1. J = 3-2)/IT(v = 1, J = 2-1) ‚âà 0.21, respectively. In the v = 2 state, these ratios are PT(v = 2, J = 3-2)/PT(v = 2, J = 2-1) ‚âà 7.94 and IT(v = 2. J = 3-2)/IT(v = 2, J = 2-1) ‚âà 8.50, respectively. The peak and integrated antenna temperature ratios between vibrational states are also averaged to be PT(v = 2, J = 3-2)/PT(v = 1, J = 3-2) ‚âà 1.29, IT(v = 2. J = 3-2)/IT(v = 1. J = 3-2) ‚âà 1.02, PT(v = 2. J = 2-1)/PT(v = 1. J = 2-1) ‚âà 0.06, and IT(v = 2. J = 2-1)/IT(v = 1, J = 2-1) ‚âà 0.05, respectively. These intensity ratios for the r = 2. J = 2-1 and r = 2, J = 3-2 masers suggest that line overlaps operating in the v = 2, J = 2-1 transition do not similarly affect the v =2, J = 3-2 transition.</t>
  </si>
  <si>
    <t>360-385</t>
  </si>
  <si>
    <t>60081106;60081106;60081106;60081106;60081106;60081106;60081106;60001873</t>
  </si>
  <si>
    <t>55643999829;35253303600;55950958500;7404007291;7410137012;7005887109;36571996700;16201105500</t>
  </si>
  <si>
    <t>Kang, Jina;Cho, Se Hyung;Kim, Hyun Goo;Chung, Hyun Soo;Kim, Hyo Ryung;Roh, Duk Gyoo;Lee, Chang Won;Kim, Sang Joon</t>
  </si>
  <si>
    <t>Korea Astronomy and Space Science Institute;Kyung Hee University</t>
  </si>
  <si>
    <t>60081106;60001873</t>
  </si>
  <si>
    <t>Kang J.</t>
  </si>
  <si>
    <t>Time monitoring observations of SiO J = 2-1 and J = 3-2 maser emission toward late-type stars</t>
  </si>
  <si>
    <t>10.1086/504523</t>
  </si>
  <si>
    <t>2-s2.0-33748581601</t>
  </si>
  <si>
    <t>['venting dikes', 'upper 5', 'tree stumps', 'three dimensions', 'surface sediments', 'subsurface features', 'study earthquake', 'study area', 'sharp discontinuity', 'secondary goal', 'sand thickness', 'sand deposits', 'sand blows', 'sampling work', 'resolution images', 'represent boundaries', 'related features', 'provide high', 'profile migration', 'primary goal', 'particular showed', 'overall structure', 'one survey', 'near marianna', 'long axes', 'limited view', 'gpr helps', 'gain control', 'future work', 'frequency filtration', 'dimensional visualization', 'data reduction', 'data acquisition', 'buried soils', 'buried paleosurface', 'boundary related', 'best results', 'also helps']</t>
  </si>
  <si>
    <t>Ground penetrating radar (GPR) is a powerful tool used to study earthquake-related features such as sand blows and faults. The study area is near Marianna, Arkansas, and the work involves GPR surveys of large elliptical sand deposits. Our primary goal was to locate feeder dikes of sand blows and to image the contact between sand blows and the buried paleosurface in order to optimize the location of trenches. A secondary goal was to image the sand blows in three dimensions to define their sizes and morphology. Trenching large sand blows is costly and provides a limited view of the overall structure. GPR helps to identify possible locations for the venting dikes and to visualize the subsurface features. It also helps to map the locations in the sand blows of tree stumps that are useful for dating. The surveys imaged sharp contacts in near-surface sediments that were confirmed in trenches to represent boundaries between sand blows and buried soils. One survey in particular showed a sharp discontinuity in the boundary related to a large feeder dike. Because sand thickness was no more than 4 m, a 400 MHz antenna was used. This antenna is designed to provide high-resolution images of the upper 5 m of soil. Data acquisition was along parallel profiles oriented normal to the long axes of the sand deposits at all sites. Data reduction and analysis procedures included removal of direct and ground surface effects, frequency filtration, gain control, profile migration, and three-dimensional visualization. In future work, we plan to refine field procedures and test additional survey configurations to ensure the best results. We will survey additional sites to help with the follow-up trenching and sampling work.</t>
  </si>
  <si>
    <t>505-513</t>
  </si>
  <si>
    <t>Seismological Research Letters</t>
  </si>
  <si>
    <t>60001241;60001241;60031983</t>
  </si>
  <si>
    <t>6507387030;6602698057;7102360650</t>
  </si>
  <si>
    <t>Al-Shukri, Hydar J.;Mahdi, Hanan H.;Tuttle, Martitia</t>
  </si>
  <si>
    <t>Georgetown;Little Rock</t>
  </si>
  <si>
    <t>M. Tuttle and Associates;University of Arkansas at Little Rock</t>
  </si>
  <si>
    <t>60031983;60001241</t>
  </si>
  <si>
    <t>Al-Shukri H.</t>
  </si>
  <si>
    <t>Three-dimensional imaging of earthquake-induced liquefaction features with ground penetrating radar near Marianna, Arkansas</t>
  </si>
  <si>
    <t>10.1785/gssrl.77.4.505</t>
  </si>
  <si>
    <t>2-s2.0-33748772249</t>
  </si>
  <si>
    <t>['vertical mixing', 'uvr exposure', 'uv radiation', 'taxonomic composition', 'specific sensitivity', 'species composition', 'significantly inhibited', 'several days', 'results obtained', 'reduced inhibition', 'reasons behind', 'radiation conditions', 'protection processes', 'primary objective', 'phytoplankton growth', 'phytoplankton community', 'photosynthetic inhibition', 'ozone hole', 'mixed mesocosms', 'may explain', 'marine phytoplankton', 'maa synthesis', 'green algae', 'fixed conditions', 'enhancing levels', 'dominated assemblage', 'dominant group', 'detrimental effects', 'depth experiments', 'defense strategies', 'community exposed', 'beagle channel', 'assemblage codominated', '6 days', '320 nm', '10 days']</t>
  </si>
  <si>
    <t>Solar UVB radiation (280-320 nm) is known to have detrimental effects on marine phytoplankton. Associated with the seasonal ozone hole in Antarctica, stratospheric ozone depletion occasionally influences the sub-Antarctic (Beagle Channel, Argentina) region, enhancing levels of UVB. The primary objective of this work was to study the effects of several (i.e. 6-10) days of exposure to UVB on the taxonomic composition and photosynthetic inhibition of local phytoplankton communities. For different light treatments, fixed-depth incubations placed in an outdoors water tank were compared with incubations in 1900 L mesocosms, where vertical mixing was present. Phytoplankton growth was inhibited by UV radiation (UVR) in fixed-depth experiments but not in the mixed mesocosms. Under fixed and mixed conditions alike, photosynthesis was significantly inhibited by UVB at the beginning of the experiment but no longer after several days of exposure, suggesting that cells had acclimated to radiation conditions. There was a change in species composition in response to UVR exposure in both experiments, which likely explained acclimation. In the community exposed to fixed conditions this change was from a phytoflagellate-dominated assemblage to a community with high relative abundance of diatoms after 6 days of exposure. UVA was responsible for most of the observed growth inhibition; however, the reduction in photosynthesis was produced by UVB. The reasons behind this variability in responses to UVR are associated with species-specific sensitivity and acclimation, and the previous light history of cells. In the community exposed in mesocosms, an assemblage codominated by phytoflagellates and diatoms was observed at the beginning of the experiments. After 10 days of exposure, green algae (Eutreptiella sp.) had increased, and phytoflagellates were the dominant group. The synthesis of mycosporine-like amino acids (MAAs), antioxidant enzymes and photosynthetic antenna pigments, in relation to repair and protection processes, may explain the reduced inhibition of both growth and photosynthesis that was observed in the phytoplankton community after several days of exposure. For environments such as the Beagle Channel seasonally exposed to the ozone hole, the results obtained from the fixed-depth experiments show that species can cope with UVR by means of MAA synthesis, while mixing would primarily promote a change in species composition and defense strategies. ¬© 2006 American Society for Photobiology.</t>
  </si>
  <si>
    <t>923-935</t>
  </si>
  <si>
    <t>60004518;60004518-60017090;60117425;60017090</t>
  </si>
  <si>
    <t>7004989919;6602137177;35567703100;7003439626</t>
  </si>
  <si>
    <t>Hernando, Marcelo;Schloss, Irene;Roy, Suzanne;Ferreyra, Gustavo</t>
  </si>
  <si>
    <t>Canada;Argentina;Argentina</t>
  </si>
  <si>
    <t>Rimouski;Buenos Aires;Buenos Aires</t>
  </si>
  <si>
    <t>Institut des Sciences de la Mer de Rimouski;Instituto Antartico Argentino;Consejo Nacional de Investigaciones Cient√≠ficas y T√©cnicas</t>
  </si>
  <si>
    <t>60117425;60017090;60004518</t>
  </si>
  <si>
    <t>Photoacclimation to long-term ultraviolet radiation exposure of natural sub-Antarctic phytoplankton communities: Fixed surface incubations versus mixed mesocosms</t>
  </si>
  <si>
    <t>10.1562/2005-08-29-RA-662</t>
  </si>
  <si>
    <t>2-s2.0-33749039035</t>
  </si>
  <si>
    <t>['reference frequency', 'present type', 'overall size', 'fin geometries', 'fin effects', 'fdtd method', 'excitation source', 'em waves', 'electromagnetic effect', 'either 1', 'cooling fins', 'circuit due', '5 mm', '5 ghz']</t>
  </si>
  <si>
    <t>Cooling fins | EMI/EMS | FDTD</t>
  </si>
  <si>
    <t>The electromagnetic effect of cooling fins is studied by solving Maxwell equations numerically using a FDTD method under high-frequency operating conditions. The fin is attached to a square IC chip to form a package. The overall size of the package is 25 mm √ó 25 mm √ó 17.5 mm. A smooth compact pulse with a reference frequency of either 1 or 2.5 GHz is used as the excitation source of EM waves. Six fin configurations are investigated. Computational results indicate that a fin can act as an antenna. For the present type of excitation source, resonance could occur roughly at frequencies of 2.5, 5 and 7.5 GHz, depending on the source reference frequency and fin geometries. Thus, fin effects should be considered in the electrical design phase since noises could be induced in the circuit due to the presence of fins. Copyright ¬© 2006 John Wiley &amp; Sons, Ltd.</t>
  </si>
  <si>
    <t>315-330</t>
  </si>
  <si>
    <t>60014982;60014982;60014982</t>
  </si>
  <si>
    <t>14831045500;7202622019;7402094317</t>
  </si>
  <si>
    <t>Chiu, S. B.;Ding, C. H.;Chou, J. H.</t>
  </si>
  <si>
    <t>Tainan</t>
  </si>
  <si>
    <t>National Cheng Kung University</t>
  </si>
  <si>
    <t>Chiu S.</t>
  </si>
  <si>
    <t>The electromagnetic effect of cooling fins</t>
  </si>
  <si>
    <t>10.1002/jnm.614</t>
  </si>
  <si>
    <t>2-s2.0-33749545543</t>
  </si>
  <si>
    <t>['transverse electric', 'slot antenna', 'simultaneous equations', 'reflection coefficients', 'radiation patterns', 'radial variation', 'mode matching', 'mode excitation', 'measured data', 'fourier transform', 'copyright 2006']</t>
  </si>
  <si>
    <t>[1] The problem of radiation from narrow axial slots on a conducting circular cylinder with transverse electric (TE11, where the first 1 refers to the number of circumferential variation ad the second 1 refers to the number of radial variation) mode excitation was solved. The Fourier transform and mode matching were used to obtain a set of simultaneous equations. Fast convergent series solutions for radiation, transmission, and reflection coefficients were presented in terms of discrete modal coefficients. A 20-slot antenna was fabricated, and its radiation patterns were measured. Our numerical results agree favorably with measured data. Copyright 2006 by the American Geophysical Union.</t>
  </si>
  <si>
    <t>36067244800;55112893800</t>
  </si>
  <si>
    <t>Shin, Dong H.;Eom, Hyo J.</t>
  </si>
  <si>
    <t>Shin D.</t>
  </si>
  <si>
    <t>Radiation from narrow axial slots on a conducting circular cylinder</t>
  </si>
  <si>
    <t>10.1029/2005RS003430</t>
  </si>
  <si>
    <t>2-s2.0-33750161888</t>
  </si>
  <si>
    <t>['wave components', 'used iteratively', 'sounder receivers', 'smaller number', 'satellite locations', 'resulting data', 'refractive effects', 'rays traced', 'produce two', 'paper deals', 'observed x', 'observed equatorward', 'mode rays', 'mhz fixed', 'latitudinal periodicity', 'isis 2', 'isis 1', 'involving ordinary', 'interest along', 'frequency measurements', 'find rays', 'faraday type', 'fade frequencies', 'equal intensities', 'copyright 2006', 'coordinated ground', 'beat interference', '3 ¬∞', '1978 using']</t>
  </si>
  <si>
    <t>An experiment on transionospheric HF propagation was carried out in 1978 using a dedicated ground transmitter at Ottawa and the sounder receivers of the ISIS 1 and ISIS 2 spacecraft. This paper deals with resulting data from ISIS 2 at 1400 km altitude. Fade frequencies of one to a few hertz on 9.303-MHz fixed-frequency carrier signals were measured and were found to be confined to satellite locations between about 3¬∞ and 20¬∞ equatorward of the transmitter. The majority of the fades were of the Faraday type, involving ordinary (O) and extraordinary (X) wave components. There was also a smaller number of single-mode fades interpreted as a beat interference between two O-mode or two O-mode rays that take different routes to the spacecraft. Rays traced through model ionospheric density distributions based on tomographic data show that rays launched toward the equator are more susceptible to focusing by latitudinal periodicity than rays launched toward the pole. Such refractive effects can produce two same-mode rays with equal intensities and different propagation directions. Swept-frequency ionograms interleaved with fixed-frequency measurements have also been used to model density distributions in altitude and latitude. These distributions were used iteratively with three-dimensional ray tracing to find rays that connected the transmitter with the position of the satellite at times of interest along its path. Faraday fade rates thus predicted agree with those observed equatorward of the transmitter. Geometric optics cannot account for observed X-mode to O-mode signal ratios of at least 10 dB in other parts of the passes, ruling out deep Faraday fades. This research supports planning for coordinated ground-space radio experiments in the upcoming Enhanced Polar Outflow Probe satellite mission. Copyright 2006 by the American Geophysical Union.</t>
  </si>
  <si>
    <t>60018714;60191856;60191856;60018714</t>
  </si>
  <si>
    <t>55663947600;35766087800;7006822224;7006689821</t>
  </si>
  <si>
    <t>James, H. G.;Gillies, R. G.;Hussey, G. C.;Prikryl, P.</t>
  </si>
  <si>
    <t>Saskatoon;Ottawa</t>
  </si>
  <si>
    <t>Institute of Space and Atmospheric Studies;Communications Research Centre</t>
  </si>
  <si>
    <t>60191856;60018714</t>
  </si>
  <si>
    <t>James H.G.</t>
  </si>
  <si>
    <t>HF fades caused by multiple wave fronts detected by a dipole antenna in the ionosphere</t>
  </si>
  <si>
    <t>10.1029/2005RS003385</t>
  </si>
  <si>
    <t>2-s2.0-33750173195</t>
  </si>
  <si>
    <t>['¬© nauka', 'work provided', 'work processes', 'solar radiation', 'solar energy', 'solar cells', 'selective absorption', 'radiant energy', 'plant cells', 'pigment molecules', 'parallel reversible', 'limiting cannot', 'interperiodica 2006', 'heat conversion', 'fractions correlate', 'chlorophyll molecules', 'antenna processes']</t>
  </si>
  <si>
    <t>The absorption of radiant energy in solar cells is divided into parallel reversible and irreversible circular processes. Their fractions correlate with the known thermodynamic limits of the efficiency of heat conversion into work provided the conversion of solar energy is divided into antenna and work processes. (An analogue of antenna processes is the selective absorption of solar radiation by pigment molecules of plant cells, and an example of work processes is the work of chlorophyll molecules in plant photosynthesis.) It is shown that an efficiency of solar cells close to limiting cannot be achieved without reversible antenna processes. ¬© Nauka/Interperiodica 2006.</t>
  </si>
  <si>
    <t>1011-1015</t>
  </si>
  <si>
    <t>Russian Journal of Physical Chemistry A</t>
  </si>
  <si>
    <t>Laptev, V. I.</t>
  </si>
  <si>
    <t>Laptev V.</t>
  </si>
  <si>
    <t>The special features of heat conversion into work in solar cell energy reemission</t>
  </si>
  <si>
    <t>10.1134/S0036024406070016</t>
  </si>
  <si>
    <t>2-s2.0-33750195408</t>
  </si>
  <si>
    <t>['standard error', 'sep ),', 'phase shift', 'moisture density', 'moisture content', 'korean short', 'brown rice', 'biological engineers', 'better measure']</t>
  </si>
  <si>
    <t>Attenuation | Free-space transmission | Microstrip patch array antenna | Moisture content | Moisture density | Phase shift</t>
  </si>
  <si>
    <t>A simple microwave moisture meter for grain was introduced with reduction of the size and volume of the instrument by means of 2x2 microstrip patch array antennas. The attenuation and phase shift produced by Korean short-grain rough rice, brown rice, and barley were analyzed to estimate the relationships between moisture density in the grain and the attenuation and phase shift. Second- and third-order polynomial attenuation models were a better measure of moisture density than were phase shift models. A grain moisture meter using microwave attenuation in free-space was constructed. A prototype grain moisture meter consisting of a 10.5 GHz oscillator, patch array antennas, isolator, detector, and digital voltmeter provided a coefficient of determination, standard error of prediction (SEP), and bias of 0.975, 0.62% moisture content, and -0.05% moisture content, respectively. ¬© 2006 American Society of Agricultural and Biological Engineers.</t>
  </si>
  <si>
    <t>1089-1093</t>
  </si>
  <si>
    <t>Transactions of the ASABE</t>
  </si>
  <si>
    <t>60028270;60013866;60110340;60013682;60022417</t>
  </si>
  <si>
    <t>35196169700;56799189000;56100811600;7101653849;57206000860</t>
  </si>
  <si>
    <t>Kim, Ki Bok;Kim, Jong Heon;Lee, Chan Joo;Noh, Sang Ha;Kim, Man Soo</t>
  </si>
  <si>
    <t>South Korea;South Korea;South Korea;South Korea;South Korea</t>
  </si>
  <si>
    <t>Uijeongbu;Yusong;Daejeon;Seoul;Seoul</t>
  </si>
  <si>
    <t>Shinhan University;Korea Research Institute of Standards and Science;Chungnam National University;Kwangwoon University;Seoul National University</t>
  </si>
  <si>
    <t>60110340;60028270;60022417;60013866;60013682</t>
  </si>
  <si>
    <t>Simple instrument for moisture measurement in grain by free-space microwave transmission</t>
  </si>
  <si>
    <t>2-s2.0-33750603553</t>
  </si>
  <si>
    <t>['signals received', 'scale irregularities', 'rotating polarization', 'receiving point', 'medium disturbance', 'mainly masked', 'kamchatskii path', 'ionospheric plasma', 'hf waves', 'geomagnetic field', 'experimentally studied', 'dst value', 'counterclockwise polarization', 'characteristic waves', 'amplitude ratio']</t>
  </si>
  <si>
    <t>HF Waves of rotating polarization have been experimentally studied on the Magadan-Petropavlovsk-Kamchatskii path. It has been obtained that the degree of suppression of one of the characteristic waves during the selective polarization generation depends on the Dst value and sign. It has been established that changes in the amplitude ratio of the signals received from the antennas of clockwise and counterclockwise polarization are maximal at a quiet geomagnetic field when Dst is positive. Under the conditions of medium disturbance of the geomagnetic field and small-scale negative Dst values, it has not been ruled out that the second characteristic wave can be observed at a receiving point in the case when one of the characteristic waves is generated. Selective polarization generation of one of the characteristic waves can be mainly masked by an increase in small-scale irregularities of ionospheric plasma. ¬© Pleiades Publishing, Inc. 2006.</t>
  </si>
  <si>
    <t>492-495</t>
  </si>
  <si>
    <t>1555645X</t>
  </si>
  <si>
    <t>Geomagnetism and Aeronomy</t>
  </si>
  <si>
    <t>60110365;60110365</t>
  </si>
  <si>
    <t>57194558775;6505837747</t>
  </si>
  <si>
    <t>Sivokon', V. P.;Druzhin, G. I.</t>
  </si>
  <si>
    <t>Paratunka</t>
  </si>
  <si>
    <t>Institute of Cosmophysical Research and Radio Wave Propagation FEB RAS</t>
  </si>
  <si>
    <t>Sivokon' V.</t>
  </si>
  <si>
    <t>Geomagnetic factor of Dst variations in the selective generation of ionospheric characteristic waves</t>
  </si>
  <si>
    <t>10.1134/S0016793206040116</t>
  </si>
  <si>
    <t>2-s2.0-33750907701</t>
  </si>
  <si>
    <t>['wave region', 'uplink direction', 'ucl ).', 'sufficient bandwidth', 'single device', 'simplest way', 'semiconductor laseris', 'semiconductor laser', 'required technologies', 'radio spectrum', 'radio penetration', 'provide multiservice', 'provide cost', 'previously regarded', 'photonics group', 'perot modulator', 'paper describes', 'outside base', 'optical modulator', 'operator coverage', 'mmf infrastructure', 'lower parts', 'key factor', 'including gsm1800', 'highly desirable', 'fibre technologies', 'ethernet data', 'equipment room', 'downlink transmissions', 'downlink direction', 'direct modulation', 'conventional photodetector', 'channel distortion', 'challenges facing', 'business media', 'broadband access', 'asymmetric fabry', 'additional services', 'absorption modulator', '5 ghz', '30 ghz']</t>
  </si>
  <si>
    <t>This paper describes a number of wireless-over-fibre technologies for broadband access which are being investigated in the Photonics Group at University College London (UCL). In particular, the paper will report the asymmetric Fabry-Perot modulator/detector (AFPM), functioning not only as an optical modulator in the uplink direction, but also as a conventional photodetector in the downlink direction in a single device. Compared to the existing waveguide type electro-absorption modulator, the AFPM is polarisation-insensitive to light, simpler to fabricate and uses only a single optical fibre for both uplink and downlink transmissions, and therefore has the potential to lower the costs of future picocell deployments. Direct modulation of a semiconductor laseris the simplest way to generate modulated optical signals. In the presence of multiple large modulation signals, however, intermodulation or inter-channel distortion can easily be generated in the semiconductor laser and affect other lower power neighbouring channels. A feed-forward linearisation technique for directly modulated semiconductor lasers, capable of operating at frequencies above 5 GHz, has been developed and will be described in detail in this paper. Most modern commercial buildings already have a multimode optical fibre (MMF) infrastructure for carrying the Ethernet data. To provide cost-effective and reliable indoor cellular and wireless local area network (WLAN) coverage without dependence on the radio penetration from outside base-stations, it is highly desirable that the same MMF infrastructure be used to carry these additional services between the equipment room and the remote antenna units around the building. Although not previously regarded as having sufficient bandwidth, it has now been shown that MMF can successfully carry microwave modulated optical signals, including GSM1800 and UMTS cellular radio. Use of MMF for multiservice, multioperator in-building radio coverage has been demonstrated in a collaboration between UCL and the University of Cambridge and will be described in this paper. As the number of cellular and broadband WLAN devices increases, the lower parts of the radio spectrum are becoming more and more congested. To meet the demand for ever higher data transmission rates, other parts of the radio spectrum are being considered for these applications, particularly the millimetre-wave region (30 GHz and above). One of the challenges facing such systems is the generation and delivery of a low phase noise precisely synchronised local oscillator signal. In this paper, a simple optical heterodyne source with two injection locked slave lasers and a more environmentally robust source using an optical injection phase lock loop will be described, together with signal distribution using a bidirectional semiconductor optical amplifier in a coarse wavelength division multiplex fibre ring architecture. Finally it will be argued in the conclusions that future broadband wireless-over-fibre access networks will be required to provide multiservice and multi-operator coverage for buildings, and having the required technologies at sufficiently low cost will be the key factor to success. ¬© Springer Science+Business Media, Inc. 2006.</t>
  </si>
  <si>
    <t>BT Technology Journal</t>
  </si>
  <si>
    <t>14019722700;8987774000;7004751445</t>
  </si>
  <si>
    <t>Liu, C. P.;Ismail, T.;Seeds, A. J.</t>
  </si>
  <si>
    <t>Broadband access using wireless-over-fibre technologies</t>
  </si>
  <si>
    <t>10.1007/s10550-006-0085-y</t>
  </si>
  <si>
    <t>2-s2.0-33845215010</t>
  </si>
  <si>
    <t>['water table', 'transition zone', 'transition layer', 'saturated zone', 'sand box', 'reflection coefficient', 'injecting water', 'increasing frequency', 'high frequency', 'frequency f0', 'frequency domain', 'even vanishes', 'copyright 2006', 'clear reflections', 'case decreases']</t>
  </si>
  <si>
    <t>We simulate two levels of water table (at 72 and 48 cm depth) by injecting water m a sand box that also contains several buried objects. GPR profiles acquired with a 1200 MHz antenna at the top of the sand box do not show any clear reflections from the water table. This is because of the existence of a 'transition zone' in which the velocity is a continuously decreasing function of depth. The reflection coefficient in this case decreases with increasing frequency and even vanishes for a cut-off frequency f0 which itself increases with decreasing transition zone thickness. By modeling in the frequency domain, we explain the absence of the high-frequency GPR reflections from the top of the saturated zone. When the wavelength is small (high frequency) compared to the thickness of the transition layer, the reflection coefficient is negligible and hence no reflections from the water table will be observed. Copyright 2006 by the American Geophysical Union.</t>
  </si>
  <si>
    <t>L13309</t>
  </si>
  <si>
    <t>Bano, Maksim</t>
  </si>
  <si>
    <t>Strasbourg</t>
  </si>
  <si>
    <t>EOST - √âcole et Observatoire des Sciences de la Terre</t>
  </si>
  <si>
    <t>Bano M.</t>
  </si>
  <si>
    <t>Effects of the transition zone above a water table on the reflection of GPR waves</t>
  </si>
  <si>
    <t>10.1029/2006GL026158</t>
  </si>
  <si>
    <t>2-s2.0-33845650549</t>
  </si>
  <si>
    <t>['new antenna', 'llc 2006', 'leakage property', 'leakage characteristics', 'groove guide', 'equivalent network', 'different modes', 'dielectric slab', 'carefully examined', 'calculating accuracy', 'business media']</t>
  </si>
  <si>
    <t>Dielectric slab | Leakage characteristics | Transverse equivalent network</t>
  </si>
  <si>
    <t>A new millimeter wave leaky wave antenna is presented in this paper, which is a modification of the groove guide with an asymmetric conductor strip by introducing a dielectric slab into the conductor plane region of the groove guide antenna. The leakage property of the new antenna is carefully examined through calculations of an equivalent network, which is developed here with taking into account the coupling between different modes to guarantee the calculating accuracy. It has been found that the new leaky wave antenna is of larger leakage constant than that for the original groove guide antenna because of the introduction of the dielectric slab. Extensive numerical results of the leakage characteristics are given to establish useful guidelines for the design of the new type groove guide leaky wave antenna. ¬© Springer Science+Business Media, LLC 2006.</t>
  </si>
  <si>
    <t>961-974</t>
  </si>
  <si>
    <t>60019118;60019118;60019141</t>
  </si>
  <si>
    <t>8369901700;13614168600;9042159400</t>
  </si>
  <si>
    <t>Pan, Yongmei;Xu, Shanjia;Wu, Ke</t>
  </si>
  <si>
    <t>Canada;China</t>
  </si>
  <si>
    <t>Montreal;Hefei</t>
  </si>
  <si>
    <t>Polytechnique Montr√©al;University of Science and Technology of China</t>
  </si>
  <si>
    <t>60019141;60019118</t>
  </si>
  <si>
    <t>Leaky characteristics of a new millimeter wave antenna based on groove guide with an asymmetric conductor strip</t>
  </si>
  <si>
    <t>10.1007/s10762-006-9180-x</t>
  </si>
  <si>
    <t>2-s2.0-34249887642</t>
  </si>
  <si>
    <t>04‚Äì02‚Äì16612</t>
  </si>
  <si>
    <t>['region located', 'pump wave', 'parametric antenna', 'oscillatory velocity', 'main contribution', 'infrasound frequency', 'infrasound emission', 'infrasound amplitude', 'frequency lower', 'f layers', 'experiments based', 'business media', 'atmosphere makes', '75 km', '500 hz', '1 hz']</t>
  </si>
  <si>
    <t>We consider the principles of development of a parametric antenna in the atmosphere. It is shown that to excite an infrasound at a frequency lower than 1 Hz in the atmosphere, one can use an acoustic system emitting simultaneously two waves whose frequencies differ by the infrasound frequency. In the pump-wave frequency range 20-500 Hz, the main contribution to infrasound emission is given by the region located at altitudes from 30 to 75 km, in which the oscillatory velocity in the pump wave is maximum. We propose an algorithm for calculation of the infrasound amplitude in the E and F layers of the ionosphere. Realization of a parametric antenna in the atmosphere makes it possible to broaden the capabilities of experiments based on the modification of the ionosphere by an infrasound. ¬© Springer Science+Business Media, Inc. 2006.</t>
  </si>
  <si>
    <t>514-519</t>
  </si>
  <si>
    <t>Mityakov, N. A.</t>
  </si>
  <si>
    <t>Mityakov N.</t>
  </si>
  <si>
    <t>Parametric acoustic antenna in the atmosphere</t>
  </si>
  <si>
    <t>10.1007/s11141-006-0084-3</t>
  </si>
  <si>
    <t>2-s2.0-37849189157</t>
  </si>
  <si>
    <t>['wider implications', 'understanding consciousness', 'subject warrants', 'static objects', 'research detailed', 'generated fields', 'fundamental feature', 'francis group', 'findings demonstrate', 'fields generated', 'fields associated', 'conclusions suggest', 'also discovered', 'also associated', '2005 ).']</t>
  </si>
  <si>
    <t>Auras | consciousness | dipoles | dowsing | Information Field | physics | structure of universe | vorticity.</t>
  </si>
  <si>
    <t>As spin is a fundamental feature of the universe, preliminary evidence suggests that its study could help in understanding consciousness. Research detailed in this article further develops the author's work in Keen (2005). The findings demonstrate that rotating objects generate fields that are also associated with mind-generated fields. Numerous quantitative properties of these fields generated by rotation are shown to be very different to fields associated with static objects. Dipole antenna radiation patterns are also discovered. The conclusions suggest that vorticity is not only involved in consciousness, but also has wider implications in understanding our universe, and therefore the subject warrants further research. ¬© 2006 Copyright Taylor and Francis Group, LLC.</t>
  </si>
  <si>
    <t>349-360</t>
  </si>
  <si>
    <t>World Futures: Journal of General Evolution</t>
  </si>
  <si>
    <t>Keen, Jeffrey S.</t>
  </si>
  <si>
    <t>Bournemouth</t>
  </si>
  <si>
    <t>Independent Scholar</t>
  </si>
  <si>
    <t>Keen J.</t>
  </si>
  <si>
    <t>Consciousness, vorticity, and dipoles</t>
  </si>
  <si>
    <t>10.1080/02604020600752053</t>
  </si>
  <si>
    <t>2-s2.0-84861302257</t>
  </si>
  <si>
    <t>['planar arrays', 'initial population', 'genetic algorithm', 'directly works', 'complex numbers', 'arbitrary geometry']</t>
  </si>
  <si>
    <t>Antenna array | Genetic algorithm | Pattern synthesis | Shaped beam antennas</t>
  </si>
  <si>
    <t>A planar array antenna with arbitrary geometry synthesis technique based on genetic algorithm is discussed. This approach avoids coding/decoding and directly works with complex numbers to simplify computing program and to speed up computation. This approach uses two crossover operators that can overcome premature convergence and the dependence of convergence on initial population. Simulation results show that this method is capable of synthesizing complex pattern shapes of planar arrays with arbitrary geometry and can realize good sidelobe suppression at the same time.</t>
  </si>
  <si>
    <t>637-640</t>
  </si>
  <si>
    <t>Journal of Electronics</t>
  </si>
  <si>
    <t>60073604;60073604;60073604;60073604</t>
  </si>
  <si>
    <t>55230686900;35073144000;57209895192;27170528800</t>
  </si>
  <si>
    <t>Jin, Jun;Wang, Huali;Zhu, Wenming;Liu, Yunzhi</t>
  </si>
  <si>
    <t>Nanjing Institute of Communication Engineering</t>
  </si>
  <si>
    <t>GA based synthesis of satellite-borne multi-beam planar array with arbitrary geometry</t>
  </si>
  <si>
    <t>10.1007/s11767-005-0157-z</t>
  </si>
  <si>
    <t>2-s2.0-84977159903</t>
  </si>
  <si>
    <t>Services F√©d√©raux des Affaires Scientifiques, Techniques et Culturelles</t>
  </si>
  <si>
    <t>SSTC</t>
  </si>
  <si>
    <t>['wave coefficients', 'spherical waves', 'significant reduction', 'signal correlation', 'rights reserved', 'pattern non', 'mutual coupling', 'incoming signals', 'electromagnetic effects', 'decrease compared', 'calculated directly', 'antenna tilt', 'antenna elements']</t>
  </si>
  <si>
    <t>A general framework based on spherical waves is presented for arbitrary oriented antenna elements in a uniform circular array configuration. The technique fully describes all electromagnetic effects in the array by a set of spherical-wave coefficients. This set is limited by the overall electric size of the array. It is demonstrated that the signal correlation between the antenna elements can be calculated directly from these spherical-wave coefficients for certain statistical distributions of the directions of arrival of the incoming signals. The effects of antenna tilt on the signal correlation are investigated. It is shown that because of mutual coupling and pattern non-uniformity, signal correlation can both increase and decrease compared to the case of an ideal array consisting of isotropic and uncoupled antenna elements. Moreover, simulation results show a significant reduction of the mean channel capacity, compared to C&lt;inf&gt;max&lt;/inf&gt;, for uncorrelated antenna signals and omnidirectional antenna elements. ¬© 2006 Elsevier GmbH. All rights reserved.</t>
  </si>
  <si>
    <t>521-532</t>
  </si>
  <si>
    <t>Spatial correlation in uniform circular arrays based on a spherical-waves model for mutual coupling</t>
  </si>
  <si>
    <t>S1434841106000161</t>
  </si>
  <si>
    <t>10.1016/j.aeue.2006.01.004</t>
  </si>
  <si>
    <t>2-s2.0-33744800033</t>
  </si>
  <si>
    <t>['taking advantages', 'radiation integral', 'polar near', 'numerically demonstrated', 'infinitesimal dipoles', 'field transformation', 'efficiently evaluated', 'computing algorithm', 'also included']</t>
  </si>
  <si>
    <t>The problem of fast data processing for the bi-polar near-field measurement technique is addressed in this paper. A computing algorithm is developed to perform direct far-field transformation from near-field samples acquired on the bi-polar scanning surface. Radiation integral is efficiently evaluated by taking advantages of the convolution property leading to use the Fast Fourier Transform and the related shift theorem. The accuracy of the proposed transformation procedure is numerically demonstrated on arrays of infinitesimal dipoles. Results for a measured reflector antenna are also included.</t>
  </si>
  <si>
    <t>1137-1148</t>
  </si>
  <si>
    <t>60020261;60020261</t>
  </si>
  <si>
    <t>14029886000;57201738411</t>
  </si>
  <si>
    <t>Costanzo, S.;Di Massa, G.</t>
  </si>
  <si>
    <t>Rende</t>
  </si>
  <si>
    <t>Universit√† della Calabria</t>
  </si>
  <si>
    <t>Costanzo S.</t>
  </si>
  <si>
    <t>Direct far-field computation from bi-polar near-field samples</t>
  </si>
  <si>
    <t>10.1163/156939306777442926</t>
  </si>
  <si>
    <t>2-s2.0-33745641078</t>
  </si>
  <si>
    <t>NECT-04-0950</t>
  </si>
  <si>
    <t>['new kind', 'microstrip circuits', 'microstrip antennas', 'hardly achieved', 'conventional right']</t>
  </si>
  <si>
    <t>Microstrip antennas with left-handed materials substrates are studied with method of moments. Discrete complex image method is extended to the computation of Green's function in microstrip circuits with left-handed materials substrates. It's shown that this new kind of antennas will get similar radiation patterns to the ones of conventional right-handed microstrip antennas in some cases; and can yield novel radiation patterns of low elevation angles and low side lobes in other cases. These brand new radiation patterns are hardly achieved by conventional right-handed microstrip antennas.</t>
  </si>
  <si>
    <t>1221-1233</t>
  </si>
  <si>
    <t>55587810300;55601483000;36038733700;57207131823</t>
  </si>
  <si>
    <t>Yang, R.;Xie, Y.;Wang, P.;Li, L.</t>
  </si>
  <si>
    <t>Yang R.</t>
  </si>
  <si>
    <t>Microstrip antennas with left-handed materials substrates</t>
  </si>
  <si>
    <t>10.1163/156939306777442908</t>
  </si>
  <si>
    <t>2-s2.0-33745668417</t>
  </si>
  <si>
    <t>['significant portion', 'radiation pattern', 'physical insight', 'optical applications', 'increased level', 'formulas provide', 'certain members']</t>
  </si>
  <si>
    <t>In this paper, improved analytic formulas for the radiation pattern of a plain conical horn are given in terms of the sum and difference of certain members of a conveniently defined family of functions. These formulas provide an increased level of physical insight into the operation of the antenna. In particular it is shown that the most significant portion of the radiation field wavefront necessarily will be astigmatic, a matter that has ramifications for the use of plain conical horns in radio-optical applications.</t>
  </si>
  <si>
    <t>1149-1160</t>
  </si>
  <si>
    <t>Green, H. E.</t>
  </si>
  <si>
    <t>Adelaide</t>
  </si>
  <si>
    <t>University of South Australia, Institute for Telecommunications Research</t>
  </si>
  <si>
    <t>Green H.E.</t>
  </si>
  <si>
    <t>The radiation pattern of a conical horn</t>
  </si>
  <si>
    <t>10.1163/156939306777442999</t>
  </si>
  <si>
    <t>2-s2.0-33745670632</t>
  </si>
  <si>
    <t>['uhf bands', 'system consists', 'signals received', 'radio direction', 'radiation patterns', 'maximum side', 'maximum extent', 'mathematical modeling', 'lobe levels', 'horizontal polarization', 'ground plane', 'generalized theory', 'frame averaged', 'flux density', 'error analysis', 'directional coverage', 'circle parallel', 'briefly described', 'antennas may', 'antenna system', 'also presented']</t>
  </si>
  <si>
    <t>Radio telescope sites require regular surveys of terrestrial radio information, viz. spectrum, flux density and radio direction. Terrestrial wireless radio sources may interfere in the radio telescope signals. Such signals received through wide band antennas in the VHF/UHF bands are amplified, integrated and spectrum-frame averaged. The radio direction of these sources can be resolved if they are steady over the time of observation, unique in frequency and if the system consists of two or more stationary antennas possessing low side-lobe levels, positioned on the perimeter of a circle parallel to but above the ground plane, with their major lobes directed opposite to the center of the circle. The maximum side-lobe level determines the maximum extent to which the antennas may be separated in angle in relation to the center of the circle. To resolve the sources, the signal is processed and then they are related to the radiation patterns with some algorithm. The overall observation angle can be made complete omni-directional by adding more number of antennas to the system, or by repositioning the two-antenna system on other sections of the arc. The generalized theory with mathematical modeling and error analysis are briefly described. Supporting experimental results obtained from a fully functional multi-antenna system with omni-directional coverage in the horizontal polarization are also presented.</t>
  </si>
  <si>
    <t>1195-1209</t>
  </si>
  <si>
    <t>60031855;60011023</t>
  </si>
  <si>
    <t>14029907800;7402635385</t>
  </si>
  <si>
    <t>Joardar, S.;Bhattacharya, A. B.</t>
  </si>
  <si>
    <t>Mumbai;Kalyani</t>
  </si>
  <si>
    <t>Tata Institute of Fundamental Research, Mumbai;University of Kalyani</t>
  </si>
  <si>
    <t>Joardar S.</t>
  </si>
  <si>
    <t>Simultaneous resolving of frequency separated narrow band terrestrial radio sources by multi antenna spectrum monitoring systems assisting radio astronomy</t>
  </si>
  <si>
    <t>10.1163/156939306777442971</t>
  </si>
  <si>
    <t>2-s2.0-33745677794</t>
  </si>
  <si>
    <t>['thoracic limbs', 'tgo ).', 'several tissues', 'role solely', 'responsive elements', 'pas proteins', 'mouse hif', 'maxillary gland', 'magna arnt', 'late stages', 'known bhlh', 'hypoxia response', 'highest degree', 'functional features', 'function broadly', 'five pairs', 'expression pattern', 'embryonic development', 'drosophila arnt', 'dorsal organ', 'dmagarnt showed', 'developmental processes', 'cdnas encoding', 'arnt plays', 'adult daphnia', '48 h', '2nd maxilla', '2nd antenna', '25 h', '1st antenna']</t>
  </si>
  <si>
    <t>Embryogenesis | Expression pattern | HIF | Hypoxia response | Water flea</t>
  </si>
  <si>
    <t>CDNAs encoding a Daphnia magna homolog of aryl hydrocarbon receptor nuclear translocator (ARNT) were isolated and the structural and functional features as well as the expression pattern of their product, DmagARNT, were analyzed. Among the known bHLH-PAS proteins, the deduced amino acid sequences of DmagARNT showed the highest degree of identity to that of Drosophila ARNT (TGO). Expression of DmagARNT in ARNT-lacking mouse Hepa-c4 cells resulted in the compensation for the loss of hypoxia response, suggesting the formation of a dimer with mouse HIF-1a and that the resulting heterodimer binds to the hypoxia-responsive elements (HRE), leading to transcription of the downstream luciferase gene. Expression of D. magna ARNT was evident at the middle to late stages of embryonic development (about 25 h to 48 h after ovulation) in several tissues, including a pair of the 1st antenna, 2nd antenna, 2nd maxilla, five pairs of the thoracic limbs, the central nerve system, anus, dorsal organ, maxillary gland, and carapace. As observed in other species, the D. magna ARNT is likely to function broadly as an expressed dimerization partner in developmental processes. In contrast, expression of ARNT in adult D. magna was limited to the epipodites of thoracic limbs, suggesting that ARNT plays a role solely in hypoxia response in adult Daphnia. ¬© 2006 Elsevier B.V.</t>
  </si>
  <si>
    <t>231-239</t>
  </si>
  <si>
    <t>Gene</t>
  </si>
  <si>
    <t>60033124;60033124;60033124;60033124;60033124;60033124;60033124;60033124</t>
  </si>
  <si>
    <t>6602145926;15733901000;15734135900;57214926026;7005893175;55705391800;35566365600;7101980189</t>
  </si>
  <si>
    <t>Tokishita, Shin Ichi;Kimura, Shoko;Mandokoro, Yumiko;Kato, Kagayaki;Shiga, Yasuhiro;Takahashi, Yuji;Ohta, Toshihiro;Yamagata, Hideo</t>
  </si>
  <si>
    <t>Hachioji</t>
  </si>
  <si>
    <t>Tokyo University of Pharmacy and Life Sciences</t>
  </si>
  <si>
    <t>Tokishita S.</t>
  </si>
  <si>
    <t>Tissue-specific expression of a bHLH-PAS protein homologous to ARNT during the development of crustacean Daphnia magna</t>
  </si>
  <si>
    <t>S0378111906002526</t>
  </si>
  <si>
    <t>10.1016/j.gene.2006.03.022</t>
  </si>
  <si>
    <t>2-s2.0-33748109586</t>
  </si>
  <si>
    <t>['shape parameters', 'rigorous fit', 'rayleigh distribution', 'range air', 'pulsewidth 3', 'frequency 1', 'entire data', 'data within', 'beamwidth 1', 'beam width', 'band long', 'aic ),', '3 ghz', '2 ¬∞,', '0 œºs']</t>
  </si>
  <si>
    <t>AIC | K-distribution | L-band radar | Log-weibull distribution | Weather clutter</t>
  </si>
  <si>
    <t>We observed weather clutter from rain clouds using am L-band long-range air-route surveillance radar (ARSR) having a frequency 1.3 GHz, a beamwidth 1.2¬∞, and a pulsewidth 3.0 Œºs. To determine the weather clutter amplitude, we introduce the Akaike Information Criterion (AIC), which is more rigorous fit of the distribution to the data than the least squares method. It is discovered that the weather clutter amplitudes obey almost the Rayleigh distribution for entire data and the Weibull, log-Weibull, and K-distributions with the shape parameters of 1.73 to 2.43, 10.60, and 5.13 to 50.93, respectively, for data within the beam width of an antenna.</t>
  </si>
  <si>
    <t>438-442</t>
  </si>
  <si>
    <t>IEEJ Transactions on Fundamentals and Materials</t>
  </si>
  <si>
    <t>7005524631;14030051200;14030281600</t>
  </si>
  <si>
    <t>Sayama, Shuji;Ishii, Seishiro;Sekine, Matsuo</t>
  </si>
  <si>
    <t>Sayama S.</t>
  </si>
  <si>
    <t>Amplitude statistics of weather clutter observed by L-band radar</t>
  </si>
  <si>
    <t>10.1541/ieejfms.126.438</t>
  </si>
  <si>
    <t>2-s2.0-33745651347</t>
  </si>
  <si>
    <t>['uniform theory', 'reference wave', 'receiving wide', 'monopole antenna', 'impulse train', 'ground plane', 'excited impulse', 'electromagnetic pulse', 'electric field', 'band antenna', 'also reconstructed']</t>
  </si>
  <si>
    <t>Complex antenna factor | Electromagnetic pulse | LPDA | UTD | Wide-band antenna</t>
  </si>
  <si>
    <t>A method and configuration for generating a calculable electromagnetic pulse is proposed in which the electromagnetic pulse is radiated from a small monopole antenna placed near the edge of a semi-infinite ground plane. The monopole antenna is excited by an impulse train. The radiated electric field at a distance from the edge is calculated by the waveform of the excited impulse with the assistance of the Uniform Theory of Diffraction (UTD) to include the effect of diffraction from the edge of the ground plane. The electric field is also reconstructed by signal processing using the complex antenna factor (CAF) of a receiving wide-band antenna. The estimated systematic effects and the agreement of the calculated and reconstructed waveforms show that the generated electromagnetic pulse has a possibility to be used as a reference wave for electromagnetic pulse measurements.</t>
  </si>
  <si>
    <t>420-425</t>
  </si>
  <si>
    <t>60032315-100311574-101192569-100601489-101772675;60032315-60021208;60032325-100601489-110075000</t>
  </si>
  <si>
    <t>7403058439;36923381400;6602750936</t>
  </si>
  <si>
    <t>Iwasaki, Takashi;Nakata, Hiroshi;Hamada, Lira</t>
  </si>
  <si>
    <t>Japan;Japan;Japan;Japan;Japan;Japan;Japan;Japan</t>
  </si>
  <si>
    <t>Koganei;Chofu;Tokyo;;Tokorozawa;;Koganei;</t>
  </si>
  <si>
    <t>Japan National Institute of Information and Communications Technology;The University of Electro-Communications;KDDI Corporation;Institute of Electrical Engineers of Japan (IEEJ;Institute of Electrical and Electronics Engineers;Society of Instrument and Control Engineers;Institute of Electronics;Institute of Electrical Engineers of</t>
  </si>
  <si>
    <t>60032325;60032315;60021208;110075000;101772675;101192569;100601489;100311574</t>
  </si>
  <si>
    <t>Iwasaki T.</t>
  </si>
  <si>
    <t>Generation method of a calculable electromagnetic pulse and its evaluation</t>
  </si>
  <si>
    <t>10.1541/ieejfms.126.420</t>
  </si>
  <si>
    <t>2-s2.0-33745665543</t>
  </si>
  <si>
    <t>['weibull distributions', 'shape parameters', 'rigorous fit', 'range air', 'pulsewidth 3', 'frequency 1', 'data within', 'beamwidth 1', 'beam width', 'band long', 'aic ),', '3 ghz', '2 ¬∞,', '0 œºs']</t>
  </si>
  <si>
    <t>AIC | L-band radar | Log-normal distribution | Log-weibull distribution | Sea clutter</t>
  </si>
  <si>
    <t>We observed sea clutter using an L-band long-range air-route surveillance radar (ARSR) having a frequency 1.3 GHz, a beamwidth 1.2¬∞, and a pulsewidth 3.0 Œºs. To determine the sea clutter amplitude, we introduce the Akaike Information Criterion (AIC), which is more rigorous fit of the distribution to the data than the least squares method. It is discovered that the sea clutter amplitudes obey the log-normal, Weibull, and log-Weibull distributions with the shape parameters of 0.668 to 0.989, 5.18 to 8.30, and 1.07 to 7.82, respectively, for data within the beam width of an antenna.</t>
  </si>
  <si>
    <t>426-430</t>
  </si>
  <si>
    <t>Amplitude statistics of sea clutter observed by L-band radar</t>
  </si>
  <si>
    <t>10.1541/ieejfms.126.426</t>
  </si>
  <si>
    <t>2-s2.0-33745665775</t>
  </si>
  <si>
    <t>['time domain', 'theoretical calculation', 'simple equation', 'proposed method', 'output port', 'monopole antenna', 'loop element', 'loop antenna', 'ground plane', 'equivalent circuit', 'differentially combined', 'antenna system']</t>
  </si>
  <si>
    <t>Double-output shielded loop antenna | Effective length | Equivalent circuit | Magnetic complex antenna factor | Waveform reconstruction</t>
  </si>
  <si>
    <t>A method and a simple equation for determining the magnetic complex antenna factor (M-CAF) of a shielded loop antenna are presented. The investigated shielded loop antenna has two output ports of which outputs are differentially combined in time domain. The low-directivity of this loop antenna is useful for mapping magnetic fields. The proposed method is based on an equivalent circuit of the antenna system. The derived equation makes it possible to determine the M-CAF from the calculated effective length of the loop element and the measured reflection coefficient at an output port. The proposed method is confirmed by comparison between the waveform reconstruction using the M-CAF and the theoretical calculation for an electromagnetic pulse radiated from a monopole antenna on a ground plane.</t>
  </si>
  <si>
    <t>414-419</t>
  </si>
  <si>
    <t>60032315-100601489;60032315-100601489-100311574-101192569-101772675</t>
  </si>
  <si>
    <t>24587599900;7403058439</t>
  </si>
  <si>
    <t>Kohmura, Akiko;Iwasaki, Takashi</t>
  </si>
  <si>
    <t>Chofu;Tokorozawa;;Koganei;</t>
  </si>
  <si>
    <t>The University of Electro-Communications;Institute of Electrical and Electronics Engineers;Society of Instrument and Control Engineers;Institute of Electronics;Institute of Electrical Engineers of</t>
  </si>
  <si>
    <t>60032315;101772675;101192569;100601489;100311574</t>
  </si>
  <si>
    <t>Kohmura A.</t>
  </si>
  <si>
    <t>Determination of a magnetic complex antenna factor of double-output shielded loop antenna using an equivalent circuit</t>
  </si>
  <si>
    <t>10.1541/ieejfms.126.414</t>
  </si>
  <si>
    <t>2-s2.0-33745671291</t>
  </si>
  <si>
    <t>['various surfaces', 'various regions', 'specific parameters', 'radiation pattern', 'numerical results', 'metamaterials coatings', 'mathieu functions', 'lower sidelobes', 'higher gain', 'every region', 'dielectric layers', 'boundary conditions', 'aperture conductance', 'antenna gain']</t>
  </si>
  <si>
    <t>The far field characteristics of an axially slotted circular or elliptical antenna coated with multi-dielectric layers are investigated. The fields in the various regions are expressed in terms of Mathieu functions. The unknown field expansion coefficients in every region are obtained by applying the boundary conditions at various surfaces. Numerical results are obtained for the radiation pattern, aperture conductance and antenna gain for the case of conventional or metamaterials coatings. The obtained numerical results show that slotted antenna coated with multi-dielectric layers could have higher gain and lower sidelobes for specific parameters than single layered antenna.</t>
  </si>
  <si>
    <t>1259-1271</t>
  </si>
  <si>
    <t>Hamid, A. K.</t>
  </si>
  <si>
    <t>Sharjah</t>
  </si>
  <si>
    <t>University of Sharjah</t>
  </si>
  <si>
    <t>Hamid A.</t>
  </si>
  <si>
    <t>Multi-dielectric loaded axially slotted antenna on circular or elliptic cylinder</t>
  </si>
  <si>
    <t>10.1163/156939306777442980</t>
  </si>
  <si>
    <t>2-s2.0-33745675753</t>
  </si>
  <si>
    <t>['visual check', 'two antennas', 'time difference', 'strain insulators', 'rubber coatings', 'pulse response', 'pds ),', 'pd source', 'partial discharges', 'neighboring housing', 'multiple devices', 'ic devices', 'electromagnetic interference', 'analog system', 'also confirm']</t>
  </si>
  <si>
    <t>Analog signal processing | Electromagnetic wave | Location | Partial discharge | Phase difference</t>
  </si>
  <si>
    <t>Electromagnetic interference (EMI) due to partial discharges (PDs), which occur at the rubber coatings or the strain insulators of outdoor distribution systems, might cause poor television reception in neighboring housing. It is difficult to identify the EMI with a visual check because the PDs rarely generate light and sound. We investigate fundamental characteristics such as identifying the direction of a PD source using the time difference between two antennas, and an analog hardware system for calculating the direction from that time difference. The analog system is composed of IC devices such as a filter and a mixer, and also uses signal- processing of intermediate frequency transforming. We confirm the validity of the relationship between the direction of a PD source and the time difference between two antennas, and also confirm the application of a surface acoustic wave (SAW) filter in the analog hardware system. We measure the pulse response of multiple devices, and estimate the linearity between the direction of a PD source and the outputs of multiple devices.</t>
  </si>
  <si>
    <t>627-634</t>
  </si>
  <si>
    <t>IEEJ Transactions on Power and Energy</t>
  </si>
  <si>
    <t>60011262;60018735;60101699;60101699</t>
  </si>
  <si>
    <t>36118109700;7402635696;36871356500;57196558251</t>
  </si>
  <si>
    <t>Kumazawa, Takao;Hoshino, Toshihiro;Fujii, Shigeo;Maekawa, Hiroshi</t>
  </si>
  <si>
    <t>Tokyo;Tokyo;Nagoya</t>
  </si>
  <si>
    <t>Mitsubishi Electric Corporation;Toshiba Corporation;Chubu Electric Power</t>
  </si>
  <si>
    <t>60101699;60018735;60011262</t>
  </si>
  <si>
    <t>Kumazawa T.</t>
  </si>
  <si>
    <t>Location of partial discharge in air by detecting phase difference of electromagnetic waves</t>
  </si>
  <si>
    <t>10.1541/ieejpes.126.627</t>
  </si>
  <si>
    <t>2-s2.0-33745675911</t>
  </si>
  <si>
    <t>['modelled using', 'measured responses', 'frequency response', 'difference time', 'antenna array', 'accurate model']</t>
  </si>
  <si>
    <t>An eight-element circular antenna array consisting of an eight wire monopole mounted on a circular ground plane is modelled using the finite-difference time-domain (FDTD) method. Examples of frequency response as well as the far-field radiation pattern are presented. Comparisons against measured responses of the actual array show that the FDTD method provides an accurate model of the antenna array.</t>
  </si>
  <si>
    <t>787-788</t>
  </si>
  <si>
    <t>60020650;60020650;60020650;60020650;60020650</t>
  </si>
  <si>
    <t>7801521843;7401666872;35516118400;7102890409;7102568206</t>
  </si>
  <si>
    <t>Pesik, L. J.;Paul, D. L.;Railton, C. J.;Hilton, G. S.;Beach, M. A.</t>
  </si>
  <si>
    <t>Pesik L.</t>
  </si>
  <si>
    <t>FDTD technique for modelling eight-element circular antenna array</t>
  </si>
  <si>
    <t>10.1049/el:20061215</t>
  </si>
  <si>
    <t>2-s2.0-33745789889</t>
  </si>
  <si>
    <t>['total number', 'straightforward manner', 'form solutions', 'beams required', 'array faces', 'array beams']</t>
  </si>
  <si>
    <t>Closed-form solutions for the number of beams required to scan a volume of space for both static and rotating phased array radars are presented. The total number of array beams for n-array faces to perform a 360¬∞ volume surveillance can then be obtained in a straightforward manner.</t>
  </si>
  <si>
    <t>822-824</t>
  </si>
  <si>
    <t>Alexopoulos, A.</t>
  </si>
  <si>
    <t>Defence Science and Technology Group</t>
  </si>
  <si>
    <t>Alexopoulos A.</t>
  </si>
  <si>
    <t>Closed-form solutions for number of beams in static and rotating phased array radars</t>
  </si>
  <si>
    <t>10.1049/el:20061000</t>
  </si>
  <si>
    <t>2-s2.0-33745790117</t>
  </si>
  <si>
    <t>['previous investigations']</t>
  </si>
  <si>
    <t>A new shaped circularly polarised dielectric resonator antenna is proposed. This antenna, compared to some previous investigations, is easier to implement, free from a complicated feed network and offers wider axial ratio bandwidth. About 4 AR bandwidth (&lt;3dB) with S11&lt;-10dB and 3.5dBi peak gain is reported.</t>
  </si>
  <si>
    <t>785-787</t>
  </si>
  <si>
    <t>60026338;60069521;60026338</t>
  </si>
  <si>
    <t>27170566300;7006844165;35566584200</t>
  </si>
  <si>
    <t>Chu, L. C.Y.;Guha, D.;Antar, Y. M.M.</t>
  </si>
  <si>
    <t>India;Canada</t>
  </si>
  <si>
    <t>Kolkata;Kingston</t>
  </si>
  <si>
    <t>Institute of Radiophysics and Electronics India;Royal Military College of Canada</t>
  </si>
  <si>
    <t>60069521;60026338</t>
  </si>
  <si>
    <t>Chu L.</t>
  </si>
  <si>
    <t>Comb-shaped circularly polarised dielectric resonator antenna</t>
  </si>
  <si>
    <t>10.1049/el:20061451</t>
  </si>
  <si>
    <t>2-s2.0-33745791366</t>
  </si>
  <si>
    <t>['unlike eusirids', 'sister taxon', 'simple first', 'shallow water', 'sensu stricto', 'second gnathopods', 'sancho stebbing', 'regalia k', 'regalia cannot', 'regalia appears', 'recessed head', 'progressively larger', 'pleosome exclude', 'parepimeriinae appears', 'parepimeria chevreux', 'parepimeria appears', 'originally placed', 'mouthpart morphology', 'monotypic family', 'miramarassa ortiz', 'mandibular incisor', 'lateral ridging', 'lacinia mobilis', 'iphimedioid taxa', 'incorrectly placed', 'gnathopod 2', 'fresh evaluation', 'entire telson', 'elongate ischium', 'eastern australia', 'earlier workers', 'deep sea', 'currently known', 'consequently regaliidae', 'cleonardopsis k', 'characteristically non', 'carinate urosomites', 'calliopiid amphipod', 'brush setae', 'body carination', 'aristiidae mainly', 'antenna 2', 'antenna 1', 'amathillopsis heller', 'accessory flagellum']</t>
  </si>
  <si>
    <t>Amathillopsidae | Amathillopsinae (new status) | Amphipoda | Cleonardopsinae subfam. nov. | Miramarassidae fam. nov. | New families | New subfamilies | Parepimeriinae subfam. nov. | Regaliidae fam. nov. | Sanchoidae fam. nov. | Taxonomy</t>
  </si>
  <si>
    <t>Cleonardopsis K.H. Barnard, 1916, has been incorrectly placed in the Eusiridae. Based on mouthpart morphology, body carination and the shape of the gnathopods it is reassigned to the Amathillopsidae in the new subfamily Cleonardopsinae. Cleonardopsinae is cosmopolitan in the deep sea. Parepimeria Chevreux, 1911, has been incorrectly placed in the Epimeriidae. Coleman &amp; Barnard (1991) suggested that it be moved to the Pleustidae. Bousfield &amp; Hendrycks (1994) rejected this suggestion. It is excluded from the Pleustidae because of the progressively larger and ventrally acute coxae 1 to 4, simple first and second gnathopods and carinate urosomites. Parepimeria appears to be a sister taxon of Amathillopsis Heller, 1875, and forms the basis of a new monotypic subfamily, Parepimeriinae, within the Amathillopsidae. Parepimeriinae appears to be a Southern Ocean endemic. Miramarassa Ortiz, Lalana &amp; Lio (1999) was originally placed in the Aristiidae mainly because it has an elongate ischium on gnathopod 2. It is excluded from the aristiids and the lysianassoids, because of the slender antenna 1 which is characteristically non-lysianassoid, the mandibular incisor which is curved and serrate and the lacinia mobilis which occurs on both mandibles. A monotypic family, Miramarassidae, is established which may have affinities with iphimedioid taxa. Miramarassidae is currently known only from Cuba. Regalia K.H. Barnard (1930) has generally been considered as a calliopiid amphipod, although some workers have discussed its similarity to the Pleustidae. A fresh evaluation of the genus has shown that characters not considered by earlier workers, such as a callynophore on antenna 1, brush setae on antenna 2 and a straight, minutely serrate incisor on the mandible, indicate that Regalia cannot be a calliopiid or a pleustid. Regalia appears to be most similar to members of the Pardaliscidae, but a number of characters such as the lack of an accessory flagellum, the presence of a left and right lacinia mobilis, a well developed molar and lateral ridging on the pleosome exclude it from this family. Consequently Regaliidae is established as a new monotypic family for Regalia, with an Indo-West Pacific distribution. Sancho Stebbing, 1897, has most recently been placed in the Eusiridae (sensu lato), but might be more suited to the Calliopiidae (sensu stricto) because of its entire telson. Unlike eusirids or calliopiids, species of Sancho have a non-recessed head and a dorsoventrally flattened urosome. Sanchoidae is established as a new monotypic family for Sancho, currently known from shallow water in south-eastern Australia. Copyright ¬© 2006 Magnolia Press.</t>
  </si>
  <si>
    <t>Lowry, J. K.</t>
  </si>
  <si>
    <t>Australian Museum</t>
  </si>
  <si>
    <t>Lowry J.K.</t>
  </si>
  <si>
    <t>New families and subfamilies of amphipod crustaceans</t>
  </si>
  <si>
    <t>2-s2.0-33746172143</t>
  </si>
  <si>
    <t>['¬© 2006', 'simultaneous detection', 'rights reserved', 'multimode feedhorn', 'ground clutter', 'angular location']</t>
  </si>
  <si>
    <t>We show how a single reflector antenna with a multimode feedhorn can be used in a ground moving target indication (GMTI) radar. In particular, we demonstrate the simultaneous detection and estimation of angular location of a ground moving target via adaptive cancellation of ground clutter. ¬© 2006, IEEE. All rights reserved.</t>
  </si>
  <si>
    <t>1121-1126</t>
  </si>
  <si>
    <t>15064073600;6507148607</t>
  </si>
  <si>
    <t>Balaji, Bhashyam;Damini, Anthony</t>
  </si>
  <si>
    <t>Balaji B.</t>
  </si>
  <si>
    <t>Multimode adaptive signal processing: A new approach to GMTI radar</t>
  </si>
  <si>
    <t>10.1109/TAES.2006.248191</t>
  </si>
  <si>
    <t>2-s2.0-85008006489</t>
  </si>
  <si>
    <t>['spatial structure', 'spatial distribution', 'rotational levels', 'radiophysics methods', 'radiative states', 'plasma source', 'n2 follow', 'homogeneous irrespective', 'emission intensity', 'electron density', 'electric field', 'discharge zone', 'discharge source', 'azimuthal position', 'ar mixtures', '45 ghz', '2nd positive']</t>
  </si>
  <si>
    <t>The spatial structure, including a discharge and a remote plasma zone, of a large-scale, slot antenna excited microwave plasma source operating in Ar and N2-Ar mixtures at 2.45 GHz has been investigated. The discharge source is sustained by the electric field of pure TM surface modes. Optical emission spectroscopy, probe diagnostic techniques and radiophysics methods are applied to measure the emission intensity of radiative states, the electron density and the microwave field intensity, respectively. The spatial distribution of the electron density and the intensity of emission lines belonging to the 2nd positive and 1st negative systems of N2 follow the electric field pattern in the active-discharge zone of the plasma source. On the contrary, the populations in vibrational and rotational levels of the N2(C 3Œ†u) state are homogeneous irrespective of the azimuthal position. ¬© 2006 IOP Publishing Ltd.</t>
  </si>
  <si>
    <t>2747-2753</t>
  </si>
  <si>
    <t>60004956;60004956;60004956;60004956</t>
  </si>
  <si>
    <t>7003415336;35510727400;14048363200;7202112413</t>
  </si>
  <si>
    <t>Tatarova, E.;Dias, F. M.;Henriques, J.;Ferreira, C. M.</t>
  </si>
  <si>
    <t>Portugal</t>
  </si>
  <si>
    <t>Lisbon</t>
  </si>
  <si>
    <t>Instituto Superior T√©cnico</t>
  </si>
  <si>
    <t>Tatarova E.</t>
  </si>
  <si>
    <t>Large-scale Ar and N&lt;inf&gt;2&lt;/inf&gt;-Ar microwave plasma sources</t>
  </si>
  <si>
    <t>S0022372706178110</t>
  </si>
  <si>
    <t>10.1088/0022-3727/39/13/018</t>
  </si>
  <si>
    <t>2-s2.0-33745319471</t>
  </si>
  <si>
    <t>['receiver antenna', 'phase locking', 'observed radiation', 'larger number', 'electromagnetic radiation', '500 ghz', '1 pw']</t>
  </si>
  <si>
    <t>We report the detection of electromagnetic radiation at about 500 GHz from current-biased intrinsic Bi2Sr2CaCu2O 8 single crystal Josephson junctions. We used two silicon lenses to quasioptically couple radiation from our samples to an integrated superconducting heterodyne receiver. The estimated maximum Josephson radiation power which reached the receiver antenna was about 1 pW. We attribute the observed radiation to individual Josephson junctions of the stack and discuss a possibility of the phase locking of a larger number of junctions. ¬© 2006 American Institute of Physics.</t>
  </si>
  <si>
    <t>60000765-60030834;60000765;60000765-60029225-60029701;60000765;60000765;60000765</t>
  </si>
  <si>
    <t>56078621300;57217342124;7004148528;7006786709;7403139210;22995725800</t>
  </si>
  <si>
    <t>Batov, I. E.;Jin, X. Y.;Shitov, S. V.;Koval, Y.;M√ºller, P.;Ustinov, A. V.</t>
  </si>
  <si>
    <t>Russian Federation;Japan;Russian Federation;Germany</t>
  </si>
  <si>
    <t>Chernogolovka;Mitaka;Moscow;Erlangen</t>
  </si>
  <si>
    <t>Institute of Solid State Physics, Russian Academy of Sciences;National Institutes of Natural Sciences - National Astronomical Observatory of Japan;Kotelnikov Institute of Radioengineering and Electronics (IRE) of Russian Academy of Sciences;Friedrich-Alexander-Universit√§t Erlangen-N√ºrnberg</t>
  </si>
  <si>
    <t>60030834;60029701;60029225;60000765</t>
  </si>
  <si>
    <t>Batov I.E.</t>
  </si>
  <si>
    <t>Detection of 0.5 THz radiation from intrinsic Bi&lt;inf&gt;2&lt;/inf&gt;Sr &lt;inf&gt;2&lt;/inf&gt;CaCu&lt;inf&gt;2&lt;/inf&gt;O&lt;inf&gt;8&lt;/inf&gt; Josephson junctions</t>
  </si>
  <si>
    <t>10.1063/1.2214157</t>
  </si>
  <si>
    <t>2-s2.0-33745593516</t>
  </si>
  <si>
    <t>['thin wires', 'test facilities', 'systematically analysed', 'step exceeds', 'ring resonators', 'resulting grids', 'propagation bandwidths', 'precise time', 'pass filters', 'paper seeks', 'paper finds', 'numerical validation', 'negative media', 'metamaterial boundaries', 'laborious assumptions', 'high accuracy', 'handed metamaterials', 'existing approaches', 'erroneous refractions', 'drastically suppresses', 'domain modelling', 'domain method', 'difference time', 'dependent alternating', 'demanding permittivity', 'courant limit', 'convergent discretisations', 'composite left', 'adi rationale', 'addressing various', 'achieved without', 'accurate approximation', 'absorber linings']</t>
  </si>
  <si>
    <t>Electromagnetism | Finite difference time-domain analysis | Finite element analysis</t>
  </si>
  <si>
    <t>Purpose: The paper seeks to investigate the precise time-domain modelling and broadband performance optimisation of 3D EMC structures formed by composite left-handed metamaterials. Design/methodology/approach: A frequency-dependent alternating-direction implicit finite-difference time-domain method is introduced. Developing a class of multi-directional curvilinear schemes for double-negative media, the unconditionally stable algorithm forms robust lattice tessellations and provides advanced models complicated media interfaces. Moreover, the erroneous refractions at the metamaterial boundaries are systematically analysed through dynamic stencil configurations and powerful perfectly matched layer absorbers. Findings: The paper finds that the proposed technique leads to convergent discretisations that resolve all propagation bandwidths and enhances the design of promising periodical devices loaded by substrates of thin wires and split-ring resonators. Furthermore, its versatile character subdues dispersion deficiencies far beyond the usual stability criteria. Numerical validation, addressing various up-to-date EMC devices like coupled antennas, waveguides, high-pass filters and absorber linings in test facilities, confirms the merits of the algorithm. Originality/value: The novel methodology offers an advanced nodal control process which drastically suppresses the serious dispersion errors of existing approaches as time-step exceeds the Courant limit. The resulting grids can support coarse resolutions, while the general curvilinear framework, along with the ADI rationale, allows the accurate approximation of demanding permittivity and permeability constitutive profiles. Hence, high accuracy and confined computational overhead are achieved without the need of laborious assumptions. ¬© Emerald Group Publishing Limited.</t>
  </si>
  <si>
    <t>677-690</t>
  </si>
  <si>
    <t>COMPEL - The International Journal for Computation and Mathematics in Electrical and Electronic Engineering</t>
  </si>
  <si>
    <t>7004013206;7005465311</t>
  </si>
  <si>
    <t>Kantartzis, Nikolaos V.;Tsiboukis, Theodoros D.</t>
  </si>
  <si>
    <t>Kantartzis N.V.</t>
  </si>
  <si>
    <t>Rigorous ADI-FDTD analysis of left-handed metamaterials in optimally-designed EMC applications</t>
  </si>
  <si>
    <t>10.1108/03321640610666844</t>
  </si>
  <si>
    <t>2-s2.0-33745602738</t>
  </si>
  <si>
    <t>['whole rectenna', 'two methods', 'transmitting mode', 'results obtained', 'rectifying diodes', 'practical implications', 'paper shows', 'paper finds', 'microwave area', 'loop antenna', 'load ).', 'like substrate', 'good agreement', 'global structure', 'fem attractive', 'fem analysis', 'fem ).', 'equivalent circuit', 'electromagnetic analysis', 'dielectric substrate', 'bem approach', 'bem ).']</t>
  </si>
  <si>
    <t>Electromagnetism | Finite element analysis | Simulation</t>
  </si>
  <si>
    <t>Purpose: The aim of this paper is to calculate the impedance of a loop antenna, etched on a dielectric substrate, over a wide frequency band using finite element method (FEM). Design/methodology/approach: The electromagnetic analysis of the global structure is performed with a full wave finite element formulation. In this work, two methods for the calculation of the impedance of the antenna are presented: receiving and transmitting mode. The results obtained are compared with boundary element method (BEM). Findings: The paper finds that from the FEM analysis an equivalent circuit of a rectenna was obtained over a wide frequency band. A good agreement was obtained with a BEM approach in the case of an air-like substrate. A dielectric substrate was considered. Such a configuration is more difficult to deal with BEM and makes the FEM attractive. Practical implications: The equivalent circuit allows a global circuit simulation of the whole rectenna (antenna, rectifying diodes and load). This simulation can be achieved using spice simulator for example. Originality/value: This paper shows the potentiality of the FEM to simulate an antenna over a broad band frequency. Two methods for the calculation of the impedance of the antenna are presented. It is addressed to R&amp;D designers in the microwave area. ¬© Emerald Group Publishing Limited.</t>
  </si>
  <si>
    <t>660-667</t>
  </si>
  <si>
    <t>60072962;60072962;60072962</t>
  </si>
  <si>
    <t>16401081400;12791191700;7005340533</t>
  </si>
  <si>
    <t>Choua, Y.;Bihan, Y. Le;Pichon, L.</t>
  </si>
  <si>
    <t>Laboratoire de G√©nie Electrique et Electronique de Paris</t>
  </si>
  <si>
    <t>Choua Y.</t>
  </si>
  <si>
    <t>Wide frequency band analysis of an antenna by finite elements</t>
  </si>
  <si>
    <t>10.1108/03321640610666826</t>
  </si>
  <si>
    <t>2-s2.0-33745606031</t>
  </si>
  <si>
    <t>World Bank Group</t>
  </si>
  <si>
    <t>WBG</t>
  </si>
  <si>
    <t>['within seconds', 'tone frequencies', 'sexually dimorphic', 'sexual recognition', 'sex pairs', 'rights reserved', 'pure tones', 'mosquitoes hear', 'mosquito alters', 'mechanical tuning', 'mating behaviour', 'male mosquitoes', 'individual males', 'flight tones', 'flight tone', 'flew opposite', 'first time', 'completely synchronized', 'closely matched', 'beat frequency', 'altering wing', 'acoustic filter', '5 ].', '4 ].', '1 ].']</t>
  </si>
  <si>
    <t>SYSNEURO</t>
  </si>
  <si>
    <t>Mosquitoes hear with their antennae, which in most species are sexually dimorphic. Johnston, who discovered the mosquito auditory organ at the base of the antenna 150 years ago, speculated that audition was involved with mating behaviour [1]. Indeed, male mosquitoes are attracted to female flight tones [2-4]. The male auditory organ has been proposed to act as an acoustic filter for female flight tones, but female auditory behavior is unknown [5]. We show, for the first time, interactive auditory behavior between males and females that leads to sexual recognition. Individual males and females both respond to pure tones by altering wing-beat frequency. Behavioral auditory tuning curves, based on minimum threshold sound levels that elicit a change in wing-beat frequency to pure tones, are sharper than the mechanical tuning of the antennae, with males being more sensitive than females. We flew opposite-sex pairs of tethered Toxorhynchites brevipalpis and found that each mosquito alters its wing-beat frequency in response to the flight tone of the other, so that within seconds their flight-tone frequencies are closely matched, if not completely synchronized. The flight tones of same-sex pairs may converge in frequency but eventually diverge dramatically. ¬© 2006 Elsevier Ltd. All rights reserved.</t>
  </si>
  <si>
    <t>1311-1316</t>
  </si>
  <si>
    <t>60003661;60017317</t>
  </si>
  <si>
    <t>7402074578;56867316300</t>
  </si>
  <si>
    <t>Gibson, Gabriella;Russell, Ian</t>
  </si>
  <si>
    <t>Brighton;Chatham</t>
  </si>
  <si>
    <t>University of Sussex;Natural Resources Institute</t>
  </si>
  <si>
    <t>60017317;60003661</t>
  </si>
  <si>
    <t>Gibson G.</t>
  </si>
  <si>
    <t>Flying in Tune: Sexual Recognition in Mosquitoes</t>
  </si>
  <si>
    <t>S0960982206016368</t>
  </si>
  <si>
    <t>10.1016/j.cub.2006.05.053</t>
  </si>
  <si>
    <t>2-s2.0-33745672337</t>
  </si>
  <si>
    <t>['waveguide structures', 'wave analyses', 'variable method', 'variable formulation', 'two full', 'traditional sensitivity', 'shapes elements', 'sensitivity analysis', 'printed circuits', 'perturbations relate', 'open boundaries', 'microstrip line', 'infinitesimal thickness', 'grid nodes', 'discrete type', 'design parameters', 'computational efficiency', 'analysis techniques', 'allowable perturbations', 'adjoint problems']</t>
  </si>
  <si>
    <t>Adjoint variable method | Computer-aided design (CAD) | Printed antennas | Sensitivity</t>
  </si>
  <si>
    <t>We propose an adjoint-variable method for design sensitivity analysis of printed circuits and antennas where allowable perturbations in the design parameters are of a discrete type. We extend previous work on the sensitivity analysis of waveguide structures, where changes in the design parameters are stepwise, on-grid volumetric perturbations. Here, we explore the feasibility of such an approach in the case of printed-circuit board problems (with open boundaries) where perturbations relate to the shapes elements of infinitesimal thickness. We propose a complex-variable formulation of our approximate sensitivity analysis that improves its computational efficiency. The proposed technique offers significant increases in efficiency, accuracy, and convergence when compared to traditional sensitivity-analysis techniques. Its implementation is straightforward. The response and its gradient with respect to all possible design parameters are computed with at most two full-wave analyses - of the original and the adjoint problems. It operates on a fixed discretization grid where perturbations of grid nodes are not needed. We illustrate our technique through the sensitivity analysis of a microstrip line and a probe-fed printed patch antenna as well as the optimization of a printed Yagi antenna array. ¬© 2006 INFORMS.</t>
  </si>
  <si>
    <t>186-196</t>
  </si>
  <si>
    <t>INFORMS Journal on Computing</t>
  </si>
  <si>
    <t>60031828;60031828;60031828</t>
  </si>
  <si>
    <t>7403093840;7003928690;7006737382</t>
  </si>
  <si>
    <t>Ali, Shirook M.;Nikolova, Natalia K.;Bakr, Mohamed H.</t>
  </si>
  <si>
    <t>Ali S.</t>
  </si>
  <si>
    <t>A discrete adjoint variable method for printed-circuit board computer-aided design</t>
  </si>
  <si>
    <t>10.1287/ijoc.1050.0138</t>
  </si>
  <si>
    <t>2-s2.0-33745711725</t>
  </si>
  <si>
    <t>['transmitted signal', 'systematically handle', 'separate low', 'product algorithm', 'primary focus', 'pn ),', 'performance difference', 'optimum front', 'numerical examples', 'later extended', 'frequency band', 'fg ).', 'factor graph', 'detection strategies', 'detection algorithms', 'desirable properties', 'csi ).', 'complexity module']</t>
  </si>
  <si>
    <t>Continuous phase modulation | Factor graphs | Iterative detection | Multiuser detection | Serially concatenated codes | Space-time codes | Sum-product algorithm | Symbol-by-symbol MAP detection</t>
  </si>
  <si>
    <t>Certain problems associated with reliable digital wireless communication over a frequency-flat slow Rayleigh fading channel are treated, when the transmitted signal is modulated using continuous phase modulation (CPM) due to the desirable properties of CPM. The primary focus of attention is on detection strategies, and the thesis proposes iterative detection algorithms for CPM signals transmitted over frequency-flat slow Rayleigh fading channels. First, detection of space-time coded CPM (STC-CPM) signals is investigated, and a symbol-by-symbol iterative detector with an optimum front-end is derived. According to numerical examples, the proposed detector performs around 1 dB away from the no-fading scenario suggesting its effectiveness to mitigate adverse effects of fading. The detection algorithms are later extended to multiuser CPM communication, where the transmitter multiplexes several users into the same frequency band. The proposed multiuser detector performs very close to a single user detector when each user has more than one receiving antenna. Also, when the ratio between the number of users and the number of receiving antennas decreases, the performance difference between the single user system and the multiuser system becomes small. The study is further extended to propose new detection procedures for serially concatenated CPM (SCCPM) when the receiver has no information of the channel state information (CSI). The proposed receiver adds a separate low-complexity module to the iterative SCCPM detector, to systematically handle the detection process using the sum-product algorithm (SPA) running on a factor graph (FG). Two algorithms based on SPA are proposed, for Wiener phase noise (PN), and flat-fading.</t>
  </si>
  <si>
    <t>1-149</t>
  </si>
  <si>
    <t>0346718X</t>
  </si>
  <si>
    <t>Doktorsavhandlingar vid Chalmers Tekniska Hogskola</t>
  </si>
  <si>
    <t>Bokolamulla, Dhammika</t>
  </si>
  <si>
    <t>Bokolamulla D.</t>
  </si>
  <si>
    <t>Serially concatenated space-time coded continuous phase modulation</t>
  </si>
  <si>
    <t>2-s2.0-33745713055</t>
  </si>
  <si>
    <t>['various journals', 'utility network', 'user device', 'strategies useful', 'research work', 'phase rectifier', 'performance improvements', 'papers published', 'overall emi', 'optimizing performance', 'novel approach', 'new methods', 'methods resulted', 'main objective', 'limiting generation', 'higher efficiency', 'harmonic currents', 'frequency harmonics', 'end solutions', 'en 61000', 'efficiency performance', 'dc single', 'cost reduction', 'cost indices', 'conducted emi', 'active rectifiers', '2 standard']</t>
  </si>
  <si>
    <t>Active and Passive Power Factor Correction (PFC) | Antenna Factor | Diode Recovery Time | EMI | Harmonic Currents | Quasi Peak | Snap Factor</t>
  </si>
  <si>
    <t>In this thesis, front-end solutions with single-phase power factor correction (PFC) capability are studied. The reduction of current harmonics using various PFC techniques is investigated and related to the EN 61000-3-2 standard. Moreover, power electronics issues concerning diode recovery characteristics, boost inductor design and MOSFET switching speed considerations for optimizing the overall EMI and efficiency performance of continuous mode active PFC Converters are studied. In addition, the design and construction of a 1200 W continuous conduction mode (CCM) PFC circuit prototype, used for making various measurements, is presented and discussed. With the main objective of this dissertation being optimizing performance and cost indices of continuous mode PFC converters, the results of this research work are presented in three main parts. Firstly issues related to generation of harmonic currents by AC-DC single-phase rectifier-capacitor filter circuits when connected to the utility network, the legal obligations set forth by the European standard EN 61000-3-2 for limiting generation of low-frequency harmonics and different PFC techniques and strategies useful for meeting this standard, are studied. A novel approach of having a central PFC circuit for domestic and commercial loads leading to lower current harmonic distortion without the need to install (expensive) active rectifiers in each end-user device is proposed. Secondly, based on various measurement results, some new methods to optimize overall EMI and efficiency performance of continuous mode active PFC circuits are presented. These methods resulted in performance improvements by way of higher efficiency, cost reduction and reduction in radiated and conducted EMI by over 10 to 23 dB ŒºV. Lastly, all papers published in various journals and conferences from the above work, are presented.</t>
  </si>
  <si>
    <t>1-110</t>
  </si>
  <si>
    <t>Basu, Supratim</t>
  </si>
  <si>
    <t>Basu S.</t>
  </si>
  <si>
    <t>Single phase active power factor correction converters methods for optimizing EMI, performance and costs</t>
  </si>
  <si>
    <t>2-s2.0-33745713152</t>
  </si>
  <si>
    <t>['study suggests', 'source length', 'power deposition', 'parametric study', 'magnetic fields', 'general solution', 'excitation frequency', 'coaxial configuration', 'channel width', 'channel radius', 'boundary conditions']</t>
  </si>
  <si>
    <t>The general solution to the electrostatic and magnetic fields is derived with respect to the boundary conditions of a coaxial helicon plasma source. The electric field contours suggest that a simple antenna design can ionize the gas in a coaxial configuration. In addition, the power deposition as a function of excitation frequency is derived. The solution is validated by comparison with the standard cylindrical helicon plasma source. Further, a parametric study of source length, channel radius, channel width, and antenna excitation frequency are presented. This study suggests that it is possible to create a helicon plasma source with a coaxial configuration. ¬© 2006 American Institute of Physics.</t>
  </si>
  <si>
    <t>60019647;60019647-100614593</t>
  </si>
  <si>
    <t>23013108600;35566523400</t>
  </si>
  <si>
    <t>Yano, Masayuki;Walker, Mitchell L.R.</t>
  </si>
  <si>
    <t>Atlanta;Atlanta</t>
  </si>
  <si>
    <t>Georgia Institute of Technology;High-Power Electric Propulsion Laboratory</t>
  </si>
  <si>
    <t>60019647;100614593</t>
  </si>
  <si>
    <t>Yano M.</t>
  </si>
  <si>
    <t>Plasma ionization by annularly bounded helicon waves</t>
  </si>
  <si>
    <t>10.1063/1.2207125</t>
  </si>
  <si>
    <t>2-s2.0-33745714561</t>
  </si>
  <si>
    <t>['wire antenna', 'wave sensor', 'terahertz signal', 'successfully applied', 'sensor utilizes', 'quasioptically collects', 'parabolic mirror', 'mirror positions', 'focal point', 'continual terahertz', 'configuration eliminates']</t>
  </si>
  <si>
    <t>We have developed a wide-bandwidth, high-sensitivity, continual terahertz-wave sensor that utilizes a quasioptical parabolic mirror and a Schottky barrier diode and successfully applied it at up to 7 THz range. This sensor utilizes a parabolic cylindrical mirror, a long-wire antenna, and a Schottky barrier diode. The antenna, placed at the focal point of the parabolic mirror, quasioptically collects the terahertz signal. This configuration eliminates the need for frequency-dependent reception readjustments of the antenna and the mirror positions, greatly improving operability. ¬© 2006 American Institute of Physics.</t>
  </si>
  <si>
    <t>60018352;60018352;60021779;60007976;60007976</t>
  </si>
  <si>
    <t>23017514700;57206371784;34980133600;7403666966;7101856135</t>
  </si>
  <si>
    <t>Yasui, T.;Nishimura, A.;Suzuki, T.;Nakayama, K.;Okajima, S.</t>
  </si>
  <si>
    <t>Sendai;Nagaoka;Kasugai</t>
  </si>
  <si>
    <t>National Institute of Technology, Sendai College;Nagaoka University of Technology;Chubu University</t>
  </si>
  <si>
    <t>60021779;60018352;60007976</t>
  </si>
  <si>
    <t>Detection system operating at up to 7 THz using quasioptics and Schottky barrier diodes</t>
  </si>
  <si>
    <t>10.1063/1.2206770</t>
  </si>
  <si>
    <t>2-s2.0-33745728129</t>
  </si>
  <si>
    <t>['œä interactions', 'rights reserved', 'photosynthetic light', 'new model', 'intramolecular œä', 'intermolecular transesterification', 'harvesting antennas', 'dichlorotetrabutyl distannoxane', 'cyclic dimer', 'chlorophyllous moieties', 'chlorin macrocycles', '1h nmr']</t>
  </si>
  <si>
    <t>Chlorin | Distannoxane | Fullerene | Macrocycles | Transesterification</t>
  </si>
  <si>
    <t>As a new model of photosynthetic light-harvesting antennas, cyclic dimer, trimer, and tetramer of chlorophyllous moieties were prepared by intermolecular transesterification of a hydroxy-methoxycarbonyl-chlorin using 1,3-dichlorotetrabutyl distannoxane as a catalyst. 1H NMR and UV-vis spectra showed that the cyclic oligomers tended to form stacked conformers through intramolecular œÄ-œÄ interactions of the chlorin macrocycles. It was demonstrated that the cyclic trimer could form a complex with fullerenes in CDCl3. ¬© 2006 Elsevier Ltd. All rights reserved.</t>
  </si>
  <si>
    <t>4965-4968</t>
  </si>
  <si>
    <t>Tetrahedron Letters</t>
  </si>
  <si>
    <t>56328596300;7006346090</t>
  </si>
  <si>
    <t>Sasaki, Shin ichi;Tamiaki, Hitoshi</t>
  </si>
  <si>
    <t>Sasaki S.</t>
  </si>
  <si>
    <t>Synthesis of cyclic chlorophyll oligomers</t>
  </si>
  <si>
    <t>S0040403906009889</t>
  </si>
  <si>
    <t>10.1016/j.tetlet.2006.04.159</t>
  </si>
  <si>
    <t>2-s2.0-33744794906</t>
  </si>
  <si>
    <t>['¬© 2006', 'time domain', 'satisfactory approximation', 'radius works', 'power spectrum', 'possibility exists', 'physical properties', 'gravitational waves', 'dust disk', 'direct observation', 'direct detection']</t>
  </si>
  <si>
    <t>We investigate gravitational waves from a dust disk around a Schwarzschild black hole to focus on whether we can extract any of its physical properties from a direct detection of gravitational waves. We adopt a black hole perturbation approach in a time domain, which is a satisfactory approximation to illustrate a dust disk in a supermassive black hole. We find that we can determine the radius of the disk by using the power spectrum of gravitational waves and that our method to extract the radius works for a disk of arbitrary density distribution. Therefore we believe a possibility exists for determining the radius of the disk from a direct observation of gravitational waves detected by the Laser Interferometer Space Antenna. ¬© 2006 The American Physical Society.</t>
  </si>
  <si>
    <t>60023462;60003674-60025225</t>
  </si>
  <si>
    <t>8041914700;7006135259</t>
  </si>
  <si>
    <t>Sotani, Hajime;Saijo, Motoyuki</t>
  </si>
  <si>
    <t>United Kingdom;Japan;France</t>
  </si>
  <si>
    <t>Southampton;Tokyo;Paris</t>
  </si>
  <si>
    <t>University of Southampton;Waseda University;L'Observatoire de Paris</t>
  </si>
  <si>
    <t>60025225;60023462;60003674</t>
  </si>
  <si>
    <t>Sotani H.</t>
  </si>
  <si>
    <t>Gravitational waves from a dust disk around a Schwarzschild black hole</t>
  </si>
  <si>
    <t>10.1103/PhysRevD.74.024001</t>
  </si>
  <si>
    <t>2-s2.0-33745714460</t>
  </si>
  <si>
    <t>['‚ àº1', '¬© 2006', 'white dwarfs', 'total number', 'recent solution', 'planck equation', 'new grid', 'neutron stars', 'neutron star', 'mass distribution', 'm32 ),', 'luminous objects', 'lower cutoff', 'influence radius', 'including two', 'evolutionary models', 'energy space', 'dwarf galaxies', 'compact objects', 'capture rates', '8 corresponding', '1 yr']</t>
  </si>
  <si>
    <t>Capture rates of compact objects were calculated by using a recent solution of the Fokker-Planck equation in energy space, including two-body resonant effects. The fraction of compact objects (white dwarfs, neutron stars, and stellar black holes) was estimated as a function of the luminosity of the galaxy from a new grid of evolutionary models. Stellar mass densities at the influence radius of central supermassive black holes were derived from brightness profiles obtained by Hubble Space Telescope observations. The present study indicates that the capture rates scale as Mbh-1.048, a consequence of the fact that dwarf galaxies have denser central regions than luminous objects. If the mass distribution of supermassive black holes has a lower cutoff at ‚àº1.4√ó106M (corresponding to the lowest observed supermassive black hole mass, located in M32), then nine inspiral events are expected to be seen by the Laser Interferometer Space Antenna (7-8 corresponding to white dwarf captures and 1-2 to neutron star and stellar black hole captures) after 1 yr of operation. However, if the mass distribution extends down to ‚àº2√ó105M, then the total number of expected events increases up to 579 (corresponding to ‚àº274 stellar black hole captures, ‚àº194 neutron star captures, and ‚àº111 white dwarf captures). ¬© 2006 The American Physical Society.</t>
  </si>
  <si>
    <t>60010513;60010513;60010513</t>
  </si>
  <si>
    <t>7003474431;55411335600;10640119500</t>
  </si>
  <si>
    <t>De Freitas Pacheco, Jos√© Antonio;Filloux, Charline;Regimbau, Tania</t>
  </si>
  <si>
    <t>Observatoire de la C√¥te d'Azur</t>
  </si>
  <si>
    <t>De Freitas Pacheco J.A.</t>
  </si>
  <si>
    <t>Capture rates of compact objects by supermassive black holes</t>
  </si>
  <si>
    <t>10.1103/PhysRevD.74.023001</t>
  </si>
  <si>
    <t>2-s2.0-33745736442</t>
  </si>
  <si>
    <t>['‚ àº10', '¬© 2006', 'various post', 'unique opportunity', 'treating three', 'thereby test', 'systematically measured', 'relative accuracy', 'recent paper', 'range 10', 'powerful test', 'nonlinear structure', 'noise ratio', 'nine post', 'newtonian coefficients', 'mutual consistency', 'independent parameters', 'general relativity', 'binary composed', '1 ).']</t>
  </si>
  <si>
    <t>Observations of the inspiral of massive binary black holes (BBH) in the Laser Interferometer Space Antenna (LISA) and stellar mass binary black holes in the European Gravitational Wave Observatory (EGO) offer an unique opportunity to test the nonlinear structure of general relativity. For a binary composed of two nonspinning black holes, the nonlinear general relativistic effects depend only on the masses of the constituents. In a recent paper, we explored the possibility of a test to determine all the post-Newtonian coefficients in the gravitational wave phasing. However, mutual covariances dilute the effectiveness of such a test. In this paper, we propose a more powerful test in which the various post-Newtonian coefficients in the gravitational wave phasing are systematically measured by treating three of them as independent parameters and demanding their mutual consistency. LISA (EGO) will observe BBH inspirals with a signal-to-noise ratio of more than 1000 (100) and thereby test the self-consistency of each of the nine post-Newtonian coefficients that have so-far been computed, by measuring the lower order coefficients to a relative accuracy of ‚àº10-5 (respectively, ‚àº10-4) and the higher order coefficients to a relative accuracy in the range 10-4-0.1 (respectively, 10-3-1). ¬© 2006 The American Physical Society.</t>
  </si>
  <si>
    <t>60022784;60022784;60022784-60072791;60023998</t>
  </si>
  <si>
    <t>Yemen;United Kingdom;India</t>
  </si>
  <si>
    <t>Sana'a;Cardiff;Bengaluru</t>
  </si>
  <si>
    <t>Sana'a University;Cardiff University;Raman Research Institute</t>
  </si>
  <si>
    <t>60072791;60023998;60022784</t>
  </si>
  <si>
    <t>Probing the nonlinear structure of general relativity with black hole binaries</t>
  </si>
  <si>
    <t>10.1103/PhysRevD.74.024006</t>
  </si>
  <si>
    <t>2-s2.0-33745740846</t>
  </si>
  <si>
    <t>['room temperature', 'protein complexes', 'proposed method', 'optical properties', 'mainly caused', 'known structure', 'good agreement', 'general approach', 'fitting parameters', 'excitonic interactions', 'calculations reveal', 'calculating spectral', 'calculated spectra', 'b850 band', 'b850 bacteriochlorophylls', 'b800 band', 'arbitrary pigment']</t>
  </si>
  <si>
    <t>A general approach for calculating spectral and optical properties of pigment-protein complexes of known atomic structure is presented. The method, that combines molecular dynamics simulations, quantum chemistry calculations, and statistical mechanical modeling, is demonstrated by calculating the absorption and circular dichroism spectra of the B800-B850 bacteriochlorophylls of the LH2 antenna complex from Rs. molischianum at room temperature. The calculated spectra are found to be in good agreement with the available experimental results. The calculations reveal that the broadening of the B800 band is mainly caused by the interactions with the polar protein environment, while the broadening of the B850 band is due to the excitonic interactions. Since it contains no fitting parameters, in principle, the proposed method can be used to predict optical spectra of arbitrary pigment-protein complexes of known structure. ¬© 2006 American Institute of Physics.</t>
  </si>
  <si>
    <t>60006173;60006173;60005248</t>
  </si>
  <si>
    <t>12244842500;6701689177;56210154100</t>
  </si>
  <si>
    <t>Janosi, Lorant;Kosztin, Ioan;Damjanoviƒá, Ana</t>
  </si>
  <si>
    <t>Columbia;Baltimore</t>
  </si>
  <si>
    <t>University of Missouri;Johns Hopkins University</t>
  </si>
  <si>
    <t>60006173;60005248</t>
  </si>
  <si>
    <t>Janosi L.</t>
  </si>
  <si>
    <t>Theoretical prediction of spectral and optical properties of bacteriochlorophylls in thermally disordered LH2 antenna complexes</t>
  </si>
  <si>
    <t>10.1063/1.2210481</t>
  </si>
  <si>
    <t>2-s2.0-33745773674</t>
  </si>
  <si>
    <t>['¬© 2006', 'strong enhancement', 'single molecule', 'nanometer accuracy', 'molecular excitation', 'fold shortening', 'excitation enhancement', 'emission processes', '20 times']</t>
  </si>
  <si>
    <t>We investigate the coupling of a single molecule to a single spherical gold nanoparticle acting as a nanoantenna. Using scanning probe technology, we position the particle in front of the molecule with nanometer accuracy and measure a strong enhancement of more than 20 times in the fluorescence intensity simultaneous to a 20-fold shortening of the excited state lifetime. Comparisons with three-dimensional calculations guide us to decipher the contributions of the excitation enhancement, spontaneous emission modification, and quenching. Furthermore, we provide direct evidence for the role of the particle plasmon resonance in the molecular excitation and emission processes. ¬© 2006 The American Physical Society.</t>
  </si>
  <si>
    <t>24069230500;6602921730;7801522971;7004272833</t>
  </si>
  <si>
    <t>K√ºhn, Sergei;H√•kanson, Ulf;Rogobete, Lavinia;Sandoghdar, Vahid</t>
  </si>
  <si>
    <t>K√ºhn S.</t>
  </si>
  <si>
    <t>Enhancement of single-molecule fluorescence using a gold nanoparticle as an optical nanoantenna</t>
  </si>
  <si>
    <t>10.1103/PhysRevLett.97.017402</t>
  </si>
  <si>
    <t>2-s2.0-33745787527</t>
  </si>
  <si>
    <t>['zinc centers', 'unity value', 'two zinc', 'two free', 'tentatively attributed', 'porphyrin metallacycles', 'order assemblies', 'obtain higher', 'molecular box', 'main component', 'inner cavity', 'guest molecules', 'competing electron', 'base chromophores', 'axially coordinated', '32 ps']</t>
  </si>
  <si>
    <t>Energy transfer | Photochemistry | Porphyrinoids | Supramolecular chemistry | Time-resolved spectroscopy</t>
  </si>
  <si>
    <t>The molecular box 1 comprises of two zinc-porphyrin metallacycles connected by two free-base 4‚Ä≤-trans-dipyridylporphyrins, axially coordinated to the zinc centers. The photophysics of 1 were studied in chloroform by emission and ultrafast absorption spectroscopy. In the molecular box, fast singlet energy transfer (main component, œÑ = 32 ps) is observed to occur from the zinc-porphyrin metallacycles to the free-base chromophores. From wavelength-dependent spectrofluorimetric data, the efficiency of the energy-transfer (ET) process is estimated as 0.5. The lower-than-unity value is tentatively attributed to the possibility of a competing electron-transfer quenching pathway. Molecular box 1 can be considered to be a simple, self-assembling, six-chromophore antenna system. It has an inner cavity, 11.4 √Ö wide, that could be used, in principle, to host a variety of guest molecules and obtain higher-order assemblies. ¬© 2006 Wiley-VCH Verlag GmbH &amp; Co. KGaA.</t>
  </si>
  <si>
    <t>1514-1519</t>
  </si>
  <si>
    <t>60024690-100692740;60021199-122328165;60024690-60021199-122328165;60018363;60018363</t>
  </si>
  <si>
    <t>14039406900;6603760300;7003684669;6602875380;7006612139</t>
  </si>
  <si>
    <t>Prodi, Anna;Chiorboli, Claudio;Scandola, Franco;Iengo, Elisabetta;Alessio, Enzo</t>
  </si>
  <si>
    <t>Italy;Italy;Italy;Italy;Germany</t>
  </si>
  <si>
    <t>Ferrara;Rome;Trieste;Ferrara;Marl</t>
  </si>
  <si>
    <t>University of Ferrara;Consiglio Nazionale delle Ricerche;Universit√† degli Studi di Trieste;ARPA Sez. di Ferrara;Creavis Technologies and Innovation</t>
  </si>
  <si>
    <t>60024690;60021199;60018363;122328165;100692740</t>
  </si>
  <si>
    <t>Prodi A.</t>
  </si>
  <si>
    <t>Electronic energy transfer in a multiporphyrin-based molecular box</t>
  </si>
  <si>
    <t>10.1002/cphc.200600065</t>
  </si>
  <si>
    <t>2-s2.0-33745941375</t>
  </si>
  <si>
    <t>['user mobility', 'system qos', 'system capacity', 'smart antenna', 'scientific information', 'rrm ).', 'power consumption', 'novel algorithm', 'node b', 'genetic algorithm', 'first tier', 'dynamic beam', 'downlink outage', 'done based', 'considering interference', 'combined evaluation', 'capacity system', 'adaptive antenna']</t>
  </si>
  <si>
    <t>Adaptive antenna | Capacity | Genetic algorithm | WCDMA</t>
  </si>
  <si>
    <t>Capacity has always been an issue to any generation of mobile communication technologies as it is always inversely proportionate to QoS (quality of service) in nature. In order to increase the mobile communication system capacity without jeopardizing the system QoS, smart antenna is usually being suggested. There are two major types of smart antenna systems; switch beam antenna and adaptive beam antenna. Adaptive antenna which has dynamic beam is better in improving the system capacity but requires more advance beam forming algorithm and requires intensive processing power. In this paper, a novel adaptive downlink beam forming technique for WCDMA system namely Minimum Downlink Power Consumption (MDPC) is introduced. This MDPC beamforming technique is assisted by Genetic Algorithm (GA) to minimize the downlink power usage at Node B. A dynamic radio network simulator was developed in Visual C++¬Æ to study the power consumption at Node B and estimate the downlink capacity improvement by implementing this novel algorithm. Simulation was done based on single micro cell environment with considering interference from the first tier. User mobility is taken into account to provide a combined evaluation of Radio Resource Management (RRM). Capacity system under various simulation scenarios was expressed in downlink outage in this study. ¬© 2006 Asian Network for Scientific Information.</t>
  </si>
  <si>
    <t>1766-1773</t>
  </si>
  <si>
    <t>Journal of Applied Sciences</t>
  </si>
  <si>
    <t>60005762;60001821;60001821</t>
  </si>
  <si>
    <t>15128307800;7401908770;14832652300</t>
  </si>
  <si>
    <t>Kiong, Tiong Sieh;Ismail, Mahamod;Hassan, Azmi</t>
  </si>
  <si>
    <t>Malaysia;Malaysia</t>
  </si>
  <si>
    <t>Kajang;Bangi</t>
  </si>
  <si>
    <t>Universiti Tenaga Nasional;Universiti Kebangsaan Malaysia</t>
  </si>
  <si>
    <t>60005762;60001821</t>
  </si>
  <si>
    <t>Kiong T.</t>
  </si>
  <si>
    <t>WCDMA forward link capacity improvement by using adaptive antenna with genetic algorithm assisted MDPC beamforming technique</t>
  </si>
  <si>
    <t>10.3923/jas.2006.1766.1773</t>
  </si>
  <si>
    <t>2-s2.0-33749633158</t>
  </si>
  <si>
    <t>['vital importance', 'underwater organisms', 'transfer character', 'time constant', 'results demonstrate', 'relaxed s1', 'marine organisms', 'many details', 'major s1', 'light absorption', 'intrinsic light', 'important constituents', 'ict state', 'ict channel', 'ict ),', 'harvesting complex', 'excited state', 'energy transfer', 'effective harvesting', 'carotenoids possess', 'carbonyl carotenoids', 'antenna complexes', 'another carotenoid', '6 ps', '525 nm', '50 %.', '4 ps']</t>
  </si>
  <si>
    <t>Carbonyl carotenoids are important constituents of the antenna complexes of marine organisms. These carotenoids possess an excited state with a charge-transfer character (intramolecular charge transfer state, ICT), but many details of the carotenoid to chlorophyll energy transfer mechanisms are as yet poorly understood. Here, we employ femtosecond transient absorption spectroscopy to study energy transfer pathways in the intrinsic light-harvesting complex (LHC) of dinoflagellates, which contains the carbonyl carotenoid peridinin. Carotenoid to chlorophyll energy transfer efficiency is about 90% in the 530-550 nm region, where the peridinin S2 state transfers energy with an efficiency of 25-50%. The rest proceeds via the S1/ICT channel, and the major S1/ICT-mediated energy transfer pathway utilizes the relaxed S1/ICT state and occurs with a time constant of 2.6 ps. Below 525 nm, the overall energy transfer efficiency drops because of light absorption by another carotenoid, diadinoxanthin, that contributes only marginally to energy transfer. Instead, its role is likely to be photoprotection. In addition to the peridinin-Chl-a energy transfer, it was shown that energy transfer also occurs between the two chlorophyll species in LHC, Chl-c2, and Chl-a. The time constant characterizing the Chl-c2 to Chl-a energy transfer is 1.4 ps. The results demonstrate that the properties of the S1/ICT state specific for carbonyl carotenoids is the key to ensure the effective harvesting of photons in the 500-600 nm region, which is of vital importance to underwater organisms. ¬© 2006 American Chemical Society.</t>
  </si>
  <si>
    <t>8516-8526</t>
  </si>
  <si>
    <t>60009424-60008018-60029170;60008734;60025038-60007174;60008734;60029170;60019544</t>
  </si>
  <si>
    <t>7004628948;7006261095;6603653587;35599806700;7006706612;7005379828</t>
  </si>
  <si>
    <t>Pol√≠vka, Tom√°≈°;Van Stokkum, Ivo H.M.;Zigmantas, Donatas;Van Grondelle, Rienk;Sundstr√∂m, Villy;Hiller, Roger G.</t>
  </si>
  <si>
    <t>Sweden;United States;Australia;Czech Republic;Netherlands;Czech Republic;United States</t>
  </si>
  <si>
    <t>Lund;Berkeley;North Ryde;Ceske Budejovice;Amsterdam;Ceske Budejovice;Berkeley</t>
  </si>
  <si>
    <t>Lunds Universitet;University of California, Berkeley;Macquarie University;Jihoƒçesk√° Univerzita v ƒåesk√Ωch Budƒõjovic√≠ch;Vrije Universiteit Amsterdam;Institute of Plant Molecular Biology, Biology Centre of the Academy of Sciences of the Czech Republic;Lawrence Berkeley National Laboratory</t>
  </si>
  <si>
    <t>60029170;60025038;60019544;60009424;60008734;60008018;60007174</t>
  </si>
  <si>
    <t>Pol√≠vka T.</t>
  </si>
  <si>
    <t>Energy transfer in the major intrinsic light-harvesting complex from Amphidinium carterae</t>
  </si>
  <si>
    <t>10.1021/bi060265b</t>
  </si>
  <si>
    <t>2-s2.0-33746082842</t>
  </si>
  <si>
    <t>['wing buds', 'wider variability', 'variable development', 'urban trees', 'thoracic characters', 'third form', 'thickened skin', 'significantly correlated', 'reduced number', 'primary reproductives', 'neotenics derived', 'nasutitermes species', 'nasutitermes aquilinus', 'multivaried analysis', 'morphological description', 'maximum wide', 'maximum diameter', 'males showed', 'male ergatoids', 'high correlation', 'female ergatoids', 'examined colonies', 'different nests', 'different districts', 'developed eyes', 'corrientes city', 'correlation analysis', 'characters showed', 'biometric analysis', 'basically similar', 'argentina ),', 'aquilinus agreed']</t>
  </si>
  <si>
    <t>The finding of 90 reproductive ergatoids of Nasutitermes aquilinus in 8 of 35 natural colonies located in urban trees of different districts from the Corrientes City, province of Corrientes (Argentina), is reported. The morphological description of females and males is accompanied by the biometric analysis of some characters and drawings of both sexes. In 50% of the nests, only female ergatoids were found, both sexes were found in the remaining 50%, the number of females being higher. In none of the examined colonies the primary reproductives were found. The morphology of the ergatoids was basically similar to the workers, but the combination with some characteristics of the imagoes was noticed. The neotenics of the third form were bigger than the workers, and unlike them, they were more pigmented and hairy, with thickened skin and developed eyes, ocelli and wing buds, although these characters were not constant. The wing buds were present in most of the males and a reduced number of females, and its association with the differentiation of eyes was observed more commonly in male than in female ergatoids. The biometric analysis of cephalic and thoracic characters showed that, in general, the females were bigger than the males, but the males showed a wider variability in the maximum wide of head, maximum diameter of the eyes, maximum wide and length of pronotum and length of wing buds. The correlation analysis of characters showed that the wide of pronotum is positively and significantly correlated with the length of pronotum and the width of head, in both sexes. The mutilation of one or both antennae was verified in female and male ergatoids, but not in all of the individuals. Female ergatoids showed different physogastry levels, so that their role in the reproduction of the colony could vary in the different nests, their differentiation is probably being affected by the unfavorable environmental conditions for the survival of the colonies. Ergatoids of N. aquilinus agreed with neotenics derived from workers in other Nasutitermes species in the variable development and asymmetry of the eyes and wing buds in some individuals, as well as the difference of size between sexes and the high correlation between some cephalic and thoracic characters. The Hotelling's multivaried T2 test, and the multivaried analysis of the variance (MANOVA), showed significant differences between sexes.</t>
  </si>
  <si>
    <t>209-221</t>
  </si>
  <si>
    <t>Sociobiology</t>
  </si>
  <si>
    <t>60003542;60003542</t>
  </si>
  <si>
    <t>55980440600;6602886567</t>
  </si>
  <si>
    <t>Torales, Gladys J.;Coronel, Juan M.</t>
  </si>
  <si>
    <t>Corrientes</t>
  </si>
  <si>
    <t>Universidad Nacional del Nordeste</t>
  </si>
  <si>
    <t>Torales G.</t>
  </si>
  <si>
    <t>Reproductive ergatoids in nests of Nasutitermes aquilinus (Isoptera, Termitidae, Nasutitermitinae)</t>
  </si>
  <si>
    <t>2-s2.0-33745903899</t>
  </si>
  <si>
    <t>['two aspects', 'tlm simulations', 'second aspect', 'reconfigurable antennas', 'pin diodes', 'new 3', 'measured data', 'good agreement', 'cell size']</t>
  </si>
  <si>
    <t>Various TLM modellings of active devices embedded in antennas are presented. Two aspects are considered. The first aspect concerns a new 3-D modelling specifically developed for large device volumes compared to the cell size in a varactor-based tunable antenna. In the second aspect, simplified electrical models of PIN diodes are used to simulate switchable antennas. Results of measured data and TLM simulations for both reconfigurable antennas are compared and good agreement is reported.</t>
  </si>
  <si>
    <t>147-151</t>
  </si>
  <si>
    <t>60110755;60110755;60012164</t>
  </si>
  <si>
    <t>6701613741;35571525300;7003360986</t>
  </si>
  <si>
    <t>Tosi, H.;Dubard, J. L.;Laheurte, J. M.</t>
  </si>
  <si>
    <t>Sophia Antipolis;Marne-la-Vallee</t>
  </si>
  <si>
    <t>Laboratoire D'√©lectronique, Antennes et T√©l√©communications;Universit√© de Marne-La-Vall√©e</t>
  </si>
  <si>
    <t>60110755;60012164</t>
  </si>
  <si>
    <t>Tosi H.</t>
  </si>
  <si>
    <t>TLM modelling of reconfigurable antennas for multi-band operation</t>
  </si>
  <si>
    <t>10.1049/ip-map:20045048</t>
  </si>
  <si>
    <t>2-s2.0-33745950128</t>
  </si>
  <si>
    <t>['wave simulations', 'promising performance', 'physically sound', 'moderate number', 'lattice periods', 'frequency range', 'dielectric lens', 'authors study', 'artificial material']</t>
  </si>
  <si>
    <t>The authors study the possibility of utilising a loaded wire medium as an artificial material for a beam shaping element in base station antenna applications. The wires in the lattice are loaded with a proper capacitive impedance to produce a structure effectively operating as a dielectric lens at the UMTS (Universal Mobile Telecommunications System) frequency range. It is proven with full-wave simulations that the interpretation of a finite-size wire lattice as a dielectric lens is physically sound, even with a moderate number of lattice periods. A prototype having a mechanically reconfigurable beamwidth is constructed and measured. It is shown that very promising performance can be achieved with a rather simple structure and a cheap manufacturing process.</t>
  </si>
  <si>
    <t>163-170</t>
  </si>
  <si>
    <t>60103653;60103653;60103653-60072485;60072485;60103653</t>
  </si>
  <si>
    <t>8677369100;7006531950;35572352400;7006167582;7005479476</t>
  </si>
  <si>
    <t>Ikonen, P.;K√§rkk√§inen, M.;Simovski, C.;Belov, P.;Tretyakov, S.</t>
  </si>
  <si>
    <t>Finland;Russian Federation</t>
  </si>
  <si>
    <t>Espoo;Saint Petersburg</t>
  </si>
  <si>
    <t>Aalto University;Saint Petersburg National Research University of Information Technologies, Mechanics and Optics University ITMO</t>
  </si>
  <si>
    <t>60103653;60072485</t>
  </si>
  <si>
    <t>Light-weight base station antenna with artificial wire medium lens</t>
  </si>
  <si>
    <t>10.1049/ip-map:20050078</t>
  </si>
  <si>
    <t>2-s2.0-33745952447</t>
  </si>
  <si>
    <t>['simulation results', 'return loss', 'resonant frequency', 'measurement results', 'large size', 'investigation results', 'feed network', 'fed arrays', 'construct coplanar', 'axial ratio', 'arranged using', 'antenna performance', 'also results']</t>
  </si>
  <si>
    <t>Investigation results on circularly polarised microstrip antenna arrays at 2.45GHz are presented. Effects of the feed network in the sequentially rotated technique to improve the antenna performance are reported. A new serial feed sequentially rotated to construct coplanar-fed arrays of large size, that improves antenna performance, is proposed. The results achieved show that this technique not only leads to an improvement in bandwidth, but also results in a better radiation pattern with lower sidelobe levels in the E and H radiation planes. A new 2√ó2 antenna subarray that has been arranged using the serial-feed sequentially rotated technique was fabricated. The measurement results for resonant frequency, return loss, axial ratio, bandwidth and radiation pattern confirm the integrity of the simulation results.</t>
  </si>
  <si>
    <t>133-140</t>
  </si>
  <si>
    <t>60000627;60000627</t>
  </si>
  <si>
    <t>34875466700;6506944146</t>
  </si>
  <si>
    <t>Jazi, M. N.;Azarmanesh, M. N.</t>
  </si>
  <si>
    <t>Jazi M.</t>
  </si>
  <si>
    <t>Design and implementation of circularly polarised microstrip antenna array using a new serial feed sequentially rotated technique</t>
  </si>
  <si>
    <t>10.1049/ip-map:20050005</t>
  </si>
  <si>
    <t>2-s2.0-33745954215</t>
  </si>
  <si>
    <t>['slot antenna', 'significant improvements', 'practically unaffected', 'hemispherical coverage', 'backed crossed']</t>
  </si>
  <si>
    <t>Investigations of improvements to the hemispherical coverage that can be achieved by augmenting a cavity-backed crossed-slot antenna with inverted-L wire structures are presented. It is found that significant improvements to the axial ratio coverage can be achieved while co-polar directivity coverage is practically unaffected.</t>
  </si>
  <si>
    <t>836-837</t>
  </si>
  <si>
    <t>60011373;60011373;60011373</t>
  </si>
  <si>
    <t>14049090100;7202629313;56257320100</t>
  </si>
  <si>
    <t>Pallesen, J. E.;Kim, O.;Breinbjerg, O.</t>
  </si>
  <si>
    <t>Pallesen J.</t>
  </si>
  <si>
    <t>Augmentation of crossed-slot antenna with inverted-L wires for enhancement of hemispherical coverage</t>
  </si>
  <si>
    <t>10.1049/el:20061104</t>
  </si>
  <si>
    <t>2-s2.0-33746333249</t>
  </si>
  <si>
    <t>['ratio 1', 'operating bands', 'omnidirectional properties', 'novel dual', 'broad range']</t>
  </si>
  <si>
    <t>A novel dual-band low profile antenna to be integrated into a laptop screen cover rim is presented. In spite of the laptop's large ground plane, the antenna exhibits quasi-omnidirectional properties in both operating bands. The two resonant frequencies can be tuned independently within a broad range of ratio 1.2-3.5 without changing the patch external dimensions.</t>
  </si>
  <si>
    <t>845-847</t>
  </si>
  <si>
    <t>60027550-60004956;60027550;60004956;60004956</t>
  </si>
  <si>
    <t>55930994800;7102110120;7201368926;6701730449</t>
  </si>
  <si>
    <t>Guterman, J.;Rahmat-Samii, Y.;Moreira, A. A.;Peixeiro, C.</t>
  </si>
  <si>
    <t>United States;Portugal</t>
  </si>
  <si>
    <t>Los Angeles;Lisbon</t>
  </si>
  <si>
    <t>University of California, Los Angeles;Instituto Superior T√©cnico</t>
  </si>
  <si>
    <t>60027550;60004956</t>
  </si>
  <si>
    <t>Guterman J.</t>
  </si>
  <si>
    <t>Quasi-omnidirectional dual-band back-to-back E-shaped patch antenna for laptop applications</t>
  </si>
  <si>
    <t>10.1049/el:20061799</t>
  </si>
  <si>
    <t>2-s2.0-33746335932</t>
  </si>
  <si>
    <t>['upper surface', 'tapered slot', 'scalar horn', 'plane fields', 'plane beamwidth', 'new type', 'micromachining process', 'metallic structure', 'horn antenna', 'fabricated monolithically', 'extend outside', 'consequent reduction', '5 ¬∞', '3db beamwidths', '24 ¬∞']</t>
  </si>
  <si>
    <t>A new type of horn antenna for operation at 1.6THz, that can be fabricated monolithically with 1/4-height micromachined waveguide, is described. Height limitations imposed by the micromachining process are overcome by removing a tapered slot in the upper surface of a scalar horn, allowing the E-plane fields to extend outside the confines of the metallic structure before radiation, with a consequent reduction in E-plane beamwidth. 1.6THz radiation pattern measurements for different designs show that, while there is scope for further optimisation, 3dB beamwidths of 24¬∞ and 17.5¬∞ in the E- and H-planes, respectively, can be achieved.</t>
  </si>
  <si>
    <t>842-843</t>
  </si>
  <si>
    <t>60012197;60012197;60012197-60004762;60012197;60030480;60030480;60030480;60012070;60022175;60012070;60012070</t>
  </si>
  <si>
    <t>7402066733;6603957535;13807074700;6603204978;7003479407;7004279952;7403126222;7103075999;7202327227;56044473600;56897613300</t>
  </si>
  <si>
    <t>Bowen, J. W.;Hadjiloucas, S.;Towlson, B. M.;Karatzas, L. S.;Wootton, S. T.G.;Cronin, N. J.;Davies, S. R.;McIntosh, C. E.;Chamberlain, J. M.;Miles, R. E.;Pollard, R. D.</t>
  </si>
  <si>
    <t>United Kingdom;United Kingdom;United Kingdom;United Kingdom;United Kingdom</t>
  </si>
  <si>
    <t>Bath;Durham;Reading;Leeds;Warrington</t>
  </si>
  <si>
    <t>University of Bath;Durham University;University of Reading;University of Leeds;Daresbury Laboratory</t>
  </si>
  <si>
    <t>60030480;60022175;60012197;60012070;60004762</t>
  </si>
  <si>
    <t>Bowen J.</t>
  </si>
  <si>
    <t>Micromachined waveguide antennas for 1.6THz</t>
  </si>
  <si>
    <t>10.1049/el:20061766</t>
  </si>
  <si>
    <t>2-s2.0-33746338852</t>
  </si>
  <si>
    <t>['typical sierpinski', 'periodic behaviour', 'modified sierpinski', 'compound log', 'band performances']</t>
  </si>
  <si>
    <t>A non-constant fractal ratio antenna dependent on the Descartes circle theorem is proposed. The multi-band performances with compound log-periodic behaviour of Apollonian packing monopole antennas are presented. For comparison, typical Sierpinski, modified Sierpinski and Apollonian packing monopole antennas are examined.</t>
  </si>
  <si>
    <t>847-848</t>
  </si>
  <si>
    <t>60011629;60079715;60025864;60079715</t>
  </si>
  <si>
    <t>26643610600;57216466165;7403319741;36064340100</t>
  </si>
  <si>
    <t>Liu, J. C.;Wu, C. Y.;Chang, D. C.;Liu, C. Y.</t>
  </si>
  <si>
    <t>Taipei;Dacun;Chung-Li</t>
  </si>
  <si>
    <t>National Defense University Taiwan;Da-Yeh University;Chien Hsin University of Science and Technology</t>
  </si>
  <si>
    <t>60079715;60025864;60011629</t>
  </si>
  <si>
    <t>Relationship between sierpinski gasket and Apollonian packing monopole antennas</t>
  </si>
  <si>
    <t>10.1049/el:20061123</t>
  </si>
  <si>
    <t>2-s2.0-33746340566</t>
  </si>
  <si>
    <t>['single lens', 'overlapping single', 'imaging applications', 'equivalent diameter', 'diameter lenses', 'arraying smaller', 'achieved compared']</t>
  </si>
  <si>
    <t>An array of overlapping single-zone hexagonal Fresnel zone plate lens antennas was designed and tested at 30GHz. By arraying smaller-diameter lenses, a significantly lower overall profile can be achieved compared to a single lens of equivalent diameter. These arrays can also find use in spatial power combining or in imaging applications.</t>
  </si>
  <si>
    <t>834-836</t>
  </si>
  <si>
    <t>60018714;60018714;60033394;60033394</t>
  </si>
  <si>
    <t>7003819332;6507777330;6701599489;6602095585</t>
  </si>
  <si>
    <t>Petosa, A.;Thirakoune, S.;Minin, I. V.;Minin, O. V.</t>
  </si>
  <si>
    <t>Russian Federation;Canada</t>
  </si>
  <si>
    <t>Novosibirsk;Ottawa</t>
  </si>
  <si>
    <t>Novosibirsk State Technical University;Communications Research Centre</t>
  </si>
  <si>
    <t>60033394;60018714</t>
  </si>
  <si>
    <t>Petosa A.</t>
  </si>
  <si>
    <t>Array of hexagonal Fresnel zone plate lens antennas</t>
  </si>
  <si>
    <t>10.1049/el:20061258</t>
  </si>
  <si>
    <t>2-s2.0-33746342102</t>
  </si>
  <si>
    <t>['shaped slit', 'proposed antenna', 'parasitic plane', 'numerical results', 'main patch', 'inverted u', 'dielectric substrate', 'band applications', '4ghz wlan']</t>
  </si>
  <si>
    <t>A microstrip-fed printed monopole antenna having a parasitic plane is proposed for multi-band applications. By inserting an inverted U-shaped parasitic plane on the bottom of the dielectric substrate, the proposed antenna can easily cover DCS/UMTS/WiBro/2.4GHz WLAN and 5.2/5.8GHz WLAN bands at the same time. In addition, a Œì-shaped slit is inserted on the main patch to cover the GSM frequency band. Experimental and numerical results of the designed monopole antenna are presented and analysed.</t>
  </si>
  <si>
    <t>844-845</t>
  </si>
  <si>
    <t>9732684300;9043260800;56535582400</t>
  </si>
  <si>
    <t>Seol, K.;Jung, J.;Choi, J.</t>
  </si>
  <si>
    <t>Seol K.</t>
  </si>
  <si>
    <t>Multi-band monopole antenna with inverted U-shaped parasitic plane</t>
  </si>
  <si>
    <t>10.1049/el:20061142</t>
  </si>
  <si>
    <t>2-s2.0-33746344953</t>
  </si>
  <si>
    <t>['spatial multiplexing', 'local elements', 'input multiple', 'compact size']</t>
  </si>
  <si>
    <t>A compact size, polarisation and spatial multiplexing slot antenna utilising the Spatial Multiplexing of Local Elements (SMILE) technique, is proposed. The antenna is used to explore diversity gain with a single RF channel in the applications of a multiple-input multiple-output (MIMO) wireless communication system.</t>
  </si>
  <si>
    <t>839-840</t>
  </si>
  <si>
    <t>15843437100;57007274100;35194804700</t>
  </si>
  <si>
    <t>Lee, T. I.;Kim, S.;Wang, Y. E.</t>
  </si>
  <si>
    <t>Lee T.</t>
  </si>
  <si>
    <t>Compact polarisation and spatial multiplexing antenna for MIMO applications</t>
  </si>
  <si>
    <t>10.1049/el:20061630</t>
  </si>
  <si>
    <t>2-s2.0-33746354915</t>
  </si>
  <si>
    <t>['target receivers', 'proposed scheme', 'limited number', 'largely reduced', 'greatly improved', 'effectively use', 'ber performance', 'antenna degrees']</t>
  </si>
  <si>
    <t>Proposed is an adaptive multipath control technique to suppress interference radiation from a transmitter to the non-target receivers for broadband private wireless access systems. In the proposed scheme, deep and wide null creation techniques are employed in the adaptive array antenna to effectively use a limited number of antenna degrees of freedom under rich scattering indoor channel conditions. Computer simulation confirms that the proposed scheme is very effective in control of the transmit antenna directivity to suppress interference radiation, thereby the interference to the non-target receivers is largely reduced, and BER performance is greatly improved with low outage probability.</t>
  </si>
  <si>
    <t>864-866</t>
  </si>
  <si>
    <t>60032791;60024322;60032791</t>
  </si>
  <si>
    <t>14049528200;7004748293;7103183522</t>
  </si>
  <si>
    <t>Yamanaka, M.;Sampei, S.;Morinaga, N.</t>
  </si>
  <si>
    <t>Hiroshima;Suita</t>
  </si>
  <si>
    <t>Hiroshima International University;Osaka University</t>
  </si>
  <si>
    <t>60032791;60024322</t>
  </si>
  <si>
    <t>Yamanaka M.</t>
  </si>
  <si>
    <t>Interference suppression with adaptive multipath control technique for broadband private wireless access systems</t>
  </si>
  <si>
    <t>10.1049/el:20061194</t>
  </si>
  <si>
    <t>2-s2.0-33746372942</t>
  </si>
  <si>
    <t>['thz emitter', 'substrate material', 'strongly dependent', 'irradiation doses', 'ionic irradiation', 'experimental conditions', 'equivalent bandwidth', 'detector efficiency', 'amplitude compared', '4ps without']</t>
  </si>
  <si>
    <t>The performance from a high-energy Br+-irradiated InP photoconductive antenna excited at 800nm has been investigated. The ionic irradiation into InP reduces significantly the lifetime of photo-carriers in the substrate material down to 1.4ps without the requirement of an epitaxial layer growth. THz emitter and detector efficiency are strongly dependent on irradiation doses. It was found that equivalent bandwidth and amplitude compared with LTG-GaAs switches excited at 800nm under the same experimental conditions.</t>
  </si>
  <si>
    <t>879-880</t>
  </si>
  <si>
    <t>60008134;60008134;60101845;60101845;60026113;60026113</t>
  </si>
  <si>
    <t>7004614253;57205273251;57190281565;6603384762;22949824600;6701774197</t>
  </si>
  <si>
    <t>Mounaix, P.;Tondusson, M.;Chimot, N.;Mangeney, J.;Blary, K.;Lampin, J. F.</t>
  </si>
  <si>
    <t>Orsay;Villeneuve-d'Ascq;Paris</t>
  </si>
  <si>
    <t>Institut d'√âlectronique Fondamentale, Orsay;Institut d'Electronique de Micro√©lectronique et de Nanotechnologie (IEMN);CNRS Centre National de la Recherche Scientifique</t>
  </si>
  <si>
    <t>60101845;60026113;60008134</t>
  </si>
  <si>
    <t>Mounaix P.</t>
  </si>
  <si>
    <t>High emission and detection efficiency of terahertz beam with heavy-ion-irradiated InP material excited at 0.8m</t>
  </si>
  <si>
    <t>10.1049/el:20061529</t>
  </si>
  <si>
    <t>2-s2.0-33746376953</t>
  </si>
  <si>
    <t>['rectangular patch', 'ground plane', 'embedding slots', 'designed antenna', 'coplanar waveguide', '14ghz bands']</t>
  </si>
  <si>
    <t>By embedding slots into a rectangular patch a triple-band slotted monopole antenna fed by a coplanar waveguide (CPW) with two asymmetrical ground planes can be obtained. The designed antenna, which, including the ground plane, is only 9√ó20mm2, can excite resonant modes at 2.43, 5.23 and 7.14GHz bands with measured impedance bandwidths of 14.4, 8.2 and 16.7, and average antenna gains of ‚â•2.4, 4.7 and 6.7dBi, respectively. The antenna is very compact and suitable for 2.4/5.2GHz WLAN operations.</t>
  </si>
  <si>
    <t>36071638600;57206867397</t>
  </si>
  <si>
    <t>Liu, W. C.;Liu, H. J.</t>
  </si>
  <si>
    <t>Compact triple-band slotted monopole antenna with asymmetrical CPW grounds</t>
  </si>
  <si>
    <t>10.1049/el:20061119</t>
  </si>
  <si>
    <t>2-s2.0-33746381629</t>
  </si>
  <si>
    <t>['shaped ground', 'resonant mode', 'radiating strip', 'proposed antenna', 'properly adjusting', 'monopole strip', 'inverted l', 'experimentally studied', 'desired 5', 'designed antenna', '8ghz band', '6 dbi']</t>
  </si>
  <si>
    <t>A compact and simple coplanar waveguide (CPW)-fed monopole antenna for 5GHz wireless communication is proposed. By properly adjusting the lengths of both the monopole strip and the inverted L-shaped ground, the designed antenna, with, including ground plane, only 9√ó9.5mm2, can operate at the desired 5.2 or 5.8GHz band. The electromagnetic coupling effect between the radiating strip and the ground on excitation of the resonant mode has been studied. Prototypes of the proposed antenna have been constructed and experimentally studied. Measured results show a -10dB impedance bandwidth and an average antenna gain of 400MHz and &gt;6 dBi, respectively.</t>
  </si>
  <si>
    <t>837-839</t>
  </si>
  <si>
    <t>Compact CPW-fed monopole antenna for 5 GHz wireless application</t>
  </si>
  <si>
    <t>10.1049/el:20060926</t>
  </si>
  <si>
    <t>2-s2.0-33746382521</t>
  </si>
  <si>
    <t>['six alkyl', 'perylenediimide moiety', 'nonpolar solvent', 'newly added', 'harvesting system', 'harvesting antennae', 'harvesting antenna', 'fluorescent hexaazatriphenylenes', 'film state', 'energy acceptor', 'dimensional aggregates', 'assembling nature', '1h nmr']</t>
  </si>
  <si>
    <t>In this paper we report the self-assembling nature of fluorescent hexaazatriphenylenes (HATs) 6a-d with six alkyl/alkoxy-chain-containing biphenyl groups and their application to light-harvesting antennae. In a nonpolar solvent and the film state, the HAT derivatives form one-dimensional aggregates with an H-type parallel stacking mode, which were analyzed by 1H NMR, UV-vis, and steady-state and time-resolved fluorescence spectroscopy. When HAT derivative 7 with six perylenediimide moieties is incorporated into the one-dimensional aggregates, an efficient energy transfer takes place from the self-assembled HAT moiety as a light-harvesting antenna to the perylenediimide moiety as an energy acceptor. Further, when HAT derivative 8 with six triphenylamino moieties is newly added to the light-harvesting system, an intermolecular electron transfer occurs subsequently between the electron-accepting perylenediimide molecule and the electron-donating triphenylamino molecule. ¬© 2006 American Chemical Society.</t>
  </si>
  <si>
    <t>5752-5760</t>
  </si>
  <si>
    <t>60011047-60104688;60011047;60238171;60011047</t>
  </si>
  <si>
    <t>6701820595;8714719500;55351382000;7007057349</t>
  </si>
  <si>
    <t>Ishi-I, Tsutomu;Murakami, Koh Ichi;Imai, Yusuke;Mataka, Shuntaro</t>
  </si>
  <si>
    <t>Tosu;Kurume;Fukuoka</t>
  </si>
  <si>
    <t>National Institute of Advanced Industrial Science and Technology, Kyushu;National Institute of Technology, Kurume College;Kyushu University</t>
  </si>
  <si>
    <t>60238171;60104688;60011047</t>
  </si>
  <si>
    <t>Ishi-I T.</t>
  </si>
  <si>
    <t>Self-assembled fluorescent hexaazatriphenylenes that act as a light-harvesting antenna</t>
  </si>
  <si>
    <t>10.1021/jo060768n</t>
  </si>
  <si>
    <t>2-s2.0-33746343698</t>
  </si>
  <si>
    <t>['technology 2006', 'switching circuit', 'sdmb bands', 'novel multi', 'effectively operate']</t>
  </si>
  <si>
    <t>A novel multi-band internal antenna, consisting of a driving folded loop element and a parasitic meandered line element, is proposed for six-band applications including TDMB, AMPS, GSM, DCS, PCS and SDMB bands. To effectively operate for two split TDMB bands, the proposed antenna includes a switching circuit. ¬© The Institution of Engineering and Technology 2006.</t>
  </si>
  <si>
    <t>734-736</t>
  </si>
  <si>
    <t>60013866;60013866;60013866;60013866;60029472;60013866</t>
  </si>
  <si>
    <t>8667707500;53870365200;7404490413;34879664800;35561475200;56124682600</t>
  </si>
  <si>
    <t>Jung, B.;Lee, J. S.;Park, M. J.;Chung, Y. S.;Harackiewicz, F. J.;Lee, B.</t>
  </si>
  <si>
    <t>Jung B.</t>
  </si>
  <si>
    <t>TDMB/AMPS/GSM/DCS/PCS/SDMB internal antenna using parasitic element with switching circuit</t>
  </si>
  <si>
    <t>10.1049/el:20060980</t>
  </si>
  <si>
    <t>2-s2.0-33745446137</t>
  </si>
  <si>
    <t>['two radiators', 'technology 2006', 'slot etched', 'matching band', 'investigated experimentally', 'formed underneath', 'dual resonances', 'cpw structure', 'backward radiation', 'antenna bandwidth', 'achieved across']</t>
  </si>
  <si>
    <t>A wideband hybrid dielectric resonator antenna (DRA) is investigated experimentally. The proposed hybrid DRA comprises a rectangular dielectric resonator and a conductor-backed coplanar waveguide (CB-CPW) slot etched on a small ground plane. Dual resonances of the two radiators are merged to expand the antenna bandwidth. By utilising the CB-CPW structure, a back-cavity is formed underneath the slot to suppress the backward radiation. Hence consistent unidirectional radiation pattern is achieved across the matching band. ¬© The Institution of Engineering and Technology 2006.</t>
  </si>
  <si>
    <t>731-733</t>
  </si>
  <si>
    <t>60017161;60017161;60017161;60017161</t>
  </si>
  <si>
    <t>56255356600;55220448200;7202267270;7102006113</t>
  </si>
  <si>
    <t>Gao, Y.;Popov, A. P.;Ooi, B. L.;Leong, M. S.</t>
  </si>
  <si>
    <t>Experimental study of wideband hybrid dielectric resonator antenna on small ground plane</t>
  </si>
  <si>
    <t>10.1049/el:20061003</t>
  </si>
  <si>
    <t>2-s2.0-33745459434</t>
  </si>
  <si>
    <t>['technology 2006', 'substrates layers', 'oeic systems', 'lo configuration', 'impedance bandwidth', 'around 12', 'antenna provides']</t>
  </si>
  <si>
    <t>A printed antenna realised on an indium phosphide wafer is presented. The antenna provides an efficient, broadband antenna solution for MMIC/OEIC systems and subsystems. The antenna is based on an aperture coupled patch architecture with the substrates layers in a hi-lo configuration. Measured results exhibit an impedance bandwidth of around 12 for VSWR&lt;2, and a gain of 8dBi. ¬© The Institution of Engineering and Technology 2006.</t>
  </si>
  <si>
    <t>733-734</t>
  </si>
  <si>
    <t>60011362;60011362</t>
  </si>
  <si>
    <t>7202541274;6602413355</t>
  </si>
  <si>
    <t>Rowe, W. S.T.;Ghorbani, K.</t>
  </si>
  <si>
    <t>Millimetre-wave InP antenna for monolithic integration</t>
  </si>
  <si>
    <t>10.1049/el:20061253</t>
  </si>
  <si>
    <t>2-s2.0-33745480004</t>
  </si>
  <si>
    <t>['vary significantly', 'unnatural host', 'plants except', 'petiolata female', 'oviposition behavior', 'natural conditions', 'laboratory conditions', 'laboratory artifact', 'host preference', 'host plant', 'five categories', 'female behavior', 'caespitosa contained']</t>
  </si>
  <si>
    <t>Eurytomidae | Host food plant | Host preference | Monophagous | Oviposition behavior | Polyphagous | Tetramesa petiolata</t>
  </si>
  <si>
    <t>This study was carried out to compare the host preference and oviposition behavior of T. petiolata in relation to different host plant species. Observations were made using stems of D. caespitosa contained in cages under laboratory conditions. Host plant preference was studied by introducing one adult T. petiolata female (4-5 days old) into a cylindrical cage containing four grass species including D. caespitosa, the natural host food plant. Female behavior was classified into five categories: grooming, resting, walking, searching, landing and oviposition. Walking and searching were distinguished by the attitude of the antennae. The mean time spent grooming and resting on each host food plant did not vary significantly between plants. In the oviposition choice experiments large number of larvae were reared from the host plant, but none were reared from other plants except for D. setacea, an unnatural host from which a few larvae were reared. This suggests that T. petiolata is at most potentially narrowly polyphagous and that females prefer one species much more than another. Since in the field, larvae of T. petiolata have never been recorded in the stems of D. setacea, the desposition of eggs in D. setacea can be regarded as a laboratory artifact and T. petiolata can be regarded as monophagous under natural conditions. ¬© 2006 Academic Journals Inc.</t>
  </si>
  <si>
    <t>55-60</t>
  </si>
  <si>
    <t>Journal of Entomology</t>
  </si>
  <si>
    <t>Al-Barrak, Ali</t>
  </si>
  <si>
    <t>Buraidah</t>
  </si>
  <si>
    <t>College of Agricultural Technology</t>
  </si>
  <si>
    <t>Al-Barrak A.</t>
  </si>
  <si>
    <t>Host choice in Tetramesa petiolata (Walker) (Hymenoptera: Eurytomidae)</t>
  </si>
  <si>
    <t>10.3923/je.2006.55.60</t>
  </si>
  <si>
    <t>2-s2.0-33746044529</t>
  </si>
  <si>
    <t>['¬© 2006', 'via variation', 'total energy', 'time derivative', 'statements involving', 'specific action', 'second order', 'relation involving', 'one works', 'momentum tensor', 'killing vector', 'issues involved', 'gravitational wave', 'gravitational fluctuations', 'gravitational antenna', 'gauge invariant', 'even though', 'energy carried', 'badly behaved', 'arbitrary gauge']</t>
  </si>
  <si>
    <t>Even though the energy carried by a gravitational wave is not itself gauge invariant, the interaction with a gravitational antenna of the gravitational wave which carries that energy is. It therefore has to be possible to make some statements involving the energy which are in fact gauge invariant, and it is the objective of this paper to provide them. In order to develop a gauge invariant treatment of the issues involved, we construct a specific action for gravitational fluctuations which is gauge invariant to second perturbative order. Then, via variation of this action, we obtain an energy-momentum tensor for perturbative gravitational fluctuations around a general curved background whose covariant conservation condition is also fully gauge invariant to second order. Contraction of this energy-momentum tensor with a Killing vector of the background conveniently allows us to convert this covariant conservation condition into an ordinary conservation condition which is also gauge invariant through second order. Then, via spatial integration we are able to obtain a relation involving the time derivative of the total energy of the fluctuation and its asymptotic spatial momentum flux which is also completely gauge invariant through second order. It is only in making the simplification of setting the asymptotic momentum flux to zero that one would actually lose manifest gauge invariance, with only invariance under those particular gauge transformations which leave the asymptotic momentum flux zero then remaining. However, if one works in an arbitrary gauge where the asymptotic momentum flux is nonzero, the gravitational wave will then deliver both energy and momentum to a gravitational antenna in a completely gauge invariant manner, no matter how badly behaved at infinity the gauge function might be. ¬© 2006 The American Physical Society.</t>
  </si>
  <si>
    <t>Mannheim, Philip D.</t>
  </si>
  <si>
    <t>Storrs</t>
  </si>
  <si>
    <t>University of Connecticut</t>
  </si>
  <si>
    <t>Mannheim P.D.</t>
  </si>
  <si>
    <t>Gauge invariant treatment of the energy carried by a gravitational wave</t>
  </si>
  <si>
    <t>10.1103/PhysRevD.74.024019</t>
  </si>
  <si>
    <t>2-s2.0-33746120256</t>
  </si>
  <si>
    <t>Australian National University</t>
  </si>
  <si>
    <t>CE0561903</t>
  </si>
  <si>
    <t>ANU</t>
  </si>
  <si>
    <t>['vertebrate species', 'two hemispheres', 'training honeybees', 'rights reserved', 'right antenna', 'one investigation', 'one hemisphere', 'odors better', 'musical ability', 'learned odors', 'lateralization occurs', 'known phenomenon', 'interesting parallels', 'human brain', 'functionally specialized', 'functional asymmetry', 'first time', 'first demonstration', 'conspecific recognition', 'clear laterality', 'bees respond', '2 ].', '17 ],', '15 ].', '12 ]).', '11 ].']</t>
  </si>
  <si>
    <t>Lateralization of function is a well-known phenomenon in humans. The two hemispheres of the human brain are functionally specialized such that certain cognitive skills, such as language or musical ability, conspecific recognition, and even emotional responses, are mediated by one hemisphere more than the other [1, 2]. Studies over the past 30 years suggest that lateralization occurs in other vertebrate species as well [3-11]. In general, lateralization is observed in different sensory modalities in humans as well as vertebrates, and there are interesting parallels (reviewed in [12]). However, little is known about functional asymmetry in invertebrates [13, 14] and there is only one investigation in insects [15]. Here we show, for the first time, that the honeybee Apis mellifera displays a clear laterality in responding to learned odors. By training honeybees on two different versions of the well-known proboscis extension reflex (PER) paradigm [16, 17], we demonstrate that bees respond to odors better when they are trained through their right antenna. To our knowledge, this is the first demonstration of asymmetrical learning performance in an insect. ¬© 2006 Elsevier Ltd. All rights reserved.</t>
  </si>
  <si>
    <t>1471-1476</t>
  </si>
  <si>
    <t>60159889;101561456;60008950;60159889;60159889;60159889</t>
  </si>
  <si>
    <t>14045190200;6603413246;55464291900;55574190102;7409372717;7203044676</t>
  </si>
  <si>
    <t>Letzkus, Pinar;Ribi, Willi A.;Wood, Jeff T.;Zhu, Hong;Zhang, Shao Wu;Srinivasan, Mandyam V.</t>
  </si>
  <si>
    <t>Australia;Australia;Liechtenstein</t>
  </si>
  <si>
    <t>Canberra;Canberra;</t>
  </si>
  <si>
    <t>ANU Research School of Biology;The Australian National University;Universitaet fuer Humanwissenschaften im Fuerstentum Liechtenstein</t>
  </si>
  <si>
    <t>60159889;60008950;101561456</t>
  </si>
  <si>
    <t>Letzkus P.</t>
  </si>
  <si>
    <t>Lateralization of Olfaction in the Honeybee Apis mellifera</t>
  </si>
  <si>
    <t>S0960982206016794</t>
  </si>
  <si>
    <t>10.1016/j.cub.2006.05.060</t>
  </si>
  <si>
    <t>2-s2.0-33746216132</t>
  </si>
  <si>
    <t>IST-027748</t>
  </si>
  <si>
    <t>['wpans coexist', 'wpan environments', 'wlan cell', 'topology control', 'system may', 'smart antennas', 'simultaneous operation', 'simulation results', 'second mode', 'scenarios support', 'rights reserved', 'performance improvement', 'node mobility', 'mode network', 'may degrade', 'lower bounds', 'efficient cooperation', 'corresponding upper', 'coordinated coexistence', 'certain conditions', 'analytical studies', 'aforementioned analysis']</t>
  </si>
  <si>
    <t>Mobility model | Topology control | WLAN | WPAN</t>
  </si>
  <si>
    <t>The coordinated coexistence of WLANs and WPANs in a dual-mode network is a recently introduced idea and is expected to increase the overall system performance by allowing for the efficient cooperation of both WLANs and WPANs. Topology control (e.g., power control, smart antennas, and different frequency channels) needs to be employed to allow for the simultaneous operation of both modes. In this paper, different frequency channels that allow for high data rates within a small transmission range are considered in order to create multiple WPAN environments inside a WLAN cell. The latter environment requires the support of a second mode of operation which introduces additional overhead that may degrade the overall system performance. Certain conditions, under which system performance improvement is achievable, are established here. In particular, an analytical mobility model for WPAN environments is proposed and employed in the analytical studies. It is shown that the system may be effective when node mobility is low and the traffic load among nodes is high. The corresponding upper and lower bounds on mobility and traffic are also analytically derived. Simulation results for a variety of scenarios support the claims and expectations of the aforementioned analysis and demonstrate that performance improvement is possible when WLANs and WPANs coexist and cooperate in a network. ¬© 2006 Elsevier B.V. All rights reserved.</t>
  </si>
  <si>
    <t>2096-2108</t>
  </si>
  <si>
    <t>Computer Communications</t>
  </si>
  <si>
    <t>9636057700;6603627239;7005923469</t>
  </si>
  <si>
    <t>Vaios, A.;Oikonomou, K.;Stavrakakis, I.</t>
  </si>
  <si>
    <t>Vaios A.</t>
  </si>
  <si>
    <t>Analysis of a topology control paradigm in WLAN/WPAN environments</t>
  </si>
  <si>
    <t>S0140366406000302</t>
  </si>
  <si>
    <t>10.1016/j.comcom.2006.01.006</t>
  </si>
  <si>
    <t>2-s2.0-33745698068</t>
  </si>
  <si>
    <t>['weddell sea', 'subfamily eurycopinae', 'southern ocean', 'overhanging frons', 'nov .,', 'nodosa menzies', 'new genus', 'new diagnosis', 'long rostrum', 'large head', 'genus eurycope', 'distinctive shape', 'distinct shape', 'article 1', 'antenna 1']</t>
  </si>
  <si>
    <t>Deep sea | Dubinectes | Munnopsidae | Southern Atlantic | Southern Ocean | Taxonomy</t>
  </si>
  <si>
    <t>A new genus of Eurycopinae (Munnopsidae), Dubinectes gen. nov., is described for Eurycope acutitelson Menzies, 1962, E. nodosa Menzies, 1962 and two new species, collected from the Weddell Sea, Southern Ocean. The new genus is distinguished by the distinctive shape of the pleotelson posterior margin and the uropod protopod angled at midlength, along with the robust, long rostrum of a large head, overhanging frons, reduced distomedial lobe of article 1 of antenna 1, the produced male pleopod 1 distolateral lobes and the distinct shape of the male pleopod 2. Descriptions of the new genus, two new species and redescriptions of two previously described species are presented, as well as a new diagnosis of the subfamily Eurycopinae, the genus Eurycope and a key to the genera of Eurycopinae. Copyright ¬© 2006 Magnolia Press.</t>
  </si>
  <si>
    <t>60069618;60028229</t>
  </si>
  <si>
    <t>6602560396;55973500400</t>
  </si>
  <si>
    <t>Malyutina, Marina;Brandt, Angelika</t>
  </si>
  <si>
    <t>Russian Federation;Germany</t>
  </si>
  <si>
    <t>Vladivostok;Hamburg</t>
  </si>
  <si>
    <t>National Scientific Center of Marine Biology, Far Eastern Branch, Russian Academy of Sciences;Universit√§t Hamburg</t>
  </si>
  <si>
    <t>Malyutina M.</t>
  </si>
  <si>
    <t>A revaluation of the Eurycopinae (Crustacea, Isopoda, Munnopsidae) with a description of Dubinectes gen. nov. from the southern Atlantic deep sea</t>
  </si>
  <si>
    <t>10.11646/zootaxa.1272.1.1</t>
  </si>
  <si>
    <t>2-s2.0-33746845214</t>
  </si>
  <si>
    <t>NA67RJ0151</t>
  </si>
  <si>
    <t>['washington coasts', 'trophont stages', 'thysanoessa spinifera', 'summer collections', 'straight k5a', 'similar shape', 'rights reserved', 'phoront cysts', 'new species', 'nematoscelis difficilis', 'host e', 'genus gymnodinioides', 'following characteristics', 'exuvial fluid', 'cell posteriorly', 'apostome cysts', 'apostome ciliate', 'anterior end', '83 %)']</t>
  </si>
  <si>
    <t>Apostome ciliate | Euphausia pacifica | Exuviotroph | Gymnodinioides pacifica | Phtorophrya | Thysanoessa spinifera</t>
  </si>
  <si>
    <t>A new species of apostome ciliate, Gymnodinioides pacifica n. sp. from the euphausiid Euphausia pacifica is described. The ciliated protozoan encysts on the setae of the appendages, telson and antennae. It excysts and enters the exoskeleton of the host after moulting, where it feeds on exuvial fluid. The phoront and trophont stages of this ciliate are described. The ciliature of the trophont has the following characteristics that distinguish it from the other species of Gymnodinioides: (1) a short kinety 9a (ciliary row 9a or K9a), approximately half of the length of falciform field 8, that extends from the anterior end of the cell posteriorly to the level of K1, (2) a straight K5a, perpendicular to K5b, K6, and K7, and (3) two distinct bands of kineties, K9b-K5b and K4-K1. In addition to those on the host E. pacifica, phoront cysts of similar shape were observed on Thysanoessa spinifera, T. gregaria, T. inspinata, T. longipes, and Nematoscelis difficilis. High prevalence rates were recorded (83%) for these apostome cysts on E. pacifica and T. spinifera during summer collections from the Oregon and Washington coasts. Additionally, we report other apostome ciliate symbionts of euphausiids, including Phtorophrya sp., which preys on apostomes in the genus Gymnodinioides. ¬© 2006 Elsevier GmbH. All rights reserved.</t>
  </si>
  <si>
    <t>97-106</t>
  </si>
  <si>
    <t>European Journal of Protistology</t>
  </si>
  <si>
    <t>60000164;60013402;60003171</t>
  </si>
  <si>
    <t>7003702741;7004517058;7202468806</t>
  </si>
  <si>
    <t>Landers, Stephen C.;G√≥mez-Guti√©rrez, Jaime;Peterson, William T.</t>
  </si>
  <si>
    <t>Corvallis;Silver Spring;Troy</t>
  </si>
  <si>
    <t>Oregon State University;NOAA Fisheries Service;Troy University</t>
  </si>
  <si>
    <t>60013402;60003171;60000164</t>
  </si>
  <si>
    <t>Landers S.</t>
  </si>
  <si>
    <t>Gymnodinioides pacifica, n. sp., an exuviotrophic ciliated protozoan (Ciliophora, Apostomatida) from euphausiids of the Northeastern Pacific</t>
  </si>
  <si>
    <t>S0932473906000150</t>
  </si>
  <si>
    <t>10.1016/j.ejop.2006.01.003</t>
  </si>
  <si>
    <t>2-s2.0-33745675927</t>
  </si>
  <si>
    <t>03-29957</t>
  </si>
  <si>
    <t>['simulation matches', 'report measurements', 'radiation pattern', 'highly structured', 'dipole embedded', 'also present']</t>
  </si>
  <si>
    <t>We report measurements on the angular radiation pattern from an array of dye molecules embedded in a polymethylmethacrylate film deposited on a dielectric hemispherical lens. The radiation pattern is both highly structured and directed, with most of the power being radiated into the media having the higher refractive index. We also present a simulation of the far-field radiation pattern of a dipole embedded in a thin dielectric layer, which apparently has not been investigated before. The simulation matches the experimental results rather well. ¬© 2006 American Institute of Physics.</t>
  </si>
  <si>
    <t>60007363;60007363;60007363;60007363;60007363;60007363</t>
  </si>
  <si>
    <t>57201540719;56633395800;14120353400;8644660500;56234812000;35433469000</t>
  </si>
  <si>
    <t>Luan, L.;Sievert, P. R.;Watkins, B.;Mu, W.;Hong, Z.;Ketterson, J. B.</t>
  </si>
  <si>
    <t>Evanston</t>
  </si>
  <si>
    <t>Northwestern University</t>
  </si>
  <si>
    <t>Luan L.</t>
  </si>
  <si>
    <t>Angular radiation pattern of electric dipoles embedded in a thin film in the vicinity of a dielectric half space</t>
  </si>
  <si>
    <t>10.1063/1.2234299</t>
  </si>
  <si>
    <t>2-s2.0-33746280206</t>
  </si>
  <si>
    <t>['waves reflected', 'variation width', 'train stations', 'moving train', 'measurement parameter', 'maximum values', 'increased compared', 'delay spread', 'delay profiles', 'central value', '70 ghz']</t>
  </si>
  <si>
    <t>70 GHz | Averaged signal level | Delay spread | First arriving wave level | Moving train</t>
  </si>
  <si>
    <t>Delay profiles at 70 GHz were acquired in a moving train. In measurement with the transmitting and receiving antennas facing with each other, it was found that the correlation between the first arriving wave level and the delay spread is high and the variation width of the first arriving wave level and the delay spread are increased compared to the values in a stationary train due to the effect of vibrations during motion. Next, in measurement with a receiving antenna oriented outward to study the effect of waves reflected from the exterior of the train, the delay spread was found not have a correlation with the first arriving wave level but to vary with the effects of the environment. An environment that affects the delay spread is metallic sign boards placed in tunnels and train stations. For each measurement parameter, the minimum and maximum values, central value, mean, and variance are presented. ¬© 2006 Wiley Periodicals, Inc.</t>
  </si>
  <si>
    <t>21-29</t>
  </si>
  <si>
    <t>60032325-101763033;60032325-112726847-60000251</t>
  </si>
  <si>
    <t>7102605193;57200644677</t>
  </si>
  <si>
    <t>Kanazawa, Ami;Ogawa, Hiroyo</t>
  </si>
  <si>
    <t>Japan;United States;Japan;</t>
  </si>
  <si>
    <t>Koganei;New York;Yokosuka;</t>
  </si>
  <si>
    <t>Japan National Institute of Information and Communications Technology;IEEE;Yokosuka Research and Development Center;New Generation Mobile Research and Development Project Promotion Group</t>
  </si>
  <si>
    <t>60032325;60000251;112726847;101763033</t>
  </si>
  <si>
    <t>Kanazawa A.</t>
  </si>
  <si>
    <t>Propagation measurement of 70-GHz band in a moving train</t>
  </si>
  <si>
    <t>10.1002/ecjc.20183</t>
  </si>
  <si>
    <t>2-s2.0-33646390408</t>
  </si>
  <si>
    <t>['steering vector', 'scattered wave', 'scanned independently', 'rigorous solution', 'receiving antennas', 'position estimation', 'point scatterer', 'operating wavelength', 'multifrequency synthesis', 'isolated reflector', 'estimation parameter', 'estimated simultaneously', 'estimated position', 'direct wave', 'cylindrical radius', 'cylinder position', 'conventional method', 'conducting cylinder', 'buried pipes', 'also shown']</t>
  </si>
  <si>
    <t>Borehole radar | MUSIC method | Position estimation | Subsurface radar</t>
  </si>
  <si>
    <t>To date, for the tomographic signals obtained in cross-borehole radar measurement in which transmitting and receiving antennas are scanned independently, a position estimation method for the isolated reflector has been studied by applying the transmission and reception array MUSIC method. However, when the operating wavelength and the size of the conducting cylinder cannot he neglected, as in the case of buried pipes, there is an error in the estimated position in the conventional method when the scattered wave from the point scatterer is used as the steering vector for position estimation. In this paper, the steering vector obtained from rigorous solution of scattering from a conducting cylinder is used. It is shown that the position estimation accuracy is improved by taking into account the effect of the elimination of the direct wave. It is also shown that the cylinder position and the radius can be estimated simultaneously by using the cylindrical radius as an estimation parameter. The effectiveness of multifrequency synthesis is discussed. ¬© 2006 Wiley Periodicals. Inc.</t>
  </si>
  <si>
    <t>26-36</t>
  </si>
  <si>
    <t>60014756-60000251;60032315-100562028</t>
  </si>
  <si>
    <t>35254092000;36927257000</t>
  </si>
  <si>
    <t>Miwa, Takashi;Arai, Ikuo</t>
  </si>
  <si>
    <t>Chofu;Maebashi;New York;</t>
  </si>
  <si>
    <t>The University of Electro-Communications;Gunma University;IEEE;Remote Sensing Society of</t>
  </si>
  <si>
    <t>60032315;60014756;60000251;100562028</t>
  </si>
  <si>
    <t>Miwa T.</t>
  </si>
  <si>
    <t>Estimation of position and radius of cylindrical targets using MUSIC algorithm in cross-borehole radar</t>
  </si>
  <si>
    <t>10.1002/ecja.20271</t>
  </si>
  <si>
    <t>2-s2.0-33646424109</t>
  </si>
  <si>
    <t>['throughput performance', 'stbc schemes', 'significant impact', 'robust space', 'rights reserved', 'noise ratio', 'n context', 'instantaneous signal', 'ieee 802', 'coding schemes', 'amc algorithm', 'adaptive modulation']</t>
  </si>
  <si>
    <t>802.11n | AMC | Error prediction | MIMO | OFDM</t>
  </si>
  <si>
    <t>In this paper, the problem of packet error rate (PER) prediction is addressed in the multiple-antenna broadband OFDM context, and its impact on adaptive modulation and coding (AMC) is quantified. The analysis is based on a physical layer comprising various modulation and coding schemes, ranging from robust space-time block coding (STBC) modes to high bit rate spatial division multiplexing (SDM) modes, and also hybrid SDM-STBC schemes. For each mode the expression of several link quality metrics (LQM) enabling PER prediction in the broadband OFDM channel, such as instantaneous signal-to-noise ratio (SNR), capacity, or exponential effective SNR metrics are provided. Their advantages and limitations are investigated. Finally, their performance is benchmarked in the IEEE 802.11a/g/n context. It is shown that the choice of the LQM has a significant impact on the throughput performance of the AMC algorithm. ¬© 2005 Elsevier B.V. All rights reserved.</t>
  </si>
  <si>
    <t>1911-1919</t>
  </si>
  <si>
    <t>60099663;60099663;60024590;60024590;60024590</t>
  </si>
  <si>
    <t>6701666620;6506513015;7006390179;6506924070;7006308926</t>
  </si>
  <si>
    <t>Simoens, S√©bastien;Rouquette-L√©veil, St√©phanie;Sartori, Philippe;Blankenship, Yufei;Classon, Brian</t>
  </si>
  <si>
    <t>Saint-Aubin;Schaumburg</t>
  </si>
  <si>
    <t>Motorola France;Motorola</t>
  </si>
  <si>
    <t>60099663;60024590</t>
  </si>
  <si>
    <t>Simoens S.</t>
  </si>
  <si>
    <t>Error prediction for adaptive modulation and coding in multiple-antenna OFDM systems</t>
  </si>
  <si>
    <t>S0165168405003956</t>
  </si>
  <si>
    <t>10.1016/j.sigpro.2005.09.033</t>
  </si>
  <si>
    <t>2-s2.0-33646924093</t>
  </si>
  <si>
    <t>['wireless systems', 'several users', 'served either', 'sdma ).', 'rights reserved', 'resource assignment', 'realistic systems', 'promising means', 'performance benefits', 'ofdm subcarriers', 'multiple beams', 'layer techniques', 'joint consideration', 'induced interference', 'higher layers', 'gives rise', 'fully exploit', 'ensure qos', 'different users', 'different subcarriers', 'different beams', 'design guidelines', 'dedicated transceiver', 'beam formation']</t>
  </si>
  <si>
    <t>OFDM transmission | Resource allocation | Space division multiple access (SDMA) | Transceivers | Wireless networks</t>
  </si>
  <si>
    <t>Beamforming with adaptive antenna arrays is the most promising means for increasing data rates of wireless systems, since it enables channel reuse by several users in a cell through space division multiple access (SDMA). In SDMA, multiple beams are formed towards different users, each beam by a dedicated transceiver. However, the use of adaptive antenna arrays at the physical layer mandates significant modifications for higher layers. Joint consideration of beamforming and higher layer issues is required in order to fully exploit the benefits of SDMA. Moreover, adoption of the popular orthogonal frequency division multiplexing (OFDM) technique creates additional challenges when the number of beams that can be formed at the transmitter is bounded. This issue is attributed to transceiver resource limitations and gives rise to a coupled resource allocation problem, that of assigning transceiver hardware units and OFDM subcarriers for transmission to users. Different users can be served either with the same beam from a transceiver and different subcarriers or with different beams and the same subcarriers. We characterize the problem and propose meaningful heuristic algorithms for beamforming and assignment of subcarriers and transceivers to users. The objective is to increase achievable system rate and ensure QoS in the form of minimum rate guarantees. The criteria for resource assignment and beam formation are based on spatial separability properties of users, beam vector cross-correlations and induced interference. Numerical results quantify the performance benefits of these cross-layer techniques and provide useful insights and design guidelines for realistic systems. ¬© 2005 Elsevier B.V. All rights reserved.</t>
  </si>
  <si>
    <t>1879-1895</t>
  </si>
  <si>
    <t>60025812;60025812-60078684</t>
  </si>
  <si>
    <t>6603369548;36562504600</t>
  </si>
  <si>
    <t>Koutsopoulos, Iordanis;Tassiulas, Leandros</t>
  </si>
  <si>
    <t>United States;Greece</t>
  </si>
  <si>
    <t>College Park;Volos</t>
  </si>
  <si>
    <t>A. James Clark School of Engineering;University of Thessaly</t>
  </si>
  <si>
    <t>60078684;60025812</t>
  </si>
  <si>
    <t>Adaptive channel assignment in SDMA-based wireless LANs with transceiver resource limitations</t>
  </si>
  <si>
    <t>S0165168405003932</t>
  </si>
  <si>
    <t>10.1016/j.sigpro.2005.09.037</t>
  </si>
  <si>
    <t>2-s2.0-33646929316</t>
  </si>
  <si>
    <t>['sharp contrast', 'rights reserved', 'proposed construction', 'precoder size', 'orthogonal structures', 'originally developed', 'original design', 'one stbcs', 'multiple antennas', 'maximum rate', 'lcp ).', 'information symbols', 'implicit fast', 'ii ).', 'following properties', 'first provide', 'fft transformations', 'existing lcp', 'embedding modulus', 'diversity rate', 'carrier systems', 'block codes', 'based designs', 'antenna multi', 'alternative construction']</t>
  </si>
  <si>
    <t>Circular delay diversity | Full antenna diversity | Linear constellation precoding | Modulus-preserving | Quasi-orthogonal | Space time block coding</t>
  </si>
  <si>
    <t>In this paper, we consider the class of linear space time block codes (STBCs) that possess the following properties: (i) enabling full antenna diversity, (ii) preserving the modulus of information symbols, and (iii) achieving the maximum rate of one symbol per channel use under (i) and (ii). We first provide an alternative construction for full-diversity rate-one STBCs that are based on linear constellation precoding (LCP). In sharp contrast to existing LCP-based designs, the proposed construction is modulus-preserving, thanks to an explicit unitary diagonal precoding on symbol blocks combined with an implicit fast-Fourier-transform (FFT) precoding via circularly shifted transmissions over multiple antennas. Our proposed construction also allows flexible choices on the precoder size, a feature not available in the original design. We then demonstrate that quasi-orthogonal (QO) STBCs can be constructed by embedding modulus-preserving LCP designs into orthogonal structures. Interestingly, QO-STBCs can be interpreted as space-time-frequency (STF) block codes, that were originally developed for multi-antenna multi-carrier systems, up to FFT transformations. ¬© 2005 Elsevier B.V. All rights reserved.</t>
  </si>
  <si>
    <t>1968-1975</t>
  </si>
  <si>
    <t>60022659;60011754;60022659</t>
  </si>
  <si>
    <t>7404165407;7404549306;7006476249</t>
  </si>
  <si>
    <t>Zhou, Shengli;Ma, Xiaoli;Pattipati, Krishna</t>
  </si>
  <si>
    <t>Storrs;Auburn</t>
  </si>
  <si>
    <t>University of Connecticut;Auburn University</t>
  </si>
  <si>
    <t>60022659;60011754</t>
  </si>
  <si>
    <t>Zhou S.</t>
  </si>
  <si>
    <t>A view on full-diversity modulus-preserving rate-one linear space-time block codes</t>
  </si>
  <si>
    <t>S0165168405003439</t>
  </si>
  <si>
    <t>10.1016/j.sigpro.2005.10.002</t>
  </si>
  <si>
    <t>2-s2.0-33646930744</t>
  </si>
  <si>
    <t>['user systems', 'user population', 'thus sub', 'system bandwidth', 'spatial multiplexing', 'rights reserved', 'proposed techniques', 'proposed max', 'multiuser diversity', 'min allocation', 'general case', 'fairness comes', 'dynamic sub', 'commonly considered', 'comes close', 'channel systems', 'channel correlation', 'carrier allocation', 'base station', 'arbitrary number', 'antenna systems', 'antenna multi', 'also given', 'achieve performance']</t>
  </si>
  <si>
    <t>Channel allocation | Fairness | Multi-carrier | Multiple antennas | Multiuser diversity | OFDMA</t>
  </si>
  <si>
    <t>Dynamic channel resource allocation (DCA) exploiting wideband multiuser diversity can provide data transmission with very high spectral efficiency by scheduling at each dimension (time, frequency, space) the user with the best channel conditions. The main issue arising from this allocation is fairness. Base station or users have to wait until their channel is most favorable to transmit. It is commonly considered that fairness comes at the cost of a significant system capacity penalty. In this paper we show that multiuser diversity, and thus an increase of aggregate data rates with the size of the user population, can still be successfully achieved even with deterministic channel use and that even under a hard fairness constraint we can achieve performance which comes close to those of the optimal unfair policy for K-user systems with K parallel sub-channels. We propose and compare different algorithms which perform channel allocation yielding variable-rate/constant-power (Max-Min allocation and maximum total rate allocation) and fixed-rate/variable-power (fixed rate allocation). We show the effect of system bandwidth (and thus sub-channel correlation) on wideband multiuser diversity. This paper also investigates the performance of combined orthogonal channel and antenna allocation algorithms in multiple-antenna multi-channel systems. We extend the proposed Max-Min allocation algorithm to the multiple-antenna systems and compare its performance in two different transmission scenarios (spatial multiplexing and space time coding). An extension of the Max-Min allocation algorithm to the general case of an arbitrary number of users is also given. The proposed techniques are applicable, for instance, in orthogonal frequency division multiple-access (OFDMA) systems with dynamic sub-carrier allocation. ¬© 2005 Elsevier B.V. All rights reserved.</t>
  </si>
  <si>
    <t>1864-1878</t>
  </si>
  <si>
    <t>60029859;60029859</t>
  </si>
  <si>
    <t>8384856400;7102122228</t>
  </si>
  <si>
    <t>Toufik, Issam;Knopp, Raymond</t>
  </si>
  <si>
    <t>EURECOM Ecole d'Ing√©nieur et Centre de Recherche en Sciences du Num√©rique</t>
  </si>
  <si>
    <t>Toufik I.</t>
  </si>
  <si>
    <t>Channel allocation algorithms for multi-carrier multiple-antenna systems</t>
  </si>
  <si>
    <t>S0165168405003920</t>
  </si>
  <si>
    <t>10.1016/j.sigpro.2005.09.036</t>
  </si>
  <si>
    <t>2-s2.0-33646931316</t>
  </si>
  <si>
    <t>BO 1734/2-1</t>
  </si>
  <si>
    <t>['stability region', 'significant differences', 'rights reserved', 'resource allocation', 'prove convexity', 'presented set', 'presented analysis', 'power constraints', 'policy providing', 'optimal policy', 'like e', 'layer dependences', 'important properties', 'idle queues', 'evolution requires', 'different types', 'based services', 'analysis points']</t>
  </si>
  <si>
    <t>Multiple input multiple output | Stability | Successive interference cancellation</t>
  </si>
  <si>
    <t>In future wireless cellular networks the data-based services are expected to outnumber the traditional voice connections. Such evolution requires the utilization of appropriate transmission policies providing certain goals associated with physical and data link layer, like e.g. total throughput maximization, total delay minimization, fairness in terms of buffer occupancies etc. In this context we concentrate on the policy providing the largest stability region (stability-optimal policy) to the multi-antenna multiple access channel. The presented analysis of the corresponding optimization problem is coupled with the investigation of the structure of the stability region of the multi-antenna multiple access channel, which corresponds to the ergodic capacity region. The presented set-geometric framework allows for the identification of important properties and cross-layer dependences. In particular we characterize the interdependence between the stability-optimal decoding order and queue system state, prove convexity of the underlying optimization problem and analyze the resource allocation under existence of idle queues. The analysis points out significant differences in the properties of the stability-optimal policy and the stability region subject to different types of power constraints. ¬© 2006 Elsevier B.V. All rights reserved.</t>
  </si>
  <si>
    <t>1815-1833</t>
  </si>
  <si>
    <t>60011604;60011604</t>
  </si>
  <si>
    <t>7005126581;6507650285</t>
  </si>
  <si>
    <t>Boche, Holger;Wiczanowski, Marcin</t>
  </si>
  <si>
    <t>Berlin</t>
  </si>
  <si>
    <t>Technical University of Berlin</t>
  </si>
  <si>
    <t>Boche H.</t>
  </si>
  <si>
    <t>Stability-optimal transmission policy for the multiple antenna multiple access channel in the geometric view</t>
  </si>
  <si>
    <t>S0165168405003890</t>
  </si>
  <si>
    <t>10.1016/j.sigpro.2005.09.040</t>
  </si>
  <si>
    <t>2-s2.0-33646934467</t>
  </si>
  <si>
    <t>['standard terminals', 'rights reserved', 'near doubling', 'multiple antennas', 'main restriction', 'main features', 'ieee 802', 'g systems', 'g standard', 'downlink capacity', 'alternating time']</t>
  </si>
  <si>
    <t>IEEE 802.11a/g | Legacy terminal | Multi-antenna access point | Space division multiple access (SDMA)</t>
  </si>
  <si>
    <t>We address the problem of downlink throughput improvement for IEEE 802.11a/g systems by using a modified access point equipped with multiple antennas. The main restriction is that the standard terminals should not be modified in any way. An alternating time-offset space division multiple access (SDMA) solution is proposed for a conference room scenario. A simulation is based on channel models approved by the IEEE 802.11 Standards Group and takes into account the main features of the IEEE 802.11a/g standard. It is demonstrated that a near doubling of downlink capacity can be achieved in a conference room environment. ¬© 2005 Elsevier B.V. All rights reserved.</t>
  </si>
  <si>
    <t>1896-1910</t>
  </si>
  <si>
    <t>60099514;60099514;60021378;60021378;60021378;60021378</t>
  </si>
  <si>
    <t>6602177856;55534323600;7403986381;8751989500;6601939235;35932385400</t>
  </si>
  <si>
    <t>Kuzminskiy, Alexandr M.;Reza Karimi, Hamid;Morgan, Dennis R.;Papadias, Constantinos B.;Avidor, Dan;Ling, Jonathan</t>
  </si>
  <si>
    <t>Sudbury;Murray</t>
  </si>
  <si>
    <t>Bell Laboratories, UK;Nokia Bell Labs</t>
  </si>
  <si>
    <t>60099514;60021378</t>
  </si>
  <si>
    <t>Kuzminskiy A.</t>
  </si>
  <si>
    <t>Downlink throughput enhancement of IEEE 802.11a/g using SDMA with a multi-antenna access point</t>
  </si>
  <si>
    <t>S0165168405003944</t>
  </si>
  <si>
    <t>10.1016/j.sigpro.2005.09.032</t>
  </si>
  <si>
    <t>2-s2.0-33744530322</t>
  </si>
  <si>
    <t>['vertical coordinates', 'statistically determined', 'static deformations', 'standard accuracy', 'shed light', 'rights reserved', 'recorded coordinates', 'recent trends', 'real ones', 'range 0', 'processing kinematic', 'outlier level', 'monitor quasi', 'latitude regions', 'large number', 'kinematic versions', 'induced oscillations', 'including missed', 'harmonic movements', 'harmonic frequencies', 'gps results', 'false alarms', 'dynamic deformations', 'displacement deformation', 'accelerometer data', '5 hz', '5 0', '1 hz']</t>
  </si>
  <si>
    <t>Accuracy | Deformation | Displacement | Dynamic | Flexible structure | GPS | Measurement | Monitoring | Quasi-static | Static</t>
  </si>
  <si>
    <t>During the last few years the kinematic versions (real time kinematic (RTK) and post-processing kinematic (PPK) modes) of the satellite Global Positioning System (GPS) have been used to monitor quasi-static and dynamic deformations of large slender engineering structures. However, the accuracy of the method, the outlier level (including missed and false alarms) and its limitations have not been statistically determined. For this reason we made a large number of experiments, in which harmonic movements were simulated by a rotating GPS receiver antenna, and the recorded coordinates were compared with the real ones. The outcome of this study is that in mid-latitude regions (œÜ &lt; 5 0{ring operator}) a simple monitoring system consisting of two GPS receivers and a commercial data processing software permits a standard accuracy of up to 15¬†mm and 35¬†mm in horizontal and vertical coordinates, respectively, at 1.5% outlier level. Harmonic frequencies in the range 0.1 Hz &lt; f &lt; 0.5 Hz to approximately 2¬†Hz can also be determined. Summarizing previous research, an outcome of this study is that GPS results can be confirmed by accelerometer data and can shed light on problems such as Karman vortex vibrations, earthquake-induced oscillations and quasi-static deformations of most slender engineering structures. In addition, the GPS may prove very useful in view of recent trends for displacement deformation-based antiseismic design. ¬© 2006 Elsevier Ltd. All rights reserved.</t>
  </si>
  <si>
    <t>1471-1482</t>
  </si>
  <si>
    <t>Engineering Structures</t>
  </si>
  <si>
    <t>60031155;60031155;60031155</t>
  </si>
  <si>
    <t>14012460400;14012236200;7004302771</t>
  </si>
  <si>
    <t>Nickitopoulou, A.;Protopsalti, K.;Stiros, S.</t>
  </si>
  <si>
    <t>Rio</t>
  </si>
  <si>
    <t>University of Patras</t>
  </si>
  <si>
    <t>Nickitopoulou A.</t>
  </si>
  <si>
    <t>Monitoring dynamic and quasi-static deformations of large flexible engineering structures with GPS: Accuracy, limitations and promises</t>
  </si>
  <si>
    <t>S0141029606000691</t>
  </si>
  <si>
    <t>10.1016/j.engstruct.2006.02.001</t>
  </si>
  <si>
    <t>2-s2.0-33745030517</t>
  </si>
  <si>
    <t>['trivalent form', 'trivalent chromium', 'thus greatest', 'splp leachates', 'splp ).', 'soil environment', 'results indicate', 'organic soils', 'organic soil', 'much greater', 'hexavalent form', 'hexavalent chromium', 'francis group', 'first month', 'clayey soils', 'clayey soil', 'clay soils', 'chromium observed', 'chromium leaching', 'cca ).', 'assessed using', 'approximately 50', '11 months']</t>
  </si>
  <si>
    <t>CCA | Chromated copper arsenate | Chromium | Hexavalent chromium | Soil contamination</t>
  </si>
  <si>
    <t>The toxicity and mobility of chromium in the environment greatly depends upon its speciation. The reduction of hexavalent chromium to trivalent chromium in a soil environment was examined by spiking three soil types (sandy, clayey, and organic soils) with a common wood preservative solution known as chromated copper arsenate (CCA). Chromium in the CCA preservative solution exists in the hexavalent form. The total and hexavalent chromium concentrations (mg/kg) were measured over a period of 11 months. Leachable chromium concentrations (mg/L) were assessed using the synthetic precipitation leaching procedure (SPLP). The degree and rate of hexavalent chromium reduction were similar for the sand and clayey soil, but much greater for the organic soil. Most of the chromium reduction occurred within the first month of the experiment. At the end of the experiment, approximately 50% of the hexavalent chromium was converted to the trivalent form in the sand and clayey soils. Hexavalent chromium concentrations were below detection in the organic soil at the end of the experiment. Nearly all of the chromium observed in the SPLP leachates was in the form of hexavalent chromium. Chromium leaching was thus greatest in the sand and clay soils where the hexavalent chromium persisted. The results indicate that hexavalent chromium in soils can persist for considerable time periods, in particular in soils with low organic matter content. Copyright ¬© Taylor &amp; Francis Group, LLC.</t>
  </si>
  <si>
    <t>387-399</t>
  </si>
  <si>
    <t>Soil and Sediment Contamination</t>
  </si>
  <si>
    <t>60013959-60020547;60013959;60029251;60013959-60022417</t>
  </si>
  <si>
    <t>12243840400;7005921623;7004149704;7201869074</t>
  </si>
  <si>
    <t>Song, Jinkun;Townsend, Timothy;Solo-Gabriele, Helena;Jang, Yong Chul</t>
  </si>
  <si>
    <t>United States;South Korea;United States;United States</t>
  </si>
  <si>
    <t>Coral Gables;Daejeon;College Station;Gainesville</t>
  </si>
  <si>
    <t>University of Miami;Chungnam National University;Texas A&amp;M University;University of Florida</t>
  </si>
  <si>
    <t>60029251;60022417;60020547;60013959</t>
  </si>
  <si>
    <t>Song J.</t>
  </si>
  <si>
    <t>Hexavalent chromium reduction in soils contaminated with chromated copper arsenate preservative</t>
  </si>
  <si>
    <t>X816178857321</t>
  </si>
  <si>
    <t>10.1080/15320380600751751</t>
  </si>
  <si>
    <t>2-s2.0-33745533130</t>
  </si>
  <si>
    <t>['variable affecting', 'vacuum chamber', 'transitional state', 'theory predicts', 'simplified theory', 'rf plasma', 'rf biasing', 'potential differences', 'potential difference', 'next iteration', 'mitigating self', 'magnetized plasmas', 'magnetic insulation', 'hall parameter', 'fold increase', 'experiments focus', 'diffusion coefficient', 'decreasing potential', 'collisional physics', 'antenna within', 'antenna potential']</t>
  </si>
  <si>
    <t>A weak DC magnetic field is applied to an immersed helical resonator antenna in an RF plasma to study the effects of magnetic insulation on potential differences between plasma and antenna within the vacuum chamber. Past research suggests a link between minimizing antenna potential and mitigating self-sputtering effects within the chamber to minimize debris creation. Alteration of particle flux ratios at the sheath boundary affects this potential difference. A simplified theory of cross-field diffusion shows the trend of decreasing potential as a function of the Hall parameter. A Langmuir probe obtains experimental evidence showing a continuously decreasing potential at lower Hall parameters than theory predicts. Due to RF biasing of the plasma, alteration of the diffusion coefficient is not the only variable affecting the potential difference between plasma and antenna. Since the experiments focus on the transitional state between collisional and magnetized plasmas, inclusion of collisional physics in the next iteration of theory may predict trends in the potential difference between plasma and antenna potential more accurately. The normalized potential difference between plasma and antenna is shown to decrease by 35% over a ten-fold increase in the Hall parameter where simplified theory predicts no change. ¬© 2006 IOP Publishing Ltd.</t>
  </si>
  <si>
    <t>474-478</t>
  </si>
  <si>
    <t>60000745;60000745;60000745;60000745</t>
  </si>
  <si>
    <t>55031757100;6507194812;6602511936;7006106746</t>
  </si>
  <si>
    <t>Jaworski, M. A.;Jurczyk, B. E.;Antonsen, Erik L.;Ruzic, D. N.</t>
  </si>
  <si>
    <t>Jaworski M.</t>
  </si>
  <si>
    <t>Direct current magnetic insulation of an immersed RF antenna</t>
  </si>
  <si>
    <t>S0963025206069003</t>
  </si>
  <si>
    <t>10.1088/0963-0252/15/3/024</t>
  </si>
  <si>
    <t>2-s2.0-33745593107</t>
  </si>
  <si>
    <t>['wave concept', 'simulated results', 'published data', 'guide environment', 'good agreement']</t>
  </si>
  <si>
    <t>Iterative process | Microstrip antenna | Tunnel diode | Wave concept</t>
  </si>
  <si>
    <t>An efficient iterative method, based on the wave concept has been used to analyze the printed tunnel diode integrated antenna. A high computational speed has been achieved by introducing a 2D fast Fourier transformation (2D-FFT) in wave-guide environment. The simulated results are compared with published data and a good agreement is observed.</t>
  </si>
  <si>
    <t>559-566</t>
  </si>
  <si>
    <t>60091645;;60091645;100906477</t>
  </si>
  <si>
    <t>14030801100;6603916754;7005687592;7007171277</t>
  </si>
  <si>
    <t>Yeddes, M.;Gharsallah, A.;Gharbi, A.;Baudrand, H.</t>
  </si>
  <si>
    <t>Tunisia;France</t>
  </si>
  <si>
    <t>Tunis;Toulouse</t>
  </si>
  <si>
    <t>Universit√© de Tunis El Manar, Facult√© des Sciences de Tunis;RCEM</t>
  </si>
  <si>
    <t>60091645;100906477</t>
  </si>
  <si>
    <t>Yeddes M.</t>
  </si>
  <si>
    <t>Analysis of tunnel diode antenna using iterative method</t>
  </si>
  <si>
    <t>P358116764221303</t>
  </si>
  <si>
    <t>10.1080/00207210500530114</t>
  </si>
  <si>
    <t>2-s2.0-33745667803</t>
  </si>
  <si>
    <t>['wave method', 'two semi', 'ray analysis', 'radiation characteristics', 'method uses', 'analytical methods']</t>
  </si>
  <si>
    <t>Directive antenna | Leaky-wave antenna | Periodic structures: Fabry-Perot cavity</t>
  </si>
  <si>
    <t>In this contribution, two semi-analytical methods are compared for computing the radiation characteristics of a Fabry-Perot cavity excited by an internal current line source. One method uses the leaky wave theory and the other method uses a ray analysis. Compared to the conventional ray method, the first method offers more accurate results without increasing computing time. A full-wave method is used as a reference. ¬© 2006 Wiley Periodicals, Inc.</t>
  </si>
  <si>
    <t>1654-1656</t>
  </si>
  <si>
    <t>Boutayeb, Halim</t>
  </si>
  <si>
    <t>Comparison between two semi-analytical methods for computing the radiation characteristics of a Fabryperot cavity</t>
  </si>
  <si>
    <t>10.1002/mop.21692</t>
  </si>
  <si>
    <t>2-s2.0-33745767283</t>
  </si>
  <si>
    <t>['resonance frequency', 'published results', 'new expression', 'good agreement', 'equivalent area']</t>
  </si>
  <si>
    <t>Dispersion effect | E-shaped microstrip antenna | Equivalent RMSA | Resonance frequency</t>
  </si>
  <si>
    <t>The resonance frequency of an E-shaped microstrip antenna has been calculated by equating its area to an equivalent area of a rectangular microstrip patch antenna. A new expression for effective dielectric constant is developed for the E-shaped microstrip patch antenna. The new expression of resonance frequency is used to calculate the results, which are in good agreement with the measured and published results. ¬© 2006 Wiley Periodicals, Inc.</t>
  </si>
  <si>
    <t>1561-1563</t>
  </si>
  <si>
    <t>100419994;60101560;60101560;60101560;60007709;60101560</t>
  </si>
  <si>
    <t>6507861242;7006422314;7102938189;7102042985;55395360200;57095851600</t>
  </si>
  <si>
    <t>Neog, Dipak K.;Pattnaik, Shyam S.;Panda, Dhruba C.;Devi, Swapna;Dutta, Malaya;Bajpai, O. P.</t>
  </si>
  <si>
    <t>Chandigarh;Tezpur;Dhemaji-787057</t>
  </si>
  <si>
    <t>National Institute of Technical Teachers Training &amp; Research;Tezpur University;Dhemaji College</t>
  </si>
  <si>
    <t>60101560;60007709;100419994</t>
  </si>
  <si>
    <t>Neog D.</t>
  </si>
  <si>
    <t>New expression for the resonance frequency of an E-shaped microstrip patch antenna</t>
  </si>
  <si>
    <t>10.1002/mop.21700</t>
  </si>
  <si>
    <t>2-s2.0-33745771554</t>
  </si>
  <si>
    <t>['wlan frequencies', 'notched function', 'notched band', 'notch function', 'coplanar waveguide', 'arched slot']</t>
  </si>
  <si>
    <t>Band-notch | Coplanar waveguide (CPW) | Monopole antenna | Ultra-wideband (UWB)</t>
  </si>
  <si>
    <t>A UWB circular disc monopole antenna fed by a coplanar waveguide (CPW) is introduced with a band-notch function. An arched slot is inserted on the disc to obtain the band-notch function and its parameters are studied in detail. It is shown that the band-notched function can be controlled by the location of the arched slot and the notched band can be changed by adjusting the length and width of the slot. Experimental results show that the ultra-wideband (UWB) antenna has an obvious rejected band in the WLAN frequencies. ¬© 2006 Wiley Periodicals, Inc.</t>
  </si>
  <si>
    <t>1667-1670</t>
  </si>
  <si>
    <t>14034518200;7202152603;8356085900</t>
  </si>
  <si>
    <t>Qu, Xinan;Zhong, Shun Shi;Wang, Wei</t>
  </si>
  <si>
    <t>Qu X.</t>
  </si>
  <si>
    <t>Study of the band-notch function for a UWB circular disc monopole antenna</t>
  </si>
  <si>
    <t>10.1002/mop.21710</t>
  </si>
  <si>
    <t>2-s2.0-33745774128</t>
  </si>
  <si>
    <t>['two symmetrical', 'proposed antenna', 'including mounted', 'easily fed', 'coplanar waveguide', 'antenna gain']</t>
  </si>
  <si>
    <t>CPW-fed | Dual-band | Flexible | Meandered | WLAN</t>
  </si>
  <si>
    <t>A novel and simple printed dual-band monopole antenna is presented. Printed on a single laminate dielectric substrate and easily fed by using a coplanar waveguide (CPW) stripline, a thin, low-profile, and flexible antenna structure with two symmetrical S-like meandered strips of same size, capable of generating two separate resonant modes, is achieved. Prototypes of the proposed antenna, including mounted on two different curved solid structures, have been constructed and tested. Good impedance matching in a wide dualband covering 2.4/5-GHz WLAN operating standard has been obtained, along with good radiation performance and antenna gain over the entire frequency range. ¬© 2006 Wiley Periodicals, Inc.</t>
  </si>
  <si>
    <t>1529-1532</t>
  </si>
  <si>
    <t>36071638600;8326755800</t>
  </si>
  <si>
    <t>Liu, Wen Chung;Hsu, Ching Feng</t>
  </si>
  <si>
    <t>Flexible CPW-fed double meandered monopole antenna for dual-band WLAN operation</t>
  </si>
  <si>
    <t>10.1002/mop.21688</t>
  </si>
  <si>
    <t>2-s2.0-33745775871</t>
  </si>
  <si>
    <t>['wide bandwidth', 'top dr', 'thin segments', 'rectangular shape', 'proposed dra', 'previous designs', 'novel two', 'lower segment', 'lower permittivity', 'higher permittivity', 'ground plane', 'dielectric resonator', 'coaxial probe']</t>
  </si>
  <si>
    <t>Broadband antenna | Dielectric resonator antenna | DRA | Stacked antenna | Wideband antenna</t>
  </si>
  <si>
    <t>A novel two-layer stacked wideband dielectric resonator antenna (DRA) of rectangular shape is proposed. The DRA is composed of a dielectric resonator (DR) and a thin dielectric segment, which reside above a ground plane, and is excited by a small metallic patch connected to a coaxial probe. Unlike its previous designs that have a DRA of a lower permittivity above one or more thin segments of higher permittivity, the top DR in this antenna has a higher permittivity than the lower segment. Theoretical and experimental results show that the proposed DRA can achieve a very wide bandwidth. ¬© 2006 Wiley Periodicals, Inc.</t>
  </si>
  <si>
    <t>1630-1633</t>
  </si>
  <si>
    <t>60019544;60019544;60019544-60029470</t>
  </si>
  <si>
    <t>7201735378;35586058800;7202832083</t>
  </si>
  <si>
    <t>Ge, Yuehe;Esselle, Kam P.;Bird, Trevor S.</t>
  </si>
  <si>
    <t>Melbourne;North Ryde</t>
  </si>
  <si>
    <t>Commonwealth Scientific and Industrial Research Organization;Macquarie University</t>
  </si>
  <si>
    <t>60029470;60019544</t>
  </si>
  <si>
    <t>Ge Y.</t>
  </si>
  <si>
    <t>A wideband probe-fed stacked dielectric resonator antenna</t>
  </si>
  <si>
    <t>10.1002/mop.21716</t>
  </si>
  <si>
    <t>2-s2.0-33745776279</t>
  </si>
  <si>
    <t>['two arrays', 'simulated results', 'microstrip open', 'good agreement', 'four fingers', 'elliptic function', 'eight fingers', 'chebyshev response']</t>
  </si>
  <si>
    <t>Capacitive loading | Microstrip filters | Multilayer structures | Open-loop resonators | Slow-wave structure</t>
  </si>
  <si>
    <t>New multilayer aperture-coupling microstrip slow-wave bandpass filters using an open-loop resonator loaded with interdigital capacitive fingers is proposed. The new filter configuration consists of two arrays of microstrip open-loop resonators loaded with four fingers and eight fingers that can be coupled through the apertures on the common ground plane. The filter is not only compact in size, but also exhibits spurious stopband rejection. Filters of this type with elliptic function and Chebyshev response are demonstrated. There is good agreement between the measured and simulated results. ¬© 2006 Wiley Periodicals, Inc.</t>
  </si>
  <si>
    <t>1633-1639</t>
  </si>
  <si>
    <t>Bin, You</t>
  </si>
  <si>
    <t>Hangzhou Dianzi University</t>
  </si>
  <si>
    <t>Bin Y.</t>
  </si>
  <si>
    <t>The design of novel multilayer slow-wave aperture-coupled microstrip bandpass filters</t>
  </si>
  <si>
    <t>10.1002/mop.21715</t>
  </si>
  <si>
    <t>2-s2.0-33745776932</t>
  </si>
  <si>
    <t>['squares method', 'single model', 'patch radius', 'msas ).', 'good agreement', 'calculate accurately', 'backpropagation algorithm', 'anfis combines', 'adaptive neuro']</t>
  </si>
  <si>
    <t>Adaptive neuro-fuzzy inference system | Microstrip antenna | Patch radius</t>
  </si>
  <si>
    <t>A new method based on the adaptive neuro-fuzzy inference system (ANFIS) is presented to calculate accurately the patch radius of circular microstrip antennas (MSAs). ANFIS combines the benefits of artificial neural networks (ANNs) and fuzzy inference systems (FISs) in a single model. A hybrid learning algorithm based on the least-squares method (LSM) and the backpropagation algorithm is used to identify the parameters of ANFIS. The results of ANFIS are in very good agreement with the experimental results reported elsewhere. ¬© 2006 Wiley Periodicals, Inc.</t>
  </si>
  <si>
    <t>1606-1610</t>
  </si>
  <si>
    <t>Guney, Kerim;Sarikaya, Nurcan</t>
  </si>
  <si>
    <t>Adaptive neuro-fuzzy inference system for computing patch radius of circular microstrip antennas</t>
  </si>
  <si>
    <t>10.1002/mop.21695</t>
  </si>
  <si>
    <t>2-s2.0-33745776933</t>
  </si>
  <si>
    <t>['usable band', 'size antenna', 'shaped plate', 'proposed antenna', 'paper presents', 'omnidirectional patterns', 'obtain multiband', 'impedance matching', 'gain characteristics', 'experimentally 53', 'antenna gain', 'additional ring', '6867 ghz']</t>
  </si>
  <si>
    <t>Low profile | Monopole antenna | Ring-shaped plate | Top-loading</t>
  </si>
  <si>
    <t>This paper presents a low profile wideband top-loading monopole antenna with ring-shaped plate. The ring-shaped plate is used to enhance the impedance matching and to increase the antenna gain, due to the low radiation resistance in the usable band. That is, an additional ring-shaped plate allows us to obtain multiband and omnidirectional patterns. Moreover, top-loading also allows us to reduce the height of the antenna for a small-size antenna. We experimentally 53.3% (1.6200-2.6867 GHz) bandwidths with VSWR ‚â§ 2.0. This antenna also obtains a wideband and high-gain characteristics. The proposed antenna can be applied to PCS, DCS, IMT-2000, and WLL. ¬© 2006 Wiley Periodicals, Inc.</t>
  </si>
  <si>
    <t>1458-1460</t>
  </si>
  <si>
    <t>60020390;100900904;60080744</t>
  </si>
  <si>
    <t>36071331700;8672548200;7201869206</t>
  </si>
  <si>
    <t>Lee, Sang Woo;Go, Hyun Chul;Jang, Yong Woong</t>
  </si>
  <si>
    <t>Eumseong-gun;Mokpo;Seoul</t>
  </si>
  <si>
    <t>Keukdong College;Mokpo National Maritime University;AMC Centurion Korea Co. Ltd.</t>
  </si>
  <si>
    <t>60080744;60020390;100900904</t>
  </si>
  <si>
    <t>Lee S.</t>
  </si>
  <si>
    <t>A low profile wideband top-loading monopole antenna with a ring-shaped plate</t>
  </si>
  <si>
    <t>10.1002/mop.21731</t>
  </si>
  <si>
    <t>2-s2.0-33745778665</t>
  </si>
  <si>
    <t>['slot antenna', 'proposed antenna', 'novel design', 'ieee 802', 'experimental results', 'circularly polarized', '320 mhz', '15 %).', '11 b']</t>
  </si>
  <si>
    <t>Circularly polarized | Coplanar waveguides | Inductive slot antennas</t>
  </si>
  <si>
    <t>A novel design of circularly polarized (CP) CPW-fed inductive square-slot antenna is proposed. A right-hand circularly polarized (RHCP) radiation is achieved by an inductive square patch with two adjusted slots and cuts. This experimental results show that the bandwidth of 3 dB axial ratio is about 320 MHz (or 13.15%). Prototypes of this proposed antenna is designed for solution of IEEE 802.11 b/g (2.4 GHz). Details of the experimental results are presented and discussed. ¬© 2006 Wiley Periodicals, Inc.</t>
  </si>
  <si>
    <t>1665-1667</t>
  </si>
  <si>
    <t>60002274;60012370;60012370;60002274</t>
  </si>
  <si>
    <t>6602188269;55213775900;7404878200;37046603400</t>
  </si>
  <si>
    <t>Deng, I. Chung;Lin, Ren Jie;Chang, Kow Ming;Chen, Jin Bo</t>
  </si>
  <si>
    <t>Deng I.</t>
  </si>
  <si>
    <t>Study of a circularly polarized CPW-fed inductive square slot antenna</t>
  </si>
  <si>
    <t>10.1002/mop.21711</t>
  </si>
  <si>
    <t>2-s2.0-33745780912</t>
  </si>
  <si>
    <t>['wideband feature', 'type radiation', 'stable pattern', 'proposed antenna', 'placed 1', 'operating bandwidth', 'impedance bandwidth', 'ground reflector', 'directional radiation', '02 ghz']</t>
  </si>
  <si>
    <t>Directional antenna | Slot antenna | Wideband antenna</t>
  </si>
  <si>
    <t>A new wideband antenna employing a shorted bowtie patch for exciting a slot-type radiation is presented. Unlike a conventional directional slot antenna, which generally is placed 1/4wavelength above a ground reflector, the height of the proposed antenna is 1/10-wavelength but a directional radiation can be achieved. The impedance bandwidth is 64% (SWR ‚â§ 2) from frequency of 2.07 to 4.02 GHz. The antenna does not only have a wideband feature but also has several attractive electrical characteristics such as symmetric radiation pattern, low cross polarization and stable pattern over the operating bandwidth. ¬© 2006 Wiley Periodicals, Inc.</t>
  </si>
  <si>
    <t>1670-1672</t>
  </si>
  <si>
    <t>7402864546;10043157900;55510527400</t>
  </si>
  <si>
    <t>Wong, Hang;Mak, Ka Ming;Luk, Kwai Man</t>
  </si>
  <si>
    <t>Wong H.</t>
  </si>
  <si>
    <t>Directional wideband shorted bowtie antenna</t>
  </si>
  <si>
    <t>10.1002/mop.21709</t>
  </si>
  <si>
    <t>2-s2.0-33745782518</t>
  </si>
  <si>
    <t>['wimax applications', 'simulation results', 'simple geometry', 'proposed antennas', 'pc board', 'operating frequency', 'microstrip line', 'ghz wlan', 'first antenna', 'directly integrated', 'band planar', 'band ism', 'antenna configurations', '9 ghz']</t>
  </si>
  <si>
    <t>Antennas for detection and communication | Dual-band | Parasitic element | Printed dipole antenna | Triple-band</t>
  </si>
  <si>
    <t>In this paper, multiband printed dipole antennas using parasitic elements are proposed for multiple wireless services. First, an elementary dipole antenna is studied and characterized at the operating frequency of 2.9 GHz. Next, two compact dual-band planar-antenna configurations are presented. The first antenna is suitable for nautical RADAR detection in both the L- and X-bands, whereas the second is suitable for Bluetooth and WiFi or WiMax applications. Finally, a triple-band printed dipole antenna with two parasitic elements is designed to operate at triple-band for IMT-2000, 5-GHz WLAN, and X-band ISM, respectively. Prototypes of the proposed antennas are constructed and tested. All the antennas have a simple geometry and can be easily fed using a 50Œ© coaxial probe or directly integrated in the PC board with a microstrip line. Details of the experimental and simulation results are presented and discussed. ¬© 2006 Wiley Periodicals, Inc.</t>
  </si>
  <si>
    <t>1639-1645</t>
  </si>
  <si>
    <t>7003348642;14034419800</t>
  </si>
  <si>
    <t>Floc'h, Jean Marie;Rmlli, Hatem</t>
  </si>
  <si>
    <t>Floc'h J.</t>
  </si>
  <si>
    <t>Design of multiband printed dipole antennas using parasitic elements</t>
  </si>
  <si>
    <t>10.1002/mop.21714</t>
  </si>
  <si>
    <t>2-s2.0-33745782966</t>
  </si>
  <si>
    <t>['shorting strip', 'resonant frequencies', 'proposed antenna', 'pcs bands', 'notches changes', 'loop radiator', 'gsm band', 'feeding strip', 'current flow', 'controlled independently', '34 dbi', '1990 mhz']</t>
  </si>
  <si>
    <t>Folded loop | Internal antenna | Quad-band | Tuning notches</t>
  </si>
  <si>
    <t>A novel compact quad-band internal antenna for mobile handsets operating the GSM (880-960 MHz), GPS (1575¬±10 MHz), DCS (1710-1880 MHz), and PCS (1850-1990 MHz) bands is proposed and implemented. The proposed antenna consists of a feeding strip, shorting strip, and folded loop radiating element with embedded tuning notches. Embedding the notches changes the current flow on the surface of the loop radiator so that the resonant frequencies can be controlled independently by their size and position. The measured impedance bandwidth (VSWR &lt; 2) of the proposed antenna is 11.3% at GSM band and 27.4% at higher bands including GPS/DCS/PCS. The measured peak gains are 0.51, 2.06, 0.52, and 1.34 dBi, at the GSM, GPS, DCS, and PCS bands, respectively. ¬© 2006 Wiley Periodicals, Inc.</t>
  </si>
  <si>
    <t>1501-1504</t>
  </si>
  <si>
    <t>60013866;60013866;60013866;60029472;60013866;60013866</t>
  </si>
  <si>
    <t>8667707500;14034548000;36062603400;35561475200;7404490413;56124682600</t>
  </si>
  <si>
    <t>Jung, Byungwoon;Rhyu, Hanphil;Lee, Young Joong;Harackiewicz, Frances J.;Park, Myun Joo;Lee, Byungje</t>
  </si>
  <si>
    <t>Internal folded loop antenna with tuning notches for GSM/GPS/DCS/PCS mobile handset applications</t>
  </si>
  <si>
    <t>10.1002/mop.21743</t>
  </si>
  <si>
    <t>2-s2.0-33745783736</t>
  </si>
  <si>
    <t>['wlan systems', 'wide bandwidth', 'tapered transition', 'small size', 'provides ultra', 'proposed antenna', 'one side', 'inverted uslot', 'impedance bandwidth', 'ground plane', 'feed line', 'avoid interference', 'adding two', 'adding slit', '22 ghz']</t>
  </si>
  <si>
    <t>Monopole | Ultra-wideband</t>
  </si>
  <si>
    <t>In this paper, a planar tab monopole antenna is presented for broadband antenna design for ultra-wideband (UWB) applications. The impedance bandwidth of the antenna is improved by adding slit in one side of the monopole, introducing a tapered transition between the monopole and the feed line, and adding two-step staircase notch in the ground plane. The proposed antenna has a small size of 16 √ó 19 mm, and provides ultra-wide bandwidth from 2.8 to 22 GHz in order to satisfy the requirements of the current and future wireless communications systems. Low VSWR level and good radiation characteristics are obtained. Additionally, an inverted Uslot is embedded in the proposed antenna to avoid interference between UWB and WLAN systems. ¬© 2006 Wiley Periodicals, Inc.</t>
  </si>
  <si>
    <t>1650-1654</t>
  </si>
  <si>
    <t>Eldak, Abdelnaaser A.</t>
  </si>
  <si>
    <t>Eldak A.</t>
  </si>
  <si>
    <t>A small ultra-wideband planar tap monopole antenna with slit, tapered transition, and notched ground plane</t>
  </si>
  <si>
    <t>10.1002/mop.21693</t>
  </si>
  <si>
    <t>2-s2.0-33745783947</t>
  </si>
  <si>
    <t>['optimal probe', 'ground plane', 'disturbance caused']</t>
  </si>
  <si>
    <t>Base station antenna | Disturbance | Electromagnetic radiation | Measurement probe</t>
  </si>
  <si>
    <t>The disturbance caused by a measurement probe close to a ground plane is characterized. A trade-off must be made between disturbance and sensitivity. An optimal probe for electromagnetic exposure measurements above a ground plane in the neighborhood of a base sta tion antenna is selected. ¬© 2006 Wiley Periodicals, Inc.</t>
  </si>
  <si>
    <t>1610-1613</t>
  </si>
  <si>
    <t>22985227300;14034601400;7103396069</t>
  </si>
  <si>
    <t>Joseph, Wout;Roelens, Laurens;Martens, Luc</t>
  </si>
  <si>
    <t>Disturbance of measurement probe for exposure assessment of a base station antenna near a ground plane</t>
  </si>
  <si>
    <t>10.1002/mop.21694</t>
  </si>
  <si>
    <t>2-s2.0-33745787026</t>
  </si>
  <si>
    <t>['proposed antenna', 'ghz band', 'coplanar waveguide', 'compact size', '5 dbi', '450 mhz']</t>
  </si>
  <si>
    <t>Compact antenna | CPW-fed | Monopole antenna | RFID</t>
  </si>
  <si>
    <t>A coplanar waveguide (CPW)-fed monopole antenna with dual folded strips for the radio frequency identification (RFID) application is presented. The proposed antenna has a very compact size, with, including ground plane, only 14 √ó 8 mm2, and can operate at the 5.8-GHz band with measured impedance bandwidth and average antenna gain of 450 MHz and ‚â•5.5 dBi, respectively, and also monopolelike radiation patterns. ¬© 2006 Wiley Periodicals, Inc.</t>
  </si>
  <si>
    <t>1614-1615</t>
  </si>
  <si>
    <t>Compact CPW-fed dual folded-strip monopole antenna for 5.8-GHz RFID application</t>
  </si>
  <si>
    <t>10.1002/mop.21686</t>
  </si>
  <si>
    <t>2-s2.0-33745789412</t>
  </si>
  <si>
    <t>['similar design', 'precise determinations', 'practical design', 'iterative spectra', 'innovative cpw', 'experimental results', 'band responses', 'band operation', 'axial ratio', '8 ghz', '2 ).', '18 db']</t>
  </si>
  <si>
    <t>Circular fractal | Descartes circle theorem | Slot antenna</t>
  </si>
  <si>
    <t>The precise determinations of innovative CPW-fed slot antenna constructed with circular fractal patterns are introduced. By the Descartes circle theorem and self-similar design of iteration, the CPW-fed slot antenna is proposed. The practical design with multi-band responses is presented. The first resonance exhibits the wide-band operation with impedance bandwidth 66.4% (VSWR &lt; 2). The radiation field presents array patterns, and the axial ratio is 1.18 dB at 1.8 GHz. Experimental results with iterative spectra and contour radiation patterns are presented and discussed. ¬© 2006 Wiley Periodicals, Inc.</t>
  </si>
  <si>
    <t>1586-1592</t>
  </si>
  <si>
    <t>60011629;60079715;60079715;60079715;60072418</t>
  </si>
  <si>
    <t>26643610600;55619499800;36064340100;16231909300;8306835600</t>
  </si>
  <si>
    <t>Liu, Ji Chyun;Lou, Der Chyuan;Liu, Chin Yen;Wu, Ching Yang;Soong, Tai Wei</t>
  </si>
  <si>
    <t>Taipei;Hsinchu;Chung-Li</t>
  </si>
  <si>
    <t>National Defense University Taiwan;Ming Hsin University of Science and Technology Taiwan;Chien Hsin University of Science and Technology</t>
  </si>
  <si>
    <t>60079715;60072418;60011629</t>
  </si>
  <si>
    <t>Precise determinations of the CPW-fed circular fractal slot antenna</t>
  </si>
  <si>
    <t>10.1002/mop.21721</t>
  </si>
  <si>
    <t>2-s2.0-33745790070</t>
  </si>
  <si>
    <t>['wideband microstrip', 'small area', 'radiating elements', 'proposed antenna', 'predicted using', 'operating bands', 'measured data', 'frequencies across', 'commercial finite', '68 ghz', '2 mm2']</t>
  </si>
  <si>
    <t>Microstrip antenna | Wideband</t>
  </si>
  <si>
    <t>A wideband microstrip-fed monopole antenna with two shorted inverted-L coupled lines is presented. The proposed antenna has a large impedance bandwidth covering the range from 3.22 to 11.68 GHz. The radiating elements only occupy a small area of 9.3 √ó 8.2 mm2. The gain and bandwidth of the antenna are predicted using a commercial finite-element method software package. For frequencies across the operating bands, the proposed antenna displays monopolelike radiation patterns and good antenna gain, given its small physical size. The predicted results show good agreement with measured data. ¬© 2006 Wiley Periodicals, Inc.</t>
  </si>
  <si>
    <t>1507-1509</t>
  </si>
  <si>
    <t>A wideband planar monopole microstrip antenna with coupled parasitic lines</t>
  </si>
  <si>
    <t>10.1002/mop.21718</t>
  </si>
  <si>
    <t>2-s2.0-33745791745</t>
  </si>
  <si>
    <t>['wide beamwidth', 'usable bandwidth', 'two resonances', 'radiation patterns', 'polarization level', 'phased arrays', 'modified microstrip', 'low cross', 'high gain', 'good candidate', 'different lengths', '90 %.']</t>
  </si>
  <si>
    <t>Phased arrays | Power combiners | Wideband</t>
  </si>
  <si>
    <t>In this paper, a modified microstrip-fed dipole antenna is presented to improve the stability of the radiation patterns and increase the usable bandwidth. The proposed antenna consists of two parallel dipoles of different lengths to obtain two main resonances. The antenna produces almost similar radiation patterns around the two resonances, and as a result, high pattern stability is realized. The presented antenna provides a wide impedance bandwidth of 90%. In addition, it provides endfire radiation patterns with high gain, low cross-polarization level, and wide beamwidth, which make this antenna a very good candidate for phased arrays and spatial power combiners. ¬© 2006 Wiley Peri-odicals, Inc.</t>
  </si>
  <si>
    <t>1492-1494</t>
  </si>
  <si>
    <t>Eldek, Abdalnassar A.</t>
  </si>
  <si>
    <t>Pattern stability optimization for wideband microstrip antennas for phased arrays and power combiners</t>
  </si>
  <si>
    <t>10.1002/mop.21740</t>
  </si>
  <si>
    <t>2-s2.0-33745792167</t>
  </si>
  <si>
    <t>['traditional beam', 'theoretical results', 'prototype based', 'new beam', 'n times', 'feed networks', 'design principles', 'antenna array', '20 ¬∞.']</t>
  </si>
  <si>
    <t>Beam-forming network (BFN)</t>
  </si>
  <si>
    <t>A new beam-forming network concept is introduced. This network is based in the design principles of CORPS. The new proposed structure presents several improvements in design over the traditional beam-forming network since, with this kind of feed networks, is feasible to reduce of until N times the number of the phase shifters needed to scanning an antenna array. As an example of the application of this technology, a prototype based on Gysel power dividers is fabricated and measured, corroborating the theoretical results and showing an effective scanning angle of more than 20¬∞. ¬© 2006 Wiley Periodicals, Inc.</t>
  </si>
  <si>
    <t>1599-1602</t>
  </si>
  <si>
    <t>60033019;60033019</t>
  </si>
  <si>
    <t>16023817100;7101889305</t>
  </si>
  <si>
    <t>Betancourt, D.;Del R√≠o, C.</t>
  </si>
  <si>
    <t>Designing feeding networks with corps: Coherently radiating periodic structures</t>
  </si>
  <si>
    <t>10.1002/mop.21697</t>
  </si>
  <si>
    <t>2-s2.0-33745792774</t>
  </si>
  <si>
    <t>['tapered cpw', 'simple structure', 'novel uwb', 'impedance bandwidth', 'experimental results', 'covering frequencies', 'coplanar waveguide', 'broadened greatly', 'antenna achieves', '16 ghz']</t>
  </si>
  <si>
    <t>Coplanar waveguide (CPW) | Ground plane | Printed monopole antenna: Ultra-wideband (UWB)</t>
  </si>
  <si>
    <t>A novel UWB (ultra-wideband) printed monopole antenna consisting of a circular monopole patch and a trapeziform ground plane with a tapered CPW (coplanar waveguide) feeder in the middle is introduced. By means of the trapeziform ground plane and the tapered CPW feeder, the impedance bandwidth is broadened greatly. Both the simulated and experimental results are presented, showing good agreement and verifying the validity of the design. The experimental results demonstrate that this antenna achieves an 11.3:1 ratio bandwidth of VSWR ‚â§ 2, covering frequencies from 0.79 to 9.16 GHz, and exhibits an omnidirectional radiation pattern with a simple structure, which is attractive for UWB communication applications. ¬© 2006 Wiley Periodicals. Inc.</t>
  </si>
  <si>
    <t>1532-1534</t>
  </si>
  <si>
    <t>UWB printed circular monopole antenna</t>
  </si>
  <si>
    <t>10.1002/mop.21687</t>
  </si>
  <si>
    <t>2-s2.0-33745794039</t>
  </si>
  <si>
    <t>['shaped strip', 'novel dual', 'ieee 802', 'ground plane', 'ghz band', 'g standards', '9 dbi', '5 dbi']</t>
  </si>
  <si>
    <t>Monopole antenna | Strip-sleeve | Wireless local network area (WLAN)</t>
  </si>
  <si>
    <t>A novel dual-broadband Y-shaped monopole antenna with dual shorted 1-shaped strip-sleeves for 2.4/5.2/5.8-GHz wireless local area networks (WLANs) is proposed. Dual I-shaped strip-sleeves are introduced to be shorted with the ground plane to excite the upper resonant mode for operating at the 5.8-GHz band. The obtained impedance bandwidths reach about 48.5% for the 2.4-GHz band and 35.5% for the 5-GHz band, which meet the required bandwidth specifications of IEEE 802.11a/b/g standards. The measured peak antenna gains for the operating frequencies across dual WLAN bands are measured to be 4.7 and 4.9 dBi, respectively, with gain variations within 0.5 dBi. ¬© 2006 Wiley Periodicals, Inc.</t>
  </si>
  <si>
    <t>1476-1480</t>
  </si>
  <si>
    <t>60116768;60116768;60116768</t>
  </si>
  <si>
    <t>8696681200;7601561423;7409255882</t>
  </si>
  <si>
    <t>Hsiao, Hai Ming;Lu, Jul Han;Wu, Jeun Wen</t>
  </si>
  <si>
    <t>Y-shaped monopole antenna with dual-broadband operation for WLAN</t>
  </si>
  <si>
    <t>10.1002/mop.21735</t>
  </si>
  <si>
    <t>2-s2.0-33745794670</t>
  </si>
  <si>
    <t>['wave links', 'several antennas', 'perot cavities', 'different number', 'dielectric slabs', 'center frequency', 'antenna gains', 'antenna consists', '9 ghz', '19 dbi']</t>
  </si>
  <si>
    <t>Directive antennas | Focusing system | Millimeter-wave | Radiating slot | Rectangular waveguide</t>
  </si>
  <si>
    <t>A directive antenna fed by a rectangular waveguide termination is presented in this paper. The antenna consists of a radiating slot associated with a focusing system made of a series of high-dielectric slabs and air. forming successive Fabry-Perot cavities. Antenna gains as high as 19 dBi are obtained in this way, which can be used in microwave and millimeter-wave links. Several antennas, based on a different number of cavities, have been built and tested at the center frequency of 38.9 GHz. ¬© 2006 Wiley Periodicals, Inc.</t>
  </si>
  <si>
    <t>1592-1594</t>
  </si>
  <si>
    <t>60005049;60005049;60005049</t>
  </si>
  <si>
    <t>57213257590;23109153500;7003701045</t>
  </si>
  <si>
    <t>Alkhatib, Rami;Marzolf, Eric;Drissi, M'hamed</t>
  </si>
  <si>
    <t>INSA Rennes</t>
  </si>
  <si>
    <t>Alkhatib R.</t>
  </si>
  <si>
    <t>Waveguide-fed directive antennas based on focusing system for millimeter-wave applications</t>
  </si>
  <si>
    <t>10.1002/mop.21720</t>
  </si>
  <si>
    <t>2-s2.0-33745795539</t>
  </si>
  <si>
    <t>['paper presents', 'operating principle', 'numerical modelling', 'experimental verification', 'design parameters', 'dcs 1800', '11 2400']</t>
  </si>
  <si>
    <t>Dielectric loaded antenna | Ground-plane effect | Multiband | Planar monopole</t>
  </si>
  <si>
    <t>This paper presents a study of a multiband prototype dielectric-loaded printed monopole performed through numerical modelling and experimental verification. The design parameters are investigated for apprehending its operating principle and optimizing to provide an even wider impedance bandwidth, covering the four frequency bands of DCS 1800, PCS1900, WCDMA2100, and IEEE802.11 2400. ¬© 2006 Wiley Periodicals, Inc.</t>
  </si>
  <si>
    <t>1519-1522</t>
  </si>
  <si>
    <t>60022109;60022109;60022109;101380137;101380137</t>
  </si>
  <si>
    <t>57218258429;10041530500;56162277000;8450426000;7007084505</t>
  </si>
  <si>
    <t>Wang, Z.;Chiau, C. C.;Chen, X.;Collins, B. S.;Kingsley, S. P.</t>
  </si>
  <si>
    <t>London;Cambridge (ex Galt)</t>
  </si>
  <si>
    <t>Queen Mary University of London;Antenova Limited</t>
  </si>
  <si>
    <t>60022109;101380137</t>
  </si>
  <si>
    <t>Optimisation of a broadband dielectric-loaded printed antenna</t>
  </si>
  <si>
    <t>10.1002/mop.21704</t>
  </si>
  <si>
    <t>2-s2.0-33745798182</t>
  </si>
  <si>
    <t>['wideband antennas', 'whole 10', 'thick rt6010lm', 'thick dupont951', 'simple method', 'rt6010lm substrate', 'prototype developed', 'planar format', 'measurements performed', 'loss bandwidth', 'designed antenna', 'db return', '7 ghz', '15 ghz']</t>
  </si>
  <si>
    <t>Planar antenna | RF front end | Ultra-wideband antenna</t>
  </si>
  <si>
    <t>A simple method for the design of ultra-wideband antennas in planar format is presented. This method is demonstrated for a high-dielectric-constant substrate material, which allows for a considerable antenna size reduction. Simulations are performed using Ansoft's High-Frequency Structure Simulator (HFSS) for antennas assuming Du-Pont951 (Œµr = 7.8) and RT6010LM (Œµr = 10.2) substrates. For the 1-mm-thick DuPont951, the designed antenna with 22 √ó 28 mm dimensions features a 10-dB return-loss bandwidth from 2.7 GHz to more than 15 GHz. For the 0.64-mm-thick RT6010LM a 20 √ó 26 mm antenna exhibits a 10-dB return loss bandwidth from 3.1 to 15 GHz. Both antennas feature nearly omnidirectional properties across the whole 10-dB return-loss bandwidth. The validity of the presented UWB antenna design strategy is confirmed by measurements performed on a prototype developed on RT6010LM substrate. ¬© 2006 Wiley Periodicals, Inc.</t>
  </si>
  <si>
    <t>1515-1518</t>
  </si>
  <si>
    <t>60031004;60031004;60019870;60019870-60008221</t>
  </si>
  <si>
    <t>13404674100;35570164700;7202261828;7003548488</t>
  </si>
  <si>
    <t>Abbosh, A. M.;Bialkowski, M. E.;Jacob, M. V.;Mazierska, J.</t>
  </si>
  <si>
    <t>Australia;Australia;New Zealand</t>
  </si>
  <si>
    <t>Brisbane;Townsville;Palmerston North</t>
  </si>
  <si>
    <t>The University of Queensland;James Cook University;Massey University</t>
  </si>
  <si>
    <t>60031004;60019870;60008221</t>
  </si>
  <si>
    <t>Design of a compact ultra-wideband antenna</t>
  </si>
  <si>
    <t>10.1002/mop.21705</t>
  </si>
  <si>
    <t>2-s2.0-33745798615</t>
  </si>
  <si>
    <t>['orthogonal method', 'mutual coupling', 'matrix form', 'linear arrays', 'identical elements']</t>
  </si>
  <si>
    <t>Array synthesis | Coupling compensation | Mutual coupling | Orthogonal method</t>
  </si>
  <si>
    <t>A technique that compensates the excitation of an array with the mutual coupling between the elements is presented. The coupling is expressed in a matrix form. The rows of the matrix are defined with the help of the orthogonal method. The technique has been applied to linear arrays with parallel and identical elements and seems to be suitable for beam-forming of antenna arrays even with small interelement distances. ¬© 2006 Wiley Periodicals, Inc.</t>
  </si>
  <si>
    <t>1578-1583</t>
  </si>
  <si>
    <t>60015331;60015331;60015331;60015331</t>
  </si>
  <si>
    <t>6507187899;7004379571;22995779600;7005683394</t>
  </si>
  <si>
    <t>Zaharis, Z. D.;Samaras, T.;Vafiadis, E.;Sahalos, J. N.</t>
  </si>
  <si>
    <t>Zaharis Z.</t>
  </si>
  <si>
    <t>Antenna array design by the orthogonal method in conjunction with element patterns</t>
  </si>
  <si>
    <t>10.1002/mop.21723</t>
  </si>
  <si>
    <t>2-s2.0-33745799035</t>
  </si>
  <si>
    <t>['without degradation', 'simulation studies', 'mobile phone', 'internal dual', 'impedance matching', 'hand holding', 'hand effects', 'hand affects', 'emc antenna', 'direct contact', 'different positions', 'dcs operation', 'antenna performances', 'also analyzed']</t>
  </si>
  <si>
    <t>Antennas | EMC antennas | EMC mobile-phone antennas | GSM/DCS antennas | Internal mobile phone antennas | User's hand</t>
  </si>
  <si>
    <t>User's hand effects on an electromagnetic-compatible (EMC) internal dual-band mobile phone antenna for GSM/DCS operation are studied. The EMC internal antenna can be placed in direct contact with nearby conducting elements, without degradation in the antenna performances. Experimental and simulation studies are conducted to analyze the user's hand effects on this EMC antenna. Obtained results indicate that the user's hand affects not only the impedance matching of the antenna, but also the radiation characteristics including radiation patterns and efficiency. Effects of different positions of the user's hand holding the mobile phone are also analyzed and discussed. ¬© 2006 Wiley Periodicals, Inc.</t>
  </si>
  <si>
    <t>1563-1569</t>
  </si>
  <si>
    <t>60011357;60011357;60011357;60022847;60022847</t>
  </si>
  <si>
    <t>7402819936;8379209800;35460663000;14034937800;25642165500</t>
  </si>
  <si>
    <t>Su, Chih Ming;Wu, Chih Hsien;Wong, Kin Lu;Yah, Shih Huang;Tang, Chia Lun</t>
  </si>
  <si>
    <t>User's hand effects on EMC internal GSM/DCS dual-band mobile phone antenna</t>
  </si>
  <si>
    <t>10.1002/mop.21699</t>
  </si>
  <si>
    <t>2-s2.0-33745800245</t>
  </si>
  <si>
    <t>['validation purposes', 'results show', 'results concerning', 'particular shape', 'measured data', 'input impedance', 'good agreement', 'fcel method', 'experimentally characterized', 'arbitrary shape', 'also presented']</t>
  </si>
  <si>
    <t>FCEL | Input impedance | Measurements | Microstrip patch antennas | Resonant frequency | Transmission lines</t>
  </si>
  <si>
    <t>In this paper, the method of finite coupled elementary lines (FCEL) is presented. It is intended to analyze a microstrip patch antenna of arbitrary shape. For validation purposes, a particular shape that combines a disk and a triangle is considered. This structure is experimentally characterized for several feed positions. The resonant frequency predicted by the FCEL method is close up to 0.5% to measurements. The results concerning the input impedance are also presented. For particular feed positions, the predicted input impedance is not in good agreement with the measured data. These results show the limitations of the FCEL method. An attempt to explain this limitation is given. ¬© 2006 Wiley Periodicals, Inc.</t>
  </si>
  <si>
    <t>1495-1498</t>
  </si>
  <si>
    <t>60068739;60068739;60068739;60068739</t>
  </si>
  <si>
    <t>6602209429;14034592800;6507419116;6508203119</t>
  </si>
  <si>
    <t>Berbar, T. B.;Mokraoul, A.;Zerguerras, A.;Aksas, R.</t>
  </si>
  <si>
    <t>Algiers</t>
  </si>
  <si>
    <t>Ecole Nationale Polytechnique Alger</t>
  </si>
  <si>
    <t>Berbar T.B.</t>
  </si>
  <si>
    <t>Experimenting FCEL method on a droplike-shaped microstrip patch antenna</t>
  </si>
  <si>
    <t>10.1002/mop.21741</t>
  </si>
  <si>
    <t>2-s2.0-33745800870</t>
  </si>
  <si>
    <t>['wlan operation', 'vswr 1', 'rectangular ring', 'pattern characteristics', 'monopolelike patterns', 'good radiation', 'ghz bands', 'frequency operation', 'coplanar waveguide', '98 dbi', '44 ghz', '2 ghz', '0 dbi']</t>
  </si>
  <si>
    <t>CPW-fed | Dual-band operation | Monopole antenna | Rectangular ring-shaped type</t>
  </si>
  <si>
    <t>A rectangular ring is introduced in an open-ended planar monopole antenna fed by a coplanar waveguide (CPW) in order to achieve broadband dual-frequency operation. Prototypes of the proposed antenna designed for WLAN operation in the 2.4- and 5.2-GHz bands are constructed and tested. The maximum measured bandwidth is measured approximately 14.48% and 11.49% (VSWR 1:2), respectively. Good radiation-pattern characteristics of monopolelike patterns have been obtained. The obtained measured gain is measured to be 1.98 dBi at 2.44 GHz and 11.0 dBi at 5.2 GHz, respectively. ¬© 2006 Wiley Periodicals, Inc.</t>
  </si>
  <si>
    <t>1480-1483</t>
  </si>
  <si>
    <t>Samsung Electro-Mechanics</t>
  </si>
  <si>
    <t>Fabrication and measurement of rectangular ring with open-ended CPW-fed monopole antenna for 2.4/5.2-GHz WLAN operation</t>
  </si>
  <si>
    <t>10.1002/mop.21736</t>
  </si>
  <si>
    <t>2-s2.0-33745800871</t>
  </si>
  <si>
    <t>['v fashion', 'sinusoidal approximation', 'radiation pattern', 'current distribution', 'arbitrary length']</t>
  </si>
  <si>
    <t>Current distribution | Dipoles | V-dipoles</t>
  </si>
  <si>
    <t>A simplified analytical expression is used to obtain the current distribution and radiation pattern for dipoles of arbitrary length and arranged in a V fashion. The results are compared to moment method solutions for the same geometry, as well as a sinusoidal approximation. ¬© 2006 Wiley Periodicals, Inc.</t>
  </si>
  <si>
    <t>1483-1485</t>
  </si>
  <si>
    <t>35565202000;35561582300</t>
  </si>
  <si>
    <t>Malherbe, J. A.G.;Joubert, J.</t>
  </si>
  <si>
    <t>Malherbe J.</t>
  </si>
  <si>
    <t>Simplified analytical solution of current and radiation pattern for thin dipoles</t>
  </si>
  <si>
    <t>10.1002/mop.21737</t>
  </si>
  <si>
    <t>2-s2.0-33745801795</t>
  </si>
  <si>
    <t>['effective tool', 'complex valued', 'antenna arrays']</t>
  </si>
  <si>
    <t>Antenna array patterns | Array pattern analysis | Array pattern synthesis | Arrays diagnostics | Neural networks</t>
  </si>
  <si>
    <t>It is shown in this paper that when artificial neural networks are extended to be complex valued, they can be incorporated as a very powerful and effective tool in the analysis, synthesis, and diagnostics of antenna arrays. ¬© 2006 Wiley Periodicals, Inc.</t>
  </si>
  <si>
    <t>1512-1515</t>
  </si>
  <si>
    <t>60028419;60028419</t>
  </si>
  <si>
    <t>6603877226;7006865572</t>
  </si>
  <si>
    <t>Br√©gains, J. C.;Ares, F.</t>
  </si>
  <si>
    <t>Br√©gains J.</t>
  </si>
  <si>
    <t>Analysis, synthesis, and diagnostics of antenna arrays through complex-valued neural networks</t>
  </si>
  <si>
    <t>10.1002/mop.21706</t>
  </si>
  <si>
    <t>2-s2.0-33745802982</t>
  </si>
  <si>
    <t>['spectral content', 'reduce low', 'peak voltage', 'frequency components', 'bipolar pulses', '450 ps', '3 kv']</t>
  </si>
  <si>
    <t>Bipolar pulses | Kilovolt pulses | Picosecond duration | Switching process | Wide band spectra</t>
  </si>
  <si>
    <t>We demonstrate the generation of multikilovolt bipolar picosecond pulses using an optically activated travelling wave generator into 50Œ© load. The spectral content of the output electrical pulse can be modified to favour or reduce low-frequency components. Bipolar pulses of 450 ps of duration with more than 3 kV of peak voltage are produced. ¬© 2006 Wiley Periodicals, Inc.</t>
  </si>
  <si>
    <t>1645-1648</t>
  </si>
  <si>
    <t>60027892;60027892;60027892;60027892;60027892;60025149</t>
  </si>
  <si>
    <t>12753904500;56214225500;55884015600;57204336319;7004702109;12752919800</t>
  </si>
  <si>
    <t>Vergne, B.;Couderc, V.;Barth√©l√©my, A.;Lalande, M.;Bertrand, V.;Gontier, D.</t>
  </si>
  <si>
    <t>Limoges;Bruyeres-les-Chatel</t>
  </si>
  <si>
    <t>XLIM Institut de Recherche;CEA Dam Ile-de France</t>
  </si>
  <si>
    <t>60027892;60025149</t>
  </si>
  <si>
    <t>Vergne B.</t>
  </si>
  <si>
    <t>High-power bipolar picosecond pulse generation using optically activated traveling wave generator</t>
  </si>
  <si>
    <t>10.1002/mop.21713</t>
  </si>
  <si>
    <t>2-s2.0-33745803197</t>
  </si>
  <si>
    <t>['wideband performances', 'umts bands', 'radiation properties', 'handheld terminals', 'f antenna', 'efficient antenna', 'efficiency show', 'chassis combination', 'achieve multiband', '900 mhz', '850 mhz', '1900 mhz', '1800 mhz']</t>
  </si>
  <si>
    <t>Internal antennas | Mobile phones | Multi-hand antennas | Planar inverted-F antennas (PIFAs) | Small antennas</t>
  </si>
  <si>
    <t>A compact pentaband planar inverted-F antenna (PIFA) suitable for handheld terminals is presented. This antenna is made of capacitively loaded shorted patches, a slot, and an efficient antenna-chassis combination to achieve multiband and wideband performances to operate in the 850 MHz, 900 MHz, 1800 MHz, 1900 MHz, and UMTS bands. Matching, radiation properties, and efficiency show that this antenna is suitable for these mobile communication standards. ¬© 2006 Wiley Periodicals, Inc.</t>
  </si>
  <si>
    <t>1509-1512</t>
  </si>
  <si>
    <t>60110755;60110755;60110755;60110755;60110755</t>
  </si>
  <si>
    <t>7003400223;14034311300;14034000100;6701836992;6602489960</t>
  </si>
  <si>
    <t>Ciais, P.;Luxay, C.;Diallo, A.;Staraj, R.;Kossiavas, G.</t>
  </si>
  <si>
    <t>Ciais P.</t>
  </si>
  <si>
    <t>Pentaband internal antenna for handset communication devices</t>
  </si>
  <si>
    <t>10.1002/mop.21717</t>
  </si>
  <si>
    <t>2-s2.0-33745803841</t>
  </si>
  <si>
    <t>['trichoid sensilla', 'several pores', 'rights reserved', 'projection emerging', 'positions noted', 'particularly abundant', 'occipital regions', 'maxilary palps', 'lateral surface', 'internal surface', 'frontal tubercle', 'females present', 'female specimens', 'external morphology', 'dorsal margin', 'described based', 'characteristic distribution', 'basiconic type', 'basiconic sensilla', 'antennomeres 4', 'antennal clava', 'adult polygenis', '13 œºm']</t>
  </si>
  <si>
    <t>Fleas | Morphology | Polygenis | Rhopalopsyllidae | Scanning electron microscopy | Siphonaptera</t>
  </si>
  <si>
    <t>The external morphology of the head and appendages of adult Polygenis (Polygenis) tripus [Jordan, K., 1933. Descriptions of Siphonaptera. Nov. Zool. 39, 66-69] (Siphonaptera: Rhopalopsyllidae) was described based on scanning electron microscopy. Chaetal, trichoid and basiconic sensilla were encountered and their positions noted, comparisons being made between male and female specimens. Those of the basiconic type were particularly abundant on the frontal and occipital regions of the head and were surrounded by several pores, indicating the considerable sensory importance of these areas. Frontal tubercle was observed as a projection emerging from a depression in the frontal head region. The antennae of males were more developed, presenting greater number of sensilla on the scape and about 370 spatulate setae on the internal surface of the clava. Three large chemoreceptors, digitate sensilla ca. 11-13 Œºm were observed on the lateral surface of the antennal clava of both sexes between antennomeres 4-7. Females present a characteristic distribution of basiconic sensilla on the dorsal margin and median external surface of the clava. Trichoid sensilla were observed on all segments of the maxilary palps while basiconic sensilla were only recognized on the distal three segments. ¬© 2005 Elsevier Ltd. All rights reserved.</t>
  </si>
  <si>
    <t>557-565</t>
  </si>
  <si>
    <t>Micron</t>
  </si>
  <si>
    <t>60030074;60030074</t>
  </si>
  <si>
    <t>14035286700;7004158838</t>
  </si>
  <si>
    <t>de Albuquerque Cardoso, Valb√©rico;Linardi, Pedro Marcos</t>
  </si>
  <si>
    <t>Belo Horizonte</t>
  </si>
  <si>
    <t>Universidade Federal de Minas Gerais</t>
  </si>
  <si>
    <t>de Albuquerque Cardoso V.</t>
  </si>
  <si>
    <t>Scanning electron microscopy studies of sensilla and other structures of the head of Polygenis (Polygenis) tripus (Siphonapera: Rhopalopsyllidae)</t>
  </si>
  <si>
    <t>S0968432805002039</t>
  </si>
  <si>
    <t>10.1016/j.micron.2005.12.001</t>
  </si>
  <si>
    <t>2-s2.0-33745825513</t>
  </si>
  <si>
    <t>Ministry of Construction and Housing</t>
  </si>
  <si>
    <t>['waveguide resonators', 'voids models', 'void targets', 'void detection', 'vertical size', 'various heights', 'various antennas', 'two rules', 'towing 500', 'thumbs may', 'significantly smaller', 'signal pattern', 'rights reserved', 'reverberation phenomenon', 'reverberation phenomena', 'reduced frequency', 'main objective', 'laboratory investigations', 'karst cavities', 'inner surface', 'horizontal dimension', 'established grid', 'empty void', 'dry sand', 'diameter cylinders', 'diameter cylinder', 'cylindrical waveguides', 'buried vertically', 'antenna used']</t>
  </si>
  <si>
    <t>GPR | Karst cavities | Model voids | Reverberation phenomenon | Test site experiment | Waveguide resonators</t>
  </si>
  <si>
    <t>In order to improve the reliability of the ground penetrating radar (GPR) method in identifying subsurface sinkholes and karst cavities, laboratory investigations have been performed. The main objective of this work was to examine the relationship between horizontal/vertical voids dimensions and wavelengths of various antennas, and the corresponding GPR responses. Emphasis was given to the investigation of the factors that cause the appearance of reverberation phenomena in the signal pattern. The tests were conducted in 5 m √ó 10 m area by 2-m-deep trench filled with homogenous, dry sand. The voids models (empty fiberglass cylinders in diameters of 0.6 m, 1.0 m, 1.5 m and 2.4 m, with various heights) were buried vertically with their tops at depths of between 0.7 and 1.5 m. Investigations were performed for the various model conditions by towing 500, 300 and 100 MHz antennas along a pre-established grid, for the various model conditions. The GPR data collected using the 500 MHz bistatic antenna above the 1.0-m- and the 1.5-m-diameter cylinders, and using the 300 MHz bistatic antenna above the 1.5-m-diameter cylinder, confirmed the presence of a reverberation phenomenon, i.e. a strong convex signal pattern, containing a series of high amplitude extending oscillations with reduced frequency. Based on past practical GPR experience of void detection and presently obtained experimental data, two rules of thumbs may be adopted for the prediction of the appearance of resonant radar pictures:1.The void diameter larger than the wavelength in air of the antenna used.2.The vertical size of the empty void not significantly smaller than its horizontal dimension. The strong reverberations generated by the inner surface of the void targets were found to approximate standing waves generated in cylindrical waveguides and waveguide resonators. The theoretical, experimental and practical results obtained concur. ¬© 2005 Elsevier B.V. All rights reserved.</t>
  </si>
  <si>
    <t>284-299</t>
  </si>
  <si>
    <t>60022403;100988335;60022403</t>
  </si>
  <si>
    <t>57216996703;7005133609;7007164902</t>
  </si>
  <si>
    <t>Kofman, Lev;Ronen, Amit;Frydman, Sam</t>
  </si>
  <si>
    <t>Haifa;Rishon Leziyyon</t>
  </si>
  <si>
    <t>Technion - Israel Institute of Technology;Geotec-Engineering and Environmental Geophysics Ltd.</t>
  </si>
  <si>
    <t>60022403;100988335</t>
  </si>
  <si>
    <t>Kofman L.</t>
  </si>
  <si>
    <t>Detection of model voids by identifying reverberation phenomena in GPR records</t>
  </si>
  <si>
    <t>S0926985105000947</t>
  </si>
  <si>
    <t>10.1016/j.jappgeo.2005.09.005</t>
  </si>
  <si>
    <t>2-s2.0-33745934014</t>
  </si>
  <si>
    <t>['vertical plane', 'trace wind', 'test station', 'tall building', 'table shows', 'table motion', 'span bridges', 'satellite coverage', 'paper aims', 'open area', 'multipath effect', 'millimeter level', 'measure horizontal', 'many factors', 'horizontal plane', 'gust winds', 'gps receiver', 'frequency range', 'first developed', 'finally designed', 'emerging tool', 'civil engineering', 'certain amplitude', 'atmospheric effect', '2d motions']</t>
  </si>
  <si>
    <t>Assessments | Global positioning | Measurement | Performance characteristics | Simulation</t>
  </si>
  <si>
    <t>Global positioning system (GPS) technology is an emerging tool for measuring and monitoring both static and dynamic displacement responses of large civil engineering structures to gust winds. The accuracy of dynamic displacement measurement using GPS at a subcentimeter to millimeter level, however, depends on many factors such as data sampling rate, satellite coverage, atmospheric effect, multipath effect, and GPS data processing methods. This paper aims to assess the dynamic displacement measurement accuracy of GPS in three orthogonal directions for applications in civil engineering. For this purpose, a motion simulation table was first developed as a test station, simulating various types of 2D motions of either tall buildings in a horizontal plane or long-span bridges in a vertical plane. The antenna of a GPS receiver was then installed on the motion simulation table and was used to measure the table motion in an open area. A band-pass filtering scheme was finally designed and applied to the table motion data recorded by the GPS. The comparison of the table motion recorded by the GPS with the original motion generated by the table shows that the GPS can measure horizontal and vertical dynamic displacements accurately within a certain amplitude and frequency range. The test results also demonstrate that the GPS can trace wind-induced dynamic displacement responses measured from a tall building in the horizontal plane and a long-span bridge deck in the vertical plane satisfactorily. ¬© 2006 ASCE.</t>
  </si>
  <si>
    <t>108-117</t>
  </si>
  <si>
    <t>Journal of Surveying Engineering</t>
  </si>
  <si>
    <t>60008928;60008928;60008928;60008928;60008928</t>
  </si>
  <si>
    <t>55471362600;55695003100;7401929481;7402194444;55858307500</t>
  </si>
  <si>
    <t>Chan, Wai Shan;Xu, You Lin;Ding, Xiao Li;Xiong, Yong Liang;Dai, Wu Jiao</t>
  </si>
  <si>
    <t>Chan W.</t>
  </si>
  <si>
    <t>Assessment of dynamic measurement accuracy of GPS in three directions</t>
  </si>
  <si>
    <t>10.1061/(ASCE)0733-9453(2006)132:3(108)</t>
  </si>
  <si>
    <t>2-s2.0-33746067869</t>
  </si>
  <si>
    <t>['well classified', 'type insulator', 'strain insulator', 'six defects', 'recognition rate', 'power apparatus', 'plane electrode', 'partial discharges', 'paper proposes', 'neural networks', 'main result', 'impulsive electromagnetic', 'frequency spectrum', 'em waves']</t>
  </si>
  <si>
    <t>Neural networks | Partial discharge | Reproducibility of waveforms | VHF wideband antenna</t>
  </si>
  <si>
    <t>This paper proposes an automatic classification system for Impulsive electromagnetic (EM) noises. The classification is based on the frequency spectrum of EM waves emitted from partial discharges in power apparatus. This concept is validated by confirming the reproducibility of waveforms of EM waves. In order to clarify the effectiveness of our proposal, six defects are considered: a needle-plane electrode, a strain insulator, a pin-type insulator, FDF (Forced Draft Fan), CBP (Condensate Booster Pump), and COOL-P (Cooling Water Pump). Neural networks are used to classify the frequency spectrum of EM waves. As a main result, these sources are well classified with a recognition rate of 80% or better. This is supported by treating 1000 EM pulses. ¬© 2006 Wiley Periodicals, Inc.</t>
  </si>
  <si>
    <t>Electrical Engineering in Japan (English translation of Denki Gakkai Ronbunshi)</t>
  </si>
  <si>
    <t>14043915400;7202188563;36916954400</t>
  </si>
  <si>
    <t>Nakata, Syo;Hirata, Akimasa;Kawasaki, Zen Ichiro</t>
  </si>
  <si>
    <t>Nakata S.</t>
  </si>
  <si>
    <t>Discussion on classification of impulsive em noises emitted from power apparatus</t>
  </si>
  <si>
    <t>10.1002/eej.20378</t>
  </si>
  <si>
    <t>2-s2.0-33746158641</t>
  </si>
  <si>
    <t>SFB 494</t>
  </si>
  <si>
    <t>['walled spline', 'submillimeter wavelengths', 'still governed', 'rights reserved', 'requires fabrication', 'radiative background', 'radiation pattern', 'manufacture compared', 'good results', 'focal plane', 'efficient coupling', 'developing instruments', 'corrugated structures', 'considerably easier', 'astrophysical applications', '840 ghz', '45 ¬∞', '1 thz']</t>
  </si>
  <si>
    <t>cross-polarization | Gaussian beam launcher | Manufacturing | Radiation pattern | Sidelobes | Smooth-walled spline-profile feed horn | Submillimeter</t>
  </si>
  <si>
    <t>For astrophysical applications at submillimeter wavelengths, efficient coupling of the feed horn pattern in the focal plane to the radiation pattern of the telescope is paramount. To date, at 840 GHz with high band width, corrugated feed horns have been used with very good results. The goal of developing instruments for KOSMA above 1 THz where state-of-the-art heterodyne systems are still governed by receiver noise rather than by radiative background, requires fabrication of corrugated structures of the order of Œª/3 or less. This is non-trivial, and here we present the performance of a smooth-walled spline-profile feed horn, which is considerably easier to manufacture compared to a corrugated feed horn. The performance is assessed via radiation patterns in H, E and 45¬∞ D-Plane in co- and cross-polarization. ¬© 2005 Elsevier B.V. All rights reserved.</t>
  </si>
  <si>
    <t>181-186</t>
  </si>
  <si>
    <t>Infrared Physics and Technology</t>
  </si>
  <si>
    <t>60024025;60029470;60020486;60024025</t>
  </si>
  <si>
    <t>6506258710;7003474509;7004084418;6508177639</t>
  </si>
  <si>
    <t>Rabanus, David;Granet, Christophe;Murk, Axel;Tils, Thomas</t>
  </si>
  <si>
    <t>Australia;Germany;Switzerland</t>
  </si>
  <si>
    <t>Melbourne;Koln;Bern</t>
  </si>
  <si>
    <t>Commonwealth Scientific and Industrial Research Organization;University of Cologne;University of Bern</t>
  </si>
  <si>
    <t>60029470;60024025;60020486</t>
  </si>
  <si>
    <t>Rabanus D.</t>
  </si>
  <si>
    <t>Measurement of properties of a smooth-walled spline-profile feed horn around 840 GHz</t>
  </si>
  <si>
    <t>S1350449505001210</t>
  </si>
  <si>
    <t>10.1016/j.infrared.2005.10.001</t>
  </si>
  <si>
    <t>2-s2.0-33746225277</t>
  </si>
  <si>
    <t>Secretar√≠a de Educaci√≥n P√∫blica</t>
  </si>
  <si>
    <t>C04-FAI-04-11.13</t>
  </si>
  <si>
    <t>SEP</t>
  </si>
  <si>
    <t>['would lead', 'would close', 'time consuming', 'substantial increase', 'shown characteristics', 'rights reserved', 'responsivity increase', 'rate infrared', 'promising option', 'particular case', 'membrane shape', 'materials used', 'imaging systems', 'imaging applications', 'hz ))', 'fabrication requirements', 'devices reported', 'detectors used', 'coupled microbolometers', 'coupled microbolometer', 'coupled detectors', 'commercial infrared', 'cm sqrt', 'bias lines']</t>
  </si>
  <si>
    <t>Antenna-coupled detectors | Finite-element simulations | Microbolometers | Silicon nitride membrane | Thermal modeling</t>
  </si>
  <si>
    <t>Antenna-coupled microbolometers have shown characteristics that makes them a promising option for fast-frame-rate infrared-imaging applications, however commercial application of these type of devices is only possible if a substantial increase in their responsivity is achieved. Due to the fabrication requirements of these type of detectors the process of optimizing them becomes extremely expensive and time consuming. In this paper a finite-element-based simulation approach to optimize the design of thermally isolated microbolometers is presented and the particular case of a bowtie-coupled microbolometer on a silicon nitride membrane is analyzed. The thermal-impedance simulations performed indicate that a responsivity increase of at least a factor of 6√ó can be obtained by optimizing the membrane shape and the materials used for the bias lines, this would lead to values of D* close to 1 √ó 109 (cm sqrt(Hz)) / W if applied to devices reported in the literature, which would close the gap between the responsivity of antenna-coupled detectors and detectors used in commercial infrared-imaging systems. ¬© 2005 Elsevier B.V. All rights reserved.</t>
  </si>
  <si>
    <t>223-226</t>
  </si>
  <si>
    <t>Gonz√°lez, Francisco J.</t>
  </si>
  <si>
    <t>Thermal-impedance simulations of antenna-coupled microbolometers</t>
  </si>
  <si>
    <t>S1350449505001234</t>
  </si>
  <si>
    <t>10.1016/j.infrared.2005.10.003</t>
  </si>
  <si>
    <t>2-s2.0-33746261284</t>
  </si>
  <si>
    <t>['paper presents', 'mobile terminals', 'mobile terminal', 'low snrs', 'current body', 'cooperative diversity', 'baseline model']</t>
  </si>
  <si>
    <t>This paper presents the application of two spatial transmission techniques which can be used in a cooperative diversity wireless network, where each mobile terminal has two antenna elements. Initially the current body of work in single antenna cooperative diversity is expanded to include the effect of cooperative diversity upon the capacity of a link. This is to serve as a baseline model for comparison with the dual antenna methods. This paper then introduces two techniques which can be used for cooperative diversity where mobile terminals are each equipped with two antenna elements. Using the same metrics as the single antenna case, a comparison is made between the results from simulations of each technique. It is shown that dual antenna elements offer considerable advantage over the single antenna element case, and that two antenna element space-time transmit diversity (STTD) based cooperative diversity is preferred at low SNRs.</t>
  </si>
  <si>
    <t>556-564</t>
  </si>
  <si>
    <t>60027272;60027272;60027272;60027272</t>
  </si>
  <si>
    <t>8983697700;55498731300;7202365765;35581784000</t>
  </si>
  <si>
    <t>Jardine, A. J.;Thompson, J. S.;McLaughlin, S.;Grant, P. M.</t>
  </si>
  <si>
    <t>Jardine A.</t>
  </si>
  <si>
    <t>Dual antenna cooperative diversity techniques</t>
  </si>
  <si>
    <t>10.1049/ip-com:20050362</t>
  </si>
  <si>
    <t>2-s2.0-33746335931</t>
  </si>
  <si>
    <t>['unity gives', 'treat interference', 'still significant', 'standard deviation', 'spatial correlation', 'single links', 'simulation model', 'significantly increase', 'noted note', 'noise using', 'mutual information', 'mimo system', 'mimo capacity', 'lower snrs', 'input single', 'input multiple', 'higher snrs', 'correlated noise', 'cluster size', 'channel model', 'cellular system', 'cellular environment', 'authors investigate', 'antenna spacing', 'achieved even']</t>
  </si>
  <si>
    <t>The authors investigate the capacity of a finite scatterers channel model in a cellular environment for the up-link of multiple-input multiple-output (MIMO) systems. They estimate the statistics of the multi-user interference expected in a typical cellular system based on a simulation model of a cellular frequency reuse system. They treat interference as correlated noise, and pre-whiten the interference-plus-noise using a spatially-whitened matched filter. It is found that using this channel model, in a cellular system, the mutual information of a MIMO system is still significantly greater than that of a single-input single-output (SISO) or single-input multiple-output (SIMO) system, although the latter is closer. A cluster size of unity gives a larger system capacity than for cluster size 3. It is found that in a cellular MIMO system, similar to that in single links, increasing both antenna spacing and number of scatterers of the channel model can significantly increase the capacity by reducing the spatial correlation. At lower SNRs, the capacity of this finite scattering channel can achieve that of the independent Rayleigh channel with sufficiently rich scattering and sufficiently large antenna spacing. However, at higher SNRs, this can be achieved even when the spatial correlation is still significant. In addition, it is noted note that in a cellular system the standard deviation of the distribution of the MIMO capacity is quite large owing to the widely varying location and power of interferers.</t>
  </si>
  <si>
    <t>489-495</t>
  </si>
  <si>
    <t>60012070;60016418;60016418</t>
  </si>
  <si>
    <t>15039813600;35566020000;57208575407</t>
  </si>
  <si>
    <t>Zhang, L.;Burr, A. G.;Pearce, D. A.J.</t>
  </si>
  <si>
    <t>York;Leeds</t>
  </si>
  <si>
    <t>University of York;University of Leeds</t>
  </si>
  <si>
    <t>60016418;60012070</t>
  </si>
  <si>
    <t>Capacity of MIMO wireless channel with finite scattering in cellular systems</t>
  </si>
  <si>
    <t>10.1049/ip-com:20050373</t>
  </si>
  <si>
    <t>2-s2.0-33746337577</t>
  </si>
  <si>
    <t>['wireless network', 'wireless link', 'theoretical predictions', 'take advantage', 'system resources', 'sir degradation', 'relay terminals', 'rate feedback', 'quantised finite', 'numerical simulations', 'noise ratio', 'multiple antennas', 'mimo communication', 'low signal', 'interference ratio', 'intended destinations', 'input multiple', 'great interest', 'enhance performance', 'efficient usage', 'direct transmissions', 'channel states', 'carlo simulations', 'better reliability', 'analytical characterisation', 'also known', 'additional cost']</t>
  </si>
  <si>
    <t>The use of multiple antennas at both ends of a wireless link, also known as multiple-input multiple-output (MIMO) wireless, has been shown to offer significant improvements in the quality of communication in terms of both higher data rates and better reliability at no additional cost of spectrum or power. In this paper, MIMO communication in a wireless network is considered where multiple MIMO source-destination pair terminals simultaneously communicate through a large common set of MIMO relay terminals. With ever increasing demands for tetherless, ubiquitous and high data rate applications, there has been great interest in developing novel decentralised communication methods through distributed relaying techniques to enhance performance and enable more efficient usage of system resources. Distributed MIMO linear relaying techiques are designed that take advantage of local channel state information (CSI) at the relay terminals to simultaneously beamform multiple users' signals to their intended destinations. The merits of distributed MIMO relaying over direct transmissions through the analytical characterisation of the signal-to-interference ratio (SIR) statistics in the high and low signal-to-noise ratio (SNR) regimes are demonstrated and theoretical predictions are verified by numerical simulations. Finally, relay beamforming based on the quantised finite-rate feedback of the channel states is considered and the SIR degradation through Monte-Carlo simulations is quantified.</t>
  </si>
  <si>
    <t>565-572</t>
  </si>
  <si>
    <t>55406482800;7004920065</t>
  </si>
  <si>
    <t>Oyman, O.;Paulraj, A. J.</t>
  </si>
  <si>
    <t>Oyman O.</t>
  </si>
  <si>
    <t>Design and analysis of linear distributed MIMO relaying algorithms</t>
  </si>
  <si>
    <t>10.1049/ip-com:20050406</t>
  </si>
  <si>
    <t>2-s2.0-33746346410</t>
  </si>
  <si>
    <t>['transmitter denoting', 'transmitted symbols', 'transmit antennas', 'orthogonal space', 'feedback errors', 'feedback bits', 'decoding complexity', 'decoded separately', 'computer simulations', 'arbitrary number']</t>
  </si>
  <si>
    <t>We propose full rate balanced space-time block codes which achieve full diversity for arbitrary number of transmit antennas, provided that one or a few feedback bits are sent to the transmitter denoting the relative state information of the channels. Moreover, all transmitted symbols can be decoded separately at the receiver, as in the case of orthogonal space-time block coding; thus the decoding complexity is linear. It is shown by computer simulations that the new approach provides signal-to-noise ratio improvement, and it is more resilient to feedback errors, compared to the transmit antenna selection technique, on the basis of same number of feedback bits.</t>
  </si>
  <si>
    <t>60022002;60022002;60022002</t>
  </si>
  <si>
    <t>7006725171;35572059300;35562948400</t>
  </si>
  <si>
    <t>√áelebi, M. E.;≈ûahin, S.;Ayg√∂l√º, √ú</t>
  </si>
  <si>
    <t>Istanbul</t>
  </si>
  <si>
    <t>ƒ∞stanbul Teknik √úniversitesi</t>
  </si>
  <si>
    <t>√áelebi M.</t>
  </si>
  <si>
    <t>Balanced space-time block coding: An efficient way to increase diversity with feedback</t>
  </si>
  <si>
    <t>10.1049/ip-com:20050407</t>
  </si>
  <si>
    <t>2-s2.0-33746348908</t>
  </si>
  <si>
    <t>['sufficient scatterers', 'snr losses', 'scatterers increases', 'receiver knows', 'reasonable number', 'path gain', 'outage probability', 'informed choice', 'fs channel', 'flat fading', 'finite scatterers', 'finite number', 'channel richness', 'capacity cdfs', 'bessel function']</t>
  </si>
  <si>
    <t>The independent Rayleigh fading MIMO channel is compared here with a more realistic channel model; specifically the finite scatterers (FS) channel where a finite number of scatterers are each defined by a path gain and angles of departure and arrival. For the case of quasi-static, flat fading where only the receiver knows the channel, capacity CDFs are converted to plots of outage probability as functions of SNR. The losses of the FS channel owing to a lack in channel richness over the ideal independent Rayleigh case are then assessed. For sufficient scatterers, trends in SNR losses as a function of antenna spacing follow a Bessel function which itself is the predicted average correlation between antennas for the FS channel. For sufficient antenna spacing, SNR and diversity order losses reduce quickly as the number of scatterers increases. In summary, informed choice of antenna spacings along with a reasonable number of scatterers can realise the full independent Rayleigh channel diversity order although a small SNR loss appears unavoidable.</t>
  </si>
  <si>
    <t>496-500</t>
  </si>
  <si>
    <t>60016418;60016418</t>
  </si>
  <si>
    <t>7006389970;35566020000</t>
  </si>
  <si>
    <t>Hirst, S.;Burr, A. G.</t>
  </si>
  <si>
    <t>Hirst S.</t>
  </si>
  <si>
    <t>Investigating the richness of the finite scatterers MIMO wireless channel</t>
  </si>
  <si>
    <t>10.1049/ip-com:20050365</t>
  </si>
  <si>
    <t>2-s2.0-33746354275</t>
  </si>
  <si>
    <t>['theoretic predictions', 'receive elements', 'preserve orthogonality', 'los rays', 'los measurements', 'los environment', 'los ).', 'linear dependence', 'hence maximising', 'element spacings', 'communication systems', 'channel rank', 'carlo simulation', 'capacity sensitivity', 'authors investigate', 'array orientation', 'antenna elements', 'anechoic chamber']</t>
  </si>
  <si>
    <t>The authors investigate the capacity of multiple-input, multiple-output (MIMO) communication systems in line-of-sight (LoS). Under this scenario, the channel is normally rank deficient owing to the linear dependence of the LoS rays' phases on the receive elements. To overcome this problem, specifically designed antenna arrays can be employed, where the antenna elements are positioned in such a way as to preserve orthogonality; hence maximising the channel rank. To help in the design of such systems we derive the criterion for achieving maximum MIMO capacity in a LoS environment as a function of the transmit-receive separation distance, the array orientation and the inter-element spacings. We investigate the performance and the capacity sensitivity for a number of MIMO architectures using a Monte-Carlo simulation and a stochastic channel model. We then present a number of MIMO measurements performed inside an anechoic chamber and in an indoor office environment. Finally, our theoretic predictions are compared against the LoS measurements.</t>
  </si>
  <si>
    <t>482-488</t>
  </si>
  <si>
    <t>100338494;60020650</t>
  </si>
  <si>
    <t>56539622000;7007161122</t>
  </si>
  <si>
    <t>Sarris, I.;Nix, A.</t>
  </si>
  <si>
    <t>Bristol;Guildford</t>
  </si>
  <si>
    <t>University of Bristol;Mitsubishi Electric ITE B.V.</t>
  </si>
  <si>
    <t>60020650;100338494</t>
  </si>
  <si>
    <t>Sarris I.</t>
  </si>
  <si>
    <t>Design and performance assessment of maximum capacity MIMO architectures in line-of-sight</t>
  </si>
  <si>
    <t>10.1049/ip-com:20050393</t>
  </si>
  <si>
    <t>2-s2.0-33746359933</t>
  </si>
  <si>
    <t>['zero forcing', 'wireless networks', 'user links', 'transmit power', 'sbt ),', 'power control', 'network antennas', 'mitigate interference', 'er systems', 'er networks', 'compared relative', 'common rate', 'cellular network', 'cct based', '4 ).', '1 ),']</t>
  </si>
  <si>
    <t>Intercell interference limits the capacity of wireless networks. To mitigate this interference we explore coherently coordinated transmission (CCT) from multiple base stations to each user. To treat users fairly, we explore equal rate (ER) networks. We evaluate the downlink network efficiency of CCT as compared to serving each user with single base transmission (SBT) with a separate base uniquely assigned to each user. Efficiency of ER networks is measured as total network throughput relative to the number of network antennas at 10 user outage. Efficiency is compared relative to the baseline of single base transmission with power control, (ER-SBT), where base antenna transmissions are not coordinated and apart from power control and the assignment of 10 of the users to outage, nothing is done to mitigate interference. We control the transmit power of ER systems to maximise the common rate for ER-SBT, ER-CCT based on zero forcing, and ER-CCT employing dirty paper coding. We do so for (no. of transmit antennas per base, no. of receive antennas per user) equal to (1,1), (2,2) and (4,4). We observe that CCT mutes intercell interference enough, so that enormous spectral efficiency improvement associated with using multiple antennas in isolated communication links occurs as well for the base-to-user links in a cellular network.</t>
  </si>
  <si>
    <t>548-555</t>
  </si>
  <si>
    <t>60021378;60120109;60021378</t>
  </si>
  <si>
    <t>7005258498;23008713400;7101611306</t>
  </si>
  <si>
    <t>Foschini, G. J.;Karakayali, K.;Valenzuela, R. A.</t>
  </si>
  <si>
    <t>Foschini G.</t>
  </si>
  <si>
    <t>Coordinating multiple antenna cellular networks to achieve enormous spectral efficiency</t>
  </si>
  <si>
    <t>10.1049/ip-com:20050423</t>
  </si>
  <si>
    <t>2-s2.0-33746368665</t>
  </si>
  <si>
    <t>['various space', 'time coding', 'time codes', 'temporal correlation', 'significantly increased', 'signals transmitted', 'provide diversity', 'paper provides', 'multiple antennas', 'layered space', 'latest research', 'introduce spatial', 'information capacity', 'include space', 'frequency coding', 'example codes', 'differential space', 'design criteria', 'concatenated space', 'communications systems', 'coding gain', 'called space']</t>
  </si>
  <si>
    <t>By exploiting diversity techniques, the information capacity of communications systems can be significantly increased. Research has recently been focused on a set of codes that introduce spatial and temporal correlation into signals transmitted from multiple antennas to provide diversity and coding gain at the receiver. Such codes are called space-time codes. The paper provides an overview of various space-time coding techniques, which include space-time trellis coding, space-time block coding, concatenated space-time coding, differential space-time coding, space-frequency coding and layered space-time codes. We present some of the latest research in these topics, in addition to presenting some design criteria and example codes.</t>
  </si>
  <si>
    <t>509-518</t>
  </si>
  <si>
    <t>60032760-101924788;60032760</t>
  </si>
  <si>
    <t>14049029000;7406432980</t>
  </si>
  <si>
    <t>Slaney, A.;Sun, Y.</t>
  </si>
  <si>
    <t>Hatfield;Kensworth</t>
  </si>
  <si>
    <t>University of Hertfordshire;Gigasat Ltd.</t>
  </si>
  <si>
    <t>60032760;101924788</t>
  </si>
  <si>
    <t>Slaney A.</t>
  </si>
  <si>
    <t>Space-time coding for wireless communications: An overview</t>
  </si>
  <si>
    <t>10.1049/ip-com:20050346</t>
  </si>
  <si>
    <t>2-s2.0-33746369107</t>
  </si>
  <si>
    <t>['transmit antennas', 'runs filters', 'proposed based', 'possible symbol', 'performs better', 'pdakal ).', 'pda principle', 'model size', 'input multiple', 'fully accounted', 'filtering tree', 'estimation result', 'directed manner', 'different models', 'detection errors', 'channels using', 'channel estimation']</t>
  </si>
  <si>
    <t>The optimal channel estimation approach for multiple-input multiple-output (MIMO) systems, which runs filters for all possible symbol combinations, requires exponentially growing resources with time and number of transmit antennas. The conventional suboptimal channel estimation approaches are in a decision-directed manner, i.e. estimating the channels using the symbols already detected. The drawback of this kind of method is that possible symbol-detection errors are not fully accounted for in the channel estimation. In the paper, a sub-optimal joint channel tracking and symbol detection method is proposed based on probabilistic data association (PDA) and generalised pseudo Bayesian (GPB) algorithms. The PDA principle is applied to reduce the model size at every time instant and the first order GPB algorithm (GPB1) is used to control the size of the filtering tree by combining the estimation result from different models at every time instant. Simulation results demonstrate that the proposed multiple model channel estimation algorithm (PDAMM) performs better than the conventional decision based single model channel estimation algorithm (PDAKal).</t>
  </si>
  <si>
    <t>501-507</t>
  </si>
  <si>
    <t>60020650;60020650;60020650;60018735</t>
  </si>
  <si>
    <t>55217026900;57207587938;7003301240;7004863197</t>
  </si>
  <si>
    <t>Jia, Y.;Andrieu, C.;Piechocki, R. J.;Sandell, M.</t>
  </si>
  <si>
    <t>United Kingdom;Japan</t>
  </si>
  <si>
    <t>Bristol;Tokyo</t>
  </si>
  <si>
    <t>University of Bristol;Toshiba Corporation</t>
  </si>
  <si>
    <t>60020650;60018735</t>
  </si>
  <si>
    <t>PDA multiple model approach for joint channel tracking and symbol detection in MIMO systems</t>
  </si>
  <si>
    <t>10.1049/ip-com:20050390</t>
  </si>
  <si>
    <t>2-s2.0-33746370370</t>
  </si>
  <si>
    <t>['typically determined', 'significantly improve', 'receiving antennas', 'ladar applications', 'frequently required', 'doppler response', 'desired field', 'clutter rejection']</t>
  </si>
  <si>
    <t>For a ground-moving target indication (GMTI) radar, the minimum detectable velocity (MDV) is typically determined by the width of the Doppler response of the illuminated ground clutter. Given an array of receiving antennas, space-time adaptive processing (STAP) exploits spatial diversity to coherently cancel clutter returns and significantly improve the MDV. In ladar applications, an array of photo-detectors is frequently required to cover the desired field-of-view. For GMTI laser radar, the spatial diversity provided by this detector array may be exploited for clutter rejection. An algorithm for amplitude STAP processing of GMTI laser radar data is developed.</t>
  </si>
  <si>
    <t>361-364</t>
  </si>
  <si>
    <t>Rigling, B. D.</t>
  </si>
  <si>
    <t>Dayton</t>
  </si>
  <si>
    <t>Wright State University</t>
  </si>
  <si>
    <t>Rigling B.</t>
  </si>
  <si>
    <t>Amplitude space-time adaptive processing for ground-moving target indication laser radar</t>
  </si>
  <si>
    <t>10.1049/ip-rsn:20050010</t>
  </si>
  <si>
    <t>2-s2.0-33746372099</t>
  </si>
  <si>
    <t>['semispherical groups', 'rx ).', 'power switch', 'planar array', 'measuring direction', 'measurement campaigns', 'dual polarization', 'antenna configuration', 'anechoic chamber', '3 ghz']</t>
  </si>
  <si>
    <t>Antenna array | Channel sounder | Multiple-input-multiple-output (MIMO) measurement | Radio channel measurement | Radiowave propagation</t>
  </si>
  <si>
    <t>A radiowave propagation measurement system for wideband multichannel multiple-input-multiple-output (MIMO) measurements at 5.3 GHz is presented. The MIMO channel matrix of size 32 ¬∑ 32 can be measured using microwave switches at the transmitter (TX) and the receiver (RX). The system is capable of measuring direction of departure and direction of arrival with a dual polarization in both TX and RX. The antenna configuration can be selected to include a planar array or semispherical groups at each end of the link. A high-power switch is used at TX to enable large measurement distances. Results from a calibration in an anechoic chamber and from the measurement campaigns are shown. ¬© 2006 IEEE.</t>
  </si>
  <si>
    <t>1263-1269</t>
  </si>
  <si>
    <t>8416175800;7003410658;6505892221;7005441452</t>
  </si>
  <si>
    <t>Kolmonen, Veli Matti;Kivinen, Jarmo;Vuokko, Lasse;Vainikainen, Pertti</t>
  </si>
  <si>
    <t>Kolmonen V.</t>
  </si>
  <si>
    <t>5.3-GHz MIMO radio channel sounder</t>
  </si>
  <si>
    <t>10.1109/TIM.2006.877724</t>
  </si>
  <si>
    <t>2-s2.0-33746391961</t>
  </si>
  <si>
    <t>['stochastic gradient', 'proposed using', 'paper proposes', 'mmse st', 'mber st', 'lms algorithm', 'consistently outperform', 'adaptive implementation']</t>
  </si>
  <si>
    <t>Decision feedback equalizer | Minimum bit error rate | Minimum mean square error | Multiple antennas | Multipleinput multiple-output | Multiuser detection | Space-division multiple access | Space-time processing</t>
  </si>
  <si>
    <t>This paper proposes a space-time decision feedback equalization (ST-DFE) assisted multiuser detection (MUD) scheme for multiple receiver antenna aided space division multiple access systems. A minimum bit error rate (MBER) design is invoked for the MUD, which is shown to be capable of improving the achievable bit error rate performance and enhancing the attainable system capacity over that of the standard minimum mean square error (MMSE) design. An adaptive implementation of the MBER ST-DFE assisted MUD is proposed using a stochastic gradient-based least bit error rate algorithm, which is demonstrated to consistently outperform the classical least mean square (LMS) algorithm, while achieving a lower computational complexity than the LMS algorithm for the binary signalling scheme. Our simulation results demonstrate that the MBER ST-DFE assisted MUD is more robust to channel estimation errors as well as to potential error propagation imposed by decision feedback errors, compared to the MMSE ST-DFE assisted MUD. ¬© 2006 IEEE.</t>
  </si>
  <si>
    <t>3090-3098</t>
  </si>
  <si>
    <t>55733364300;36043733600;57212441784</t>
  </si>
  <si>
    <t>Chen, Sheng;Hanzo, Lajos;Livingstone, Andrew</t>
  </si>
  <si>
    <t>MBER space-time decision feedback equalization assisted multiuser detection for multiple antenna aided SDMA systems</t>
  </si>
  <si>
    <t>10.1109/TSP.2006.877666</t>
  </si>
  <si>
    <t>2-s2.0-33746509794</t>
  </si>
  <si>
    <t>['transmit beamforming', 'tractable approximations', 'systems employing', 'spatial channels', 'paper investigates', 'noise ratio', 'new criterion', 'limited rate', 'input multiple', 'high signal', 'fixed number', 'feedback channel', 'efficient multiple', 'effective utilization', 'determined based', 'degradation due', 'data streams', 'code points', 'channel capacity', 'bit representation', 'beamforming matrix', 'beamforming matrices', 'average snr']</t>
  </si>
  <si>
    <t>Channel capacity | Channel information feedback | Mmatrix quantization | Multiple antennas | Multiple-input multiple-output (MIMO) systems | Spatial multiplexing | Transmit beamforming</t>
  </si>
  <si>
    <t>This paper investigates the problem of transmit beamforming in multiple-antenna spatial multiplexing (SM) systems employing a finite-rate feedback channel. Assuming a fixed number of spatial channels and equal power allocation, we propose a new criterion for designing the codebook of beamforming matrices that is based on minimizing an approximation to the capacity loss resulting from the limited rate in the feedback channel. Using the criterion, we develop an iterative design algorithm that converges to a locally optimum codebook. Under the independent identically distributed channel and high signal-to-noise ratio (SNR) assumption, the effect on channel capacity of the finite-bit representation of the beamforming matrix is analyzed. Central to this analysis is the complex multivariate beta distribution and tractable approximations to the Voronoi regions associated with the code points. Furthermore, to compensate for the degradation due to the equal power allocation assumption, we propose a multimode SM transmission strategy wherein the number of data streams is determined based on the average SNR. This approach is shown to allow for effective utilization of the feedback bits resulting in a practical and efficient multiple-input multiple-output system design. ¬© 2006 IEEE.</t>
  </si>
  <si>
    <t>2874-2886</t>
  </si>
  <si>
    <t>60121655-60015272;60121655</t>
  </si>
  <si>
    <t>San Diego;Dallas</t>
  </si>
  <si>
    <t>The Electrical and Computer Engineering Department;Texas Instruments</t>
  </si>
  <si>
    <t>60121655;60015272</t>
  </si>
  <si>
    <t>Design and analysis of MIMO spatial multiplexing systems with quantized feedback</t>
  </si>
  <si>
    <t>10.1109/TSP.2006.875392</t>
  </si>
  <si>
    <t>2-s2.0-33746514595</t>
  </si>
  <si>
    <t>Consejo Nacional de Investigaciones Cient√≠ficas y T√©cnicas</t>
  </si>
  <si>
    <t>CONICET</t>
  </si>
  <si>
    <t>['w ),', 'variables related', 'transferred food', 'tactile stimulation', 'sugar deprivation', 'study reopen', 'social insects', 'remains undemonstrated', 'receiver increase', 'interesting question', 'indeed encoded', 'increasing level', 'increasing concentration', 'head depended', 'gives evidence', 'foreleg movements', 'foreleg contacts', 'experimental arenas', 'effective potentiality', 'different situations', 'decision making', 'consequent changes', 'communicational role', 'colony organisation', 'colony activities', 'carbohydrate deprivation', 'appetitive context', 'antennal strokes']</t>
  </si>
  <si>
    <t>Antennation | Ants | Camponotus mus | Foraging | Trophallaxis</t>
  </si>
  <si>
    <t>In social insects, interactions among individuals are important in colony organisation because they can be used in decision making. During trophallaxis in ants, antennal and foreleg contacts between both partners are established. It has been suggested that a modulatory communication channel could be involved in such contacts, but it remains undemonstrated. The aim of this work was to find variables plausible to be encoded in such contacts and quantify the consequent changes in the tactile stimulation the food-donor ant receives. We recorded nectar transference between pairs of workers in experimental arenas once one of them had returned from collecting sucrose solution (15 or 40 % w/w), with different situations of colony's sugar deprivation. The frequency of antennal strokes that the food-donor ant received on her head depended on both the colony's sugar-deprivation and the concentration, the latter showed differences within 3-5 deprivation days. Antennal and foreleg movements of the food-receiver increase with increasing level of colony's carbohydrate deprivation, as well as with increasing concentration of the transferred food. Not only does this study reopen an interesting question, but it gives evidence that variables related to the appetitive context are indeed encoded in the tactile stimulation during the trophallaxis as well. Consequently, they have the effective potentiality to play a communicational role in the organization of colony activities. ¬© Birkh√§user Verlag, 2006.</t>
  </si>
  <si>
    <t>356-361</t>
  </si>
  <si>
    <t>Insectes Sociaux</t>
  </si>
  <si>
    <t>60001563;60001563;60001563</t>
  </si>
  <si>
    <t>14052520300;7003955460;6507831945</t>
  </si>
  <si>
    <t>Mc Cabe, S.;Farina, W. M.;Josens, R. B.</t>
  </si>
  <si>
    <t>Buenos Aires</t>
  </si>
  <si>
    <t>Universidad de Buenos Aires</t>
  </si>
  <si>
    <t>Mc Cabe S.</t>
  </si>
  <si>
    <t>Antennation of nectar-receivers encodes colony needs and food-source profitability in the ant Camponotus mus</t>
  </si>
  <si>
    <t>10.1007/s00040-006-0881-x</t>
  </si>
  <si>
    <t>2-s2.0-33746541964</t>
  </si>
  <si>
    <t>['two notions', 'total number', 'subchannel grouping', 'receive antennas', 'rate transmission', 'rate allocation', 'output orthogonal', 'optimal power', 'ofdm subchannels', 'ofdm channels', 'numerical examples', 'ndc traffic', 'multitarget constant', 'mixed dc', 'limited capacity', 'input multiple', 'hybrid mt', 'grouped channels', 'ergodic capacity', 'dc traffic', 'capacity limits', 'achievable rates']</t>
  </si>
  <si>
    <t>Block fading | Delay-constrained traffic | Multiple-input multiple-output (MIMO) | No-delay-constrained traffic | Orthogonal-frequency-division duplexing | Power control</t>
  </si>
  <si>
    <t>This paper studies low-complexity power control schemes to approach the capacity limits of multiple-input multiple-output orthogonal-frequency-division-multiplexing (MIMO-OFDM) channels under the assumption that perfect channel state information (CSI) is available at both the transmitter and the receiver. Two notions of channel capacity limit are considered, namely, the ergodic capacity for variable-rate transmission of no-delay-constrained (NDC) traffic and the delay-limited capacity for constant-rate transmission of delay-constrained (DC) traffic. Let M be the minimum between the number of transmit and receive antennas and N the number of subcarriers, we propose a subchannel grouping (SCG) technique, which divides the total number of M N space frequency MIMO-OFDM subchannels into M grouped channels, each exhibiting a different fading statistics. A class of multitarget power control schemes are then proposed to allocate transmit power and rate to each grouped channel via different statistical water-filling (SWF) solutions. More specifically, multitarget constant-power (MT-CP) is proposed for transmission of NDC traffic and multitarget overall channel inversion (MT-OCI) for transmission of DC traffic. Furthermore, we consider the problem of transmission with mixed DC and NDC traffic and present for this case a low-complexity power control scheme which is based on hybrid MT-CP and MT-OCI. Because of SCG and SWF, the proposed schemes reduce significantly the computational complexity required by optimal power and rate allocation in MIMO-OFDM channels. Numerical examples are provided to evaluate the achievable rates of the proposed power control schemes and compare them with the capacity limits of MIMO-OFDM channels. ¬© 2006 IEEE.</t>
  </si>
  <si>
    <t>3190-3199</t>
  </si>
  <si>
    <t>60002668;60012708;60012708</t>
  </si>
  <si>
    <t>36071330300;55729156200;7102640968</t>
  </si>
  <si>
    <t>Liang, Ying Chang;Zhang, Rui;Cioffi, John M.</t>
  </si>
  <si>
    <t>United States;Singapore</t>
  </si>
  <si>
    <t>Palo Alto;Singapore City</t>
  </si>
  <si>
    <t>Stanford University;A-Star, Institute for Infocomm Research</t>
  </si>
  <si>
    <t>60012708;60002668</t>
  </si>
  <si>
    <t>Transmit optimization for MIMO-OFDM with delay-constrained and no-delay-constrained traffic</t>
  </si>
  <si>
    <t>10.1109/TSP.2006.874769</t>
  </si>
  <si>
    <t>2-s2.0-33746554427</t>
  </si>
  <si>
    <t>['transmit antennas', 'time codes', 'singular values', 'proposed scheme', 'output systems', 'loop multiple', 'linear receivers', 'joint detection', 'input multiple', 'good performance', 'diversity full', 'dimension cnt', 'channel diagonalization', 'also incorporated', 'adaptive design']</t>
  </si>
  <si>
    <t>Closed-loop | Full-diversity full-rate | Multiple-input multiple-output (MIMO) | Singular value decomposition | Space-time coding</t>
  </si>
  <si>
    <t>Full-diversity full-rate (FDFR) space-time codes for open-loop multiple antenna systems achieve both high data rate and good performance but come with very high decoding complexity. In this paper, we propose a low-complexity adaptive FDFR design for closed-loop multiple-input multiple-output systems. With only partial channel subspace knowledge at the transmitter, we adapt the open-loop FDFR code to the channel to maintain the special layer structure of the code at the receiver. That special layer structure enables us to decouple the joint detection over dimension C Nt2 into Nt individual decoders of dimension CNt, where Nt is the number of transmit antennas. This can also be seen as combining the channel diagonalization with signal diversity rotation. The performance of the proposed scheme is analyzed, and it is shown that the full diversity property is maintained in the adaptive design. Adaptive power loading is also incorporated to further exploit channel state information in term of the knowledge of the singular values of the channel. The optimal loading schemes are derived for systems with linear receivers. ¬© 2006 IEEE.</t>
  </si>
  <si>
    <t>3180-3189</t>
  </si>
  <si>
    <t>60009254;60009254;60009254;60009254</t>
  </si>
  <si>
    <t>36883670000;7202200691;55742716800;55664103800</t>
  </si>
  <si>
    <t>Ding, Peilu;Love, David J.;Wang, Jianqi;Zoltowski, Michael D.</t>
  </si>
  <si>
    <t>Ding P.</t>
  </si>
  <si>
    <t>Low complexity adaptive design for full-diversity full-rate space-time codes</t>
  </si>
  <si>
    <t>10.1109/TSP.2006.877674</t>
  </si>
  <si>
    <t>2-s2.0-33746568505</t>
  </si>
  <si>
    <t>['weak convergence', 'recent works', 'noise ratio', 'limit value', 'known conjecture', 'independent entries', 'identically distributed', 'gaussian approximation', 'ergodic capacity', 'distribution function', 'antenna capacity', 'also study']</t>
  </si>
  <si>
    <t>Canonical statistical model | Empirical eigenvalue distribution | Ergodic capacity | Multiple-input-multiple-output (MIMO) capacity | Outage capacity | Random matrix theory | Scattering | Virtual representation</t>
  </si>
  <si>
    <t>Recent works on the distribution function of the capacity of independent and identically distributed (i.i.d.) and semicorrelated narrowband channels show that the outage capacity computed using a Gaussian approximation is close to the true outage capacity even for few antennas. Motivated by physical scattering considerations, we study a multi-antenna channel model with independent entries that are not necessarily identically distributed and show the weak convergence of capacity to a Gaussian random variable. The channel model considered in this paper subsumes well-studied cases like the i.i.d. and separable correlation models and thus we generalize previous results on weak convergence of multi-antenna capacity. Using recent results from random matrix theory, we also study the rate of convergence of ergodic capacity of i.i.d. channels to its limit value. Employing a well-known conjecture from random matrix theory, we establish tight results for the rate of convergence and show a dependence of this rate on signal-to-noise ratio. ¬© 2006 IEEE.</t>
  </si>
  <si>
    <t>3799-3809</t>
  </si>
  <si>
    <t>16319575100;7006280121</t>
  </si>
  <si>
    <t>Raghavan, Vasanthan;Sayeed, Akbar M.</t>
  </si>
  <si>
    <t>Raghavan V.</t>
  </si>
  <si>
    <t>Weak convergence and rate of convergence of MIMO capacity random variable</t>
  </si>
  <si>
    <t>10.1109/TIT.2006.878216</t>
  </si>
  <si>
    <t>2-s2.0-33746582869</t>
  </si>
  <si>
    <t>['wild type', 'unique light', 'two phyla', 'specific interactions', 'similar cross', 'precursor form', 'paracrystalline baseplate', 'olson protein', 'mutants lacking', 'linking showed', 'linking products', 'linking experiments', 'linker 1', 'linked products', 'length cross', 'inserted near', 'including csma', 'green bacteria', 'gel electrophoresis', 'csma interact', 'chlorosome proteins', 'chlorosome envelope', 'appropriate mutants', '10 proteins']</t>
  </si>
  <si>
    <t>Chlorosomes are unique light-harvesting antennae found in two phyla of green bacteria: Chlorobi and Chloroflexi. In the green sulfur bacterium Chlorobium tepidum, 10 proteins (CsmA, CsmB, CsmC, CsmD, CsmE, CsmF, CsmH, CsmI, CsmJ, and CsmX) exist in the chlorosome envelope. Chlorosomes from the wild type and mutants lacking a single chlorosome protein were cross-linked with the zero-length cross-linker 1-ethyl-3-[3-(dimethylamino)propyl]carbodiimide (EDC) and analyzed by gel electrophoresis. Similar cross-linking products were observed when the time and temperature were varied or when EDC was replaced with glutaraldehyde. Specific interactions between chlorosome proteins in cross-linked products were identified by immunoblotting with polyclonal antibodies raised against recombinant chlorosome proteins. We confirmed these interactions by demonstrating that these products were missing in appropriate mutants. Confirming the location of CsmA in the paracrystalline baseplate, cross-linking showed that CsmA forms dimers, trimers, and homomultimers as large as dodecamers and that CsmA directly interacts with the Fenna-Matthews-Olson protein. Cross-linking further suggests that the precursor form of CsmA is inserted near the edges of the baseplate, where CsmA and pre-CsmA interact with CsmB and CsmF. Several chlorosome proteins, including CsmA, CsmC, CsmD, CsmH, CsmI, CsmJ, and CsmX, were shown to exist as homomultimers in the chlorosome envelope. On the basis of the structural information obtained from these cross-linking experiments, a model for the locations and interactions of the proteins of the chlorosome envelope is proposed. ¬© 2006 American Chemical Society.</t>
  </si>
  <si>
    <t>9095-9103</t>
  </si>
  <si>
    <t>60001439;60004783;60001439</t>
  </si>
  <si>
    <t>57196360106;6603809402;7202225529</t>
  </si>
  <si>
    <t>Li, Hui;Frigaard, Niels Ulrik;Bryant, Donald A.</t>
  </si>
  <si>
    <t>Copenhagen;University Park</t>
  </si>
  <si>
    <t>Institute of Molecular Biology and Physiology, The August Krogh Building;Pennsylvania State University</t>
  </si>
  <si>
    <t>60004783;60001439</t>
  </si>
  <si>
    <t>Molecular contacts for chlorosome envelope proteins revealed by cross-linking studies with chlorosomes from Chlorobium tepidum</t>
  </si>
  <si>
    <t>10.1021/bi060776y</t>
  </si>
  <si>
    <t>2-s2.0-33746589834</t>
  </si>
  <si>
    <t>['wave propagation', 'spherical tokamaks', 'specific features', 'second harmonics', 'rf absorption', 'relative concentration', 'reasonable agreement', 'possible mechanisms', 'plasma parameters', 'oh one', 'ion heating', 'ion components', 'ioffe institute', 'icrh experiments', 'first results', 'experimental data', 'experiment due', 'electron heating', 'deuterium fluxes', 'cyclotron absorption', 'code developed', 'calculations demonstrated', 'broad range', 'antenna decreases', '200 kw', '2 mhz']</t>
  </si>
  <si>
    <t>In spherical tokamaks the conventional ICR plasma heating has a number of specific features and therefore requires additional investigations. For this aim the modelling of wave propagation and absorption was performed by the 1-D code developed at the Ioffe institute. All possible mechanisms of RF absorption (cyclotron absorption at fundamental and second harmonics, TTMP, Landau) were taken into account. The calculations demonstrated the possibility of effective RF power absorption both by ions and electrons in a broad range of plasma parameters (including relative hydrogen concentration). The ICRH experiments were performed on the low aspect ratio tokamak Globus-M (R ‚â§ 0.36 m, a ‚â§ 0.24 m, B0 ‚â§ 0.3-0.4 T, Ip ‚â§ 0.15-0.25 MA, vertical elongation 1.2-2, at RF power input level up to 200 kW at frequencies of 7.5-9.2 MHz. A 12-channel neutral particle analyser measured simultaneously hydrogen and deuterium fluxes and relative concentration of ion components. In the experiment the ion temperature increases twice, but the ion heating efficiency depends on the location of the second hydrogen cyclotron harmonic and on the concentration of the light ion component. It is shown that the position of the second hydrogen harmonic in front of the antenna decreases the efficiency of the ion heating. The increase in H-concentration in deuterium target plasma from 10% up to 70% does not influence ion heating efficiency essentially but seems to increase it moderately. The first results on 1.5-D transport ASTRA Modelling are described. They are in reasonable agreement with experimental data. The electron heating was not detected in the experiment due to comparatively low absorbed power with respect to OH one. ¬© 2006 IAEA, Vienna.</t>
  </si>
  <si>
    <t>S04</t>
  </si>
  <si>
    <t>60000297;60000297;60000297;60000297;60000297;60000297;60020943</t>
  </si>
  <si>
    <t>6603415983;6602358139;57203961908;7202673239;7101780264;55669867700;7102045823</t>
  </si>
  <si>
    <t>Shcherbinin, O. N.;Chernyshev, F. V.;Dyachenko, V. V.;Gusev, V. K.;Petrov, Yu V.;Sakharov, N. V.;Leonov, V. M.</t>
  </si>
  <si>
    <t>Moscow;Saint Petersburg (ex Leningrad)</t>
  </si>
  <si>
    <t>National Research Centre "Kurchatov Institute";Ioffe Institute</t>
  </si>
  <si>
    <t>60020943;60000297</t>
  </si>
  <si>
    <t>Shcherbinin O.</t>
  </si>
  <si>
    <t>Numerical modelling and experimental study of ICR heating in the spherical tokamak Globus-M</t>
  </si>
  <si>
    <t>S002955150614452X</t>
  </si>
  <si>
    <t>10.1088/0029-5515/46/8/S04</t>
  </si>
  <si>
    <t>2-s2.0-33746601399</t>
  </si>
  <si>
    <t>National Institute of Mental Health</t>
  </si>
  <si>
    <t>R15 MH60607-01A1</t>
  </si>
  <si>
    <t>NIMH</t>
  </si>
  <si>
    <t>['¬© 2006', 'trigger escape', 'tactile activation', 'sensory inputs', 'sensory information', 'primary source', 'nervous system', 'maxillary palps', 'mating initiation', 'mating behaviour', 'male receptivity', 'male antennae', 'isolated crickets', 'full expression', 'female crickets', 'female antennae', 'escape suppression', 'different behaviours', 'crucial role', 'copulating males', 'continued presence', 'constantly exposed', 'chemosensory information', 'chemosensory contact', 'behavioural switch', 'animal behaviour', 'also important']</t>
  </si>
  <si>
    <t>We examined behavioural switching in the cricket Acheta domesticus. Animals are constantly exposed to sensory information that must be integrated by the nervous system and transformed into an appropriate behavioural response. Often, the same sensory inputs can play a crucial role in different behaviours. For example, in isolated crickets, tactile activation of specific cercal sensory receptors can trigger escape, but these same sensory inputs are also important during mating. We mechanically stimulated crickets before, during and after copulation and found that most touch-evoked escape responses are suppressed in copulating males. The behavioural switch from escape to mating occurs following a male's chemosensory contact with a female and requires the continued presence of the female for its full expression. We removed the antennae from male and female crickets to examine whether chemosensory cues detected by the antennae are necessary for this escape suppression and mating initiation. Although the antennae are the primary source of this chemosensory information, we determined that the maxillary palps are another important source. Removal of male antennae did not significantly impact mating success. The loss of the female antennae, however, did have a significant negative effect on both female and male receptivity and mating behaviour. ¬© 2006 The Association for the Study of Animal Behaviour.</t>
  </si>
  <si>
    <t>487-502</t>
  </si>
  <si>
    <t>60032706;60032706;60032706;60032706</t>
  </si>
  <si>
    <t>7004415575;7004801757;14053680200;7006311637</t>
  </si>
  <si>
    <t>Killian, K. A.;Snell, L. C.;Ammarell, R.;Crist, T. O.</t>
  </si>
  <si>
    <t>Miami University</t>
  </si>
  <si>
    <t>Killian K.</t>
  </si>
  <si>
    <t>Suppression of escape behaviour during mating in the cricket Acheta domesticus</t>
  </si>
  <si>
    <t>S0003347206002156</t>
  </si>
  <si>
    <t>10.1016/j.anbehav.2006.02.008</t>
  </si>
  <si>
    <t>2-s2.0-33746610920</t>
  </si>
  <si>
    <t>['using one', 'uncertainties caused', 'throughly investigated', 'thermal constants', 'temperature increase', 'peak spatial', 'peak sar', 'paper discusses', 'occupational communications', 'human trunk', 'dominant factors', 'dimensional model', 'blood flow', 'antennas attached', 'also quantified', '900 mhz']</t>
  </si>
  <si>
    <t>Blood flow | Green's function | Specific absorption rate (SAR) | Temperature increase</t>
  </si>
  <si>
    <t>This paper discusses the correlation between peak spatial-average specific absorption rate (SAR) and maximum temperature increase for antennas attached to the human trunk. Frequency bands considered are 150, 400, and 900 MHz, which are assigned for occupational communications. This problem is throughly investigated with the aid of Green's function. In particular, the effect of variation of thermal constants on the temperature increase is revealed by using one-dimensional model. Computational results suggests that one of the most dominant factors which affect the correlation between peak SAR and maximum temperature increase is blood flow in tissues. This is confirmed by considering a three-dimensional realistic human body model. Uncertainties caused by the calculation of peak SAR and the difference in the body model shape are also quantified. ¬© 2006 IEEE.</t>
  </si>
  <si>
    <t>1658-1664</t>
  </si>
  <si>
    <t>60024751;60024751;60007976</t>
  </si>
  <si>
    <t>7202188563;7005976175;7102393699</t>
  </si>
  <si>
    <t>Hirata, Akimasa;Fujiwara, Osamu;Shiozawa, Toshiyuki</t>
  </si>
  <si>
    <t>Nagoya;Kasugai</t>
  </si>
  <si>
    <t>Nagoya Institute of Technology;Chubu University</t>
  </si>
  <si>
    <t>60024751;60007976</t>
  </si>
  <si>
    <t>Hirata A.</t>
  </si>
  <si>
    <t>Correlation between peak spatial-average SAR and temperature increase due to antennas attached to human trunk</t>
  </si>
  <si>
    <t>10.1109/TBME.2006.877798</t>
  </si>
  <si>
    <t>2-s2.0-33746618874</t>
  </si>
  <si>
    <t>['transmit antennas', 'transmission rate', 'suitable structures', 'propose constellations', 'performing constellations', 'numerical methods', 'noise ratio', 'less known', 'large diversity', 'general method', 'diversity sum', 'diversity product', 'dimensional constellation', 'design good', 'construct codes', 'codes working', 'allow one']</t>
  </si>
  <si>
    <t>Diversity product | Diversity sum | Multiple antennas | Space-time coding | Space-time constellations</t>
  </si>
  <si>
    <t>There exist two important design criteria for unitary space time codes. In the situation where the signal-to-noise ratio (SNR) is large the diversity product (DP) of a constellation should be as large as possible. It is less known that the diversity sum (DS) is a very important design criterion for codes working in a low SNR environment. So far, no general method to design good-performing constellations with large diversity for any number of transmit antennas and any transmission rate exists. In this correspondence, we propose constellations with suitable structures, which allow one to construct codes with excellent diversity using geometrical symmetry and numerical methods. The presented design methods work for any dimensional constellation and for any transmission rate. ¬© 2006 IEEE.</t>
  </si>
  <si>
    <t>3722-3735</t>
  </si>
  <si>
    <t>60010365;60012614</t>
  </si>
  <si>
    <t>57203598464;7202963216</t>
  </si>
  <si>
    <t>Han, Guangyue;Rosenthal, Joachim</t>
  </si>
  <si>
    <t>Zurich;Vancouver</t>
  </si>
  <si>
    <t>University of Zurich;The University of British Columbia</t>
  </si>
  <si>
    <t>60012614;60010365</t>
  </si>
  <si>
    <t>Han G.</t>
  </si>
  <si>
    <t>Geometrical and numerical design of structured unitary space-time constellations</t>
  </si>
  <si>
    <t>10.1109/TIT.2006.878107</t>
  </si>
  <si>
    <t>2-s2.0-33746626915</t>
  </si>
  <si>
    <t>['ustm utilizes', 'ustm utilize', 'transmit antennas', 'time signals', 'time modulation', 'throughput multiple', 'symbol durations', 'probability density', 'permit high', 'outperform dustm', 'optimum number', 'numerical computations', 'noise ratio', 'mutual information', 'low snrs', 'input multiple', 'high snrs', 'form expression', 'exact closed', 'asymptotically twice', 'asymptotically equal', 'asymptotic expressions']</t>
  </si>
  <si>
    <t>Capacity | Differential encoding | Multiple antennas | Multiplicative channels | Noncoherent communication | Space-time coding</t>
  </si>
  <si>
    <t>Differential unitary space-time modulation (DUSTM) and its earlier nondifferential counterpart, USTM, permit high-throughput multiple-input multiple-output (MIMO) communication entirely without the possession of channel state information by either the transmitter or the receiver. For an isotropically random unitary input we obtain the exact closed-form expression for the probability density of the DUSTM received signal, permitting the straightforward Monte Carlo evaluation of its mutual information. We compare the performance of DUSTM and USTM through both numerical computations of mutual information and through the analysis of low- and high-signal-to-noise ratio (SNR) asymptotic expressions. In our comparisons the symbol durations of the equivalent unitary space-time signals are equal to T. For DUSTM the number of transmit antennas is constrained by the scheme to be M = T/2, while USTM has no such constraint. If DUSTM and USTM utilize the same number of transmit antennas at high SNRs the normalized mutual information of the two schemes expressed in bits/s/Hz are asymptotically equal, with the differential scheme performing somewhat better. At low SNRs the normalized mutual information of DUSTM is asymptotically twice the normalized mutual information of USTM. If, instead, USTM utilizes the optimum number of transmit antennas then USTM can outperform DUSTM at sufficiently low SNRs. ¬© 2006 IEEE.</t>
  </si>
  <si>
    <t>3622-3634</t>
  </si>
  <si>
    <t>60028900;60021378;60021378</t>
  </si>
  <si>
    <t>35577484600;7402458103;7003696826</t>
  </si>
  <si>
    <t>Moustakas, Aris L.;Simon, Steven H.;Marzetta, Thomas L.</t>
  </si>
  <si>
    <t>Athens;Murray</t>
  </si>
  <si>
    <t>National and Kapodistrian University of Athens;Nokia Bell Labs</t>
  </si>
  <si>
    <t>60028900;60021378</t>
  </si>
  <si>
    <t>Moustakas A.</t>
  </si>
  <si>
    <t>Capacity of differential versus nondifferential unitary space-time modulation for MIMO channels</t>
  </si>
  <si>
    <t>10.1109/TIT.2006.878116</t>
  </si>
  <si>
    <t>2-s2.0-33746630956</t>
  </si>
  <si>
    <t>['user cases', 'used followed', 'turbo coded', 'single user', 'receiving antennas', 'parallel converter', 'mai ).', 'joint multi', 'input multiple', 'information bits', 'generalized multiple', 'general case', 'ble ).', 'antenna system']</t>
  </si>
  <si>
    <t>CDMA | Joint multi-user detection | Least mean square error equalizers | MIMO systems | Multipath Rayleigh fading channel | Turbo coding</t>
  </si>
  <si>
    <t>In this paper, a generalized multiple-input multiple-output (MIMO) antenna system that can be fitted to the uplink of a wireless communication system is considered for the general case of multi-user. At the transmitter, the information bits are Turbo coded, then interleaved and passed through a serial-to-parallel converter. The channel is assumed bad urban suffering from multipath Rayleigh fading resulting in inter-symbol and multiple access interferences (ISI and MAI). At the front-end of the receiver, a number of receiving antennas are used followed by a joint multi-user estimator based on the Minimum Mean Square Error Block Linear Equalizer (MMSE-BLE). Computer simulations demonstrate a significant performance improvement in both single user and multi-user cases. ¬© Springer 2006.</t>
  </si>
  <si>
    <t>325-341</t>
  </si>
  <si>
    <t>60002575;60002575;60002575</t>
  </si>
  <si>
    <t>8856067400;56262955400;7005492000</t>
  </si>
  <si>
    <t>Fahmy, Yasmine A.;Mourad, Hebat Allah M.;Al-Hussaini, Emad K.</t>
  </si>
  <si>
    <t>Cairo University, Faculty of Engineering</t>
  </si>
  <si>
    <t>Fahmy Y.</t>
  </si>
  <si>
    <t>Multi-user MIMO mobile CDMA uplink system employing turbo coding and joint detection through a multipath rayleigh fading channel</t>
  </si>
  <si>
    <t>10.1007/s11277-006-9017-x</t>
  </si>
  <si>
    <t>2-s2.0-33746646064</t>
  </si>
  <si>
    <t>['waveform measurements', 'voltage pulse', 'two types', 'two gaussians', 'square voltage', 'square radius', 'square mass', 'spectrum measurements', 'south thickness', 'south distance', 'small cloud', 'ring plane', 'rights reserved', 'outbound passes', 'mechanisms involved', 'july 1', 'instantly vaporized', 'impacting particle', 'impact site', 'impact rate', 'impact detection', 'high velocity', 'good fit', 'formula relating', 'cassini spacecraft', 'axis monopole', '6 œºm', '300 km', '3 gives', '2 near', '11 g']</t>
  </si>
  <si>
    <t>Dust | Ring plane | Saturn</t>
  </si>
  <si>
    <t>During the inbound and outbound passes of the Cassini spacecraft through Saturn's ring plane on July 1, 2004, the Radio and Plasma Wave Science (RPWS) instrument detected many small particles striking the spacecraft. When a small particle strikes the spacecraft at a high velocity, it is instantly vaporized and produces a small cloud of plasma that expands radially outward from the impact site. As the plasma cloud expands away from the spacecraft it produces a voltage pulse on the RPWS electric field antennas, the amplitude of which is proportional to the mass of the impacting particle. Two types of measurements are made: waveform measurements from the x-axis dipole antenna, and spectrum measurements from the w-axis monopole antenna. The waveform measurements from the dipole antenna provide a determination of the impact rate and the relative mass distribution, and the spectrum measurements from the monopole antenna provide a determination of the root-mean-square particle mass. The impact rate at both ring plane crossings provides a good fit to the sum of two Gaussians, with an average impact rate of about 1200 per second (the exact value depends on the voltage threshold used), and a north-south thickness of about 300 km. The mass distribution depends on the distance from the ring plane, varying from about m-2 near the ring plane at z = 0 ¬± 100 km, where z is the north-south distance from the ring plane, to as steep as m-4 well away from the ring plane at z = 500 ¬± 100 km. The mechanisms involved in the impact detection are discussed and a formula relating the root-mean-square particle mass to the root-mean-square voltage on the w-axis monopole is derived. Using this formula, the root-mean-square mass is estimated to be 7.7√ó10-11 g, which for water ice particles with a density of 0.92 g cm-3 gives a root-mean-square radius of about 2.6 Œºm. ¬© 2006 Elsevier Ltd. All rights reserved.</t>
  </si>
  <si>
    <t>957-966</t>
  </si>
  <si>
    <t>Planetary and Space Science</t>
  </si>
  <si>
    <t>60024324;60024324;60024324;60024324;60024324</t>
  </si>
  <si>
    <t>55719640100;7007153701;6507238892;8432118900;7006701856</t>
  </si>
  <si>
    <t>Wang, Z.;Gurnett, D. A.;Averkamp, T. F.;Persoon, A. M.;Kurth, W. S.</t>
  </si>
  <si>
    <t>Iowa City</t>
  </si>
  <si>
    <t>University of Iowa</t>
  </si>
  <si>
    <t>Characteristics of dust particles detected near Saturn's ring plane with the Cassini Radio and Plasma Wave instrument</t>
  </si>
  <si>
    <t>S0032063306000961</t>
  </si>
  <si>
    <t>10.1016/j.pss.2006.05.015</t>
  </si>
  <si>
    <t>2-s2.0-33746834048</t>
  </si>
  <si>
    <t>TH-38/04-1</t>
  </si>
  <si>
    <t>['two slots', 'studied theoretically', 'slot modes', 'previous papers', 'present study', 'partial independence', 'high bandwidth', 'dra mode', 'different positions', 'dielectric resonator', 'circular polarization', 'broadside direction', 'attained experimentally', 'also shown']</t>
  </si>
  <si>
    <t>Circular polarization (CP) | Cross-slot | Dielectric resonator antenna (DRA) | Slot coupling</t>
  </si>
  <si>
    <t>A cross-slot-coupled cylindrical dielectric resonator antenna (DRA) is studied theoretically and experimentally. In previous papers, a cross-slot of unequal slot lengths was centered under the dielectric resonator (DR), resulting in circular polarized operation of the antenna. In the present study, the design is enhanced by setting the centers of the two slots at different positions and taking into consideration the partial independence of the slot modes from the DRA mode. Thus, circular polarization (CP) bandwidth of up to 4.7% is attained experimentally in the broadside direction. It is also shown that a largely asymmetrical structure results in a very high bandwidth, but with the tradeoff of distorted CP operation off-broadside. ¬© 2006 IEEE.</t>
  </si>
  <si>
    <t>461-463</t>
  </si>
  <si>
    <t>60025858;60000251-60025858;60000251-60025858</t>
  </si>
  <si>
    <t>16052140100;6603761497;23006685900</t>
  </si>
  <si>
    <t>Almpanis, Georgios;Fumeaux, Cristophe;Vahldieck, R√ºdiger</t>
  </si>
  <si>
    <t>Switzerland;United States</t>
  </si>
  <si>
    <t>Zurich ZH,;New York</t>
  </si>
  <si>
    <t>ETH Zurich;IEEE</t>
  </si>
  <si>
    <t>60025858;60000251</t>
  </si>
  <si>
    <t>Almpanis G.</t>
  </si>
  <si>
    <t>Offset cross-slot-coupled dielectric resonator antenna for circular polarization</t>
  </si>
  <si>
    <t>10.1109/LMWC.2006.879484</t>
  </si>
  <si>
    <t>2-s2.0-33746864942</t>
  </si>
  <si>
    <t>['wideband antenna', 'scaling factor', 'rectangular monopole', 'radiator used', 'obtained results', 'impedance bandwidth', '650 mhz', '20 ghz']</t>
  </si>
  <si>
    <t>Planar monopole | UWB antennas | UWB systems</t>
  </si>
  <si>
    <t>The scaling factor in an ultra-wideband antenna is investigated. Here it is showed that the lower frequency limit of the bandwidth is reduced as the scaling factor is bigger than unity. Using the obtained results a UWB planar monopole antenna was designed. The measured antenna bandwidth goes from 650 MHz to 20 GHz for a VSWR ‚â§ 2. The radiation pattern remains almost omnidirectional. The radiator used in this work is a rectangular monopole with a bevel and height-width ratio techniques that optimized the impedance bandwidth.</t>
  </si>
  <si>
    <t>1181-1184</t>
  </si>
  <si>
    <t>WSEAS Transactions on Circuits and Systems</t>
  </si>
  <si>
    <t>60017323-100758472;60017323;60017323;60017323</t>
  </si>
  <si>
    <t>13205198000;8238765700;6507946509;6603303251</t>
  </si>
  <si>
    <t>Peyrot-Solis, M. A.;Tirado-Mendez, J. A.;Galvan-Tejada, G. M.;Jardon-Aguilar, H.</t>
  </si>
  <si>
    <t>Scaling factor in an ultra-wideband planar monopole antenna</t>
  </si>
  <si>
    <t>2-s2.0-33746893415</t>
  </si>
  <si>
    <t>['vivo experiments', 'suitably fed', 'specific surface', 'paper shows', 'paper describes', 'magnetic fields', 'great accuracy', 'extremely low', 'design procedure', 'cubical box', 'configuration allows', 'algorithm approach']</t>
  </si>
  <si>
    <t>ELF magnetic fields | Exposure systems | Genetic algorithms | Loop antennas | Static magnetic fields</t>
  </si>
  <si>
    <t>This paper describes a versatile exposure system for the reproduction of static and extremely low-frequency (ELF) magnetic fields. The system can be used for in vitro and in vivo experiments. The exposure setup consists of six circular loops, each placed on the face of a cubical box and suitably fed. The paper shows, by means of a genetic-algorithm approach to optimize the degrees of freedom of the system, that such a configuration allows a given magnetic field to be reproduced, with great accuracy, in amplitude, phase, and polarization, on a specific surface of interest. The paper provides details of the design procedure and presents extensive numerical simulations that confirm the validity of the proposed design procedure. ¬© 2006 IEEE.</t>
  </si>
  <si>
    <t>1982-1990</t>
  </si>
  <si>
    <t>IEEE Transactions on Magnetics</t>
  </si>
  <si>
    <t>60032350;60032350</t>
  </si>
  <si>
    <t>6602077126;7003394848</t>
  </si>
  <si>
    <t>Lovat, Giampiero;Celozzi, Salvatore</t>
  </si>
  <si>
    <t>A six-loop magnetic-field exposure system for extremely low-frequency applications</t>
  </si>
  <si>
    <t>10.1109/TMAG.2006.877109</t>
  </si>
  <si>
    <t>2-s2.0-33746903155</t>
  </si>
  <si>
    <t>BP</t>
  </si>
  <si>
    <t>['vertical borehole', 'rock formations', 'reliable simulations', 'oriented hp', 'formation properties', 'element method', 'electric potential', 'different frequencies', 'cpu time', 'borehole wall', 'borehole environment', 'analytical results', 'adaptive finite', '1 %.']</t>
  </si>
  <si>
    <t>Goal-oriented adaptivity | Hp-finite elements | Through-casing resistivity tools (TCRTs)</t>
  </si>
  <si>
    <t>The authors simulate multifrequency through-casing resistivity tool measurements operating at different frequencies in a borehole environment for the assessment of rock-formation properties. Rock formations are assumed to exhibit axial symmetry around the axis of a vertical borehole. The simulations are performed with a goal-oriented hp-adaptive finite-element method that delivers exponential convergence rates in terms of the quantity of interest (for example, the second vertical difference of the electric potential) against the CPU time. Numerical results confirm the efficiency and accuracy of the method, allowing for high-accuracy and reliable simulations of borehole logging measurements in the presence of highly conductive steel casing. The study of different tool configurations shows the advantages of using calibrated instruments with toroid antennas located on the borehole wall. The agreement between the numerical and analytical results, when the latter is available, is quantified. Errors on the simulations are consistently below 0.1%. ¬© 2006 IEEE.</t>
  </si>
  <si>
    <t>2125-2134</t>
  </si>
  <si>
    <t>60013372;60000251-60013372;60013372</t>
  </si>
  <si>
    <t>56562669900;6701387062;7005076562</t>
  </si>
  <si>
    <t>Pardo, David;Torres-Verd√≠n, Carlos;Demkowicz, Leszek F.</t>
  </si>
  <si>
    <t>Austin;New York</t>
  </si>
  <si>
    <t>The University of Texas at Austin;IEEE</t>
  </si>
  <si>
    <t>60013372;60000251</t>
  </si>
  <si>
    <t>Pardo D.</t>
  </si>
  <si>
    <t>Simulation of multifrequency borehole resistivity measurements through metal casing using a goal-oriented hp finite-element method</t>
  </si>
  <si>
    <t>10.1109/TGRS.2006.872094</t>
  </si>
  <si>
    <t>2-s2.0-33746904755</t>
  </si>
  <si>
    <t>['tuning technique', 'passive device', 'novel structure', 'microstrip filters']</t>
  </si>
  <si>
    <t>DGS | DMS | Microstrip filters | Passive circuits | Patch antenna | Tuning</t>
  </si>
  <si>
    <t>The Defected Microstrip Structure (DMS) is employed to improve the performance of different planar passive circuits like rectangular patch antennas and Microstrip filters. As examples, the novel structure is introduced as a part of the passive device to reduce patch antenna size and as a tuning technique of this kind of elements. DMS is compared to a unit-cell Defected Ground Structure (DGS), observing some advantages concerning frequency response for narrow-band filtering applications.</t>
  </si>
  <si>
    <t>1356-1360</t>
  </si>
  <si>
    <t>60017323-60023193;60017323;60023193;60023193</t>
  </si>
  <si>
    <t>8238765700;6603303251;8679058400;8679058500</t>
  </si>
  <si>
    <t>Tirado-Mendez, J. A.;Aguilar, H. Jard√≥n;Andrade-Gonzalez, E. A.;Reyes-Ayala, M.</t>
  </si>
  <si>
    <t>Azcapotzalco;Mexico City</t>
  </si>
  <si>
    <t>Universidad Aut√≥noma Metropolitana - Azcapotzalco;Centro de Investigacion y de Estudios Avanzados</t>
  </si>
  <si>
    <t>60023193;60017323</t>
  </si>
  <si>
    <t>Improving the performance of planar passive circuits by using defected microstrip structures</t>
  </si>
  <si>
    <t>2-s2.0-33746911148</t>
  </si>
  <si>
    <t>['tolerances studied', 'significant role', 'phased array', 'phase errors', 'parts 5', 'part 7', 'part 3', 'military use', 'gaussian distributions', 'gaussian distribution', 'first part', 'examined also', 'error analysis', 'construction plays', 'combined cases', 'certain limits', 'briefly analyzed', 'antenna performance', 'amplitude errors']</t>
  </si>
  <si>
    <t>Array antenna | EHF band | Radar performance | Random error</t>
  </si>
  <si>
    <t>In many cases accuracy of construction plays a significant role in antenna performance. In this paper an error analysis is studied, and it can be shown that tolerances can be accepted in some cases, making the antenna manufacturers business easier. The tolerances studied here, is random signal amplitude and random phase applied on antenna element feeds. A Gaussian distribution is considered most probable for amplitude errors while uniform and Gaussian distributions are examined for phase errors. Combined cases are examined also for both amplitude and phase errors. In the first part (Introduction) the characteristics of a phased array are briefly analyzed. In part 2 amplitude error analyses are given alongside simulation results. In part 3 and 4 the same is done for phase errors (Gaussian and uniform distribution). In parts 5 and 6 combined Gaussian-Uniform and Gaussian-Gaussian distributions for both amplitude and phase errors are given. In the conclusion (part 7) it is shown that there are certain limits where the antenna performance is acceptable, especially when military use is the designer's goal.</t>
  </si>
  <si>
    <t>1439-1446</t>
  </si>
  <si>
    <t>101397682;60015331</t>
  </si>
  <si>
    <t>8698330000;6701506168</t>
  </si>
  <si>
    <t>Farsaris, Nikos J.;Xenos, Thomas D.</t>
  </si>
  <si>
    <t>Thessaloniki;Iraklio</t>
  </si>
  <si>
    <t>Aristotle University of Thessaloniki;Electromagnetic Fields Measurements</t>
  </si>
  <si>
    <t>60015331;101397682</t>
  </si>
  <si>
    <t>Farsaris N.</t>
  </si>
  <si>
    <t>Random feed errors in phased array antennas</t>
  </si>
  <si>
    <t>2-s2.0-33746915167</t>
  </si>
  <si>
    <t>['wavelength dependence', 'taken properly', 'splice losses', 'smfs ).', 'simple closed', 'mode fibers', 'gaussian approximation', 'form expressions', 'different configurations', 'conventional single', 'cladding index', 'bending losses', 'antenna theory', 'angular offsets']</t>
  </si>
  <si>
    <t>Bending loss | Effective index method | Modal properties | Photonic crystal fibers | Splice losses</t>
  </si>
  <si>
    <t>An index-guiding photonic crystal fiber (PCF) with an array of air holes surrounding the silica core region has special characteristics compared to conventional single-mode fibers (SMFs). Using the effective index method and the Gaussian beam propagation theory, the macro-bending and splice losses for PCFs are investigated. The wavelength dependence of the cladding index of the PCF has been taken properly into account. We obtain the effective spot size for different configurations of PCFs, which is used for computing the splice losses. The Gaussian approximation for the fundamental modal field leads to simple closed-form expressions for the splice losses produced by transverse, longitudinal and angular offsets. Calculations of macro-bending losses are based on antenna theory for bend standard fibers.</t>
  </si>
  <si>
    <t>1314-1321</t>
  </si>
  <si>
    <t>60069223;60069223;60069223</t>
  </si>
  <si>
    <t>8537265000;14060611100;14061133100</t>
  </si>
  <si>
    <t>Kliros, G. S.;Konstantinidis, J.;Thraskias, C.</t>
  </si>
  <si>
    <t>Hellenic Air Force Academy</t>
  </si>
  <si>
    <t>Kliros G.</t>
  </si>
  <si>
    <t>Prediction of macrobending and splice losses for photonic crystal fibers based on the effective index method</t>
  </si>
  <si>
    <t>2-s2.0-33746920287</t>
  </si>
  <si>
    <t>['superconducting vacuum', 'readout lend', 'optical characteristics', 'noise matching', 'imaging arrays', 'ghz bandwidth', 'cooled electronics', 'bridge microbolometer', 'bath temperature', '4 k', '380 ns', '125 mk']</t>
  </si>
  <si>
    <t>Bolometers | Concealed weapons detection | Superconducting detectors | THz detectors | THz imaging</t>
  </si>
  <si>
    <t>In this letter, we report the electrical and optical characteristics of a superconducting vacuum-bridge microbolometer with an electrical noise equivalent power of 26 fW ‚àöHz and an effective time constant of 380 ns, when operated at a bath temperature of 4 K. We employ a novel room temperature external negative feedback readout architecture, that allows for noise matching to the device without bulky stepup transformers or cooled electronics. Both the detector and the readout lend themselves to be scaled to imaging arrays. The directly measured noise equivalent temperature difference over a 100-1000-GHz bandwidth is 125 mK in a 30-ms integration time. ¬© 2006 IEEE.</t>
  </si>
  <si>
    <t>464-466</t>
  </si>
  <si>
    <t>60000251-60023053-60033191;60023053;60023053-60012734;60033191;60033191;60033191;60033191</t>
  </si>
  <si>
    <t>55587996300;56034208100;8942083000;6701525955;6701652319;6508065879;7004993894</t>
  </si>
  <si>
    <t>Luukanen, Arttu;Grossman, Erich N.;Miller, Aaron J.;Helist√∂, Panu;Penttil√§, Jari S.;Sipola, Hannu;Sepp√§, Heikki</t>
  </si>
  <si>
    <t>Finland;United States;United States;United States</t>
  </si>
  <si>
    <t>Espoo;Gaithersburg;Albion;New York</t>
  </si>
  <si>
    <t>VTT Technical Research Centre of Finland;National Institute of Standards and Technology;Albion College;IEEE</t>
  </si>
  <si>
    <t>60033191;60023053;60012734;60000251</t>
  </si>
  <si>
    <t>Luukanen A.</t>
  </si>
  <si>
    <t>An ultra-low noise superconducting antenna-coupled microbolometer with a room-temperature read-out</t>
  </si>
  <si>
    <t>10.1109/LMWC.2006.879483</t>
  </si>
  <si>
    <t>2-s2.0-33746930665</t>
  </si>
  <si>
    <t>2002-2622</t>
  </si>
  <si>
    <t>['‚ àº1', 'œîtcord ).', 'treatment planning', 'three settings', 'thorough discussion', 'temperatures exceeded', 'systemic stress', 'steady state', 'spinal cord', 'single patient', 'results indicate', 'quite different', 'phase steering', 'phase settings', 'patient yielded', 'optimization strategy', 'oesophageal tumours', 'oesophageal cancer', 'obtained settings', 'numerical optimization', 'normal tissue', 'mixed settings', 'measured œî', 'measured systemically', 'locoregional hyperthermia', 'large number', 'intuitive amplitude', 'hyperthermia treatments', 'higher œîtoes', 'high œît', 'high power', 'heating efficiency', 'heating device', 'excessive heating', 'effective heating', 'conventional optimization', 'constraints set', 'computed retrospectively', 'clinical settings', 'clinical phases', 'based optimization', 'avoid treatment', 'applied using']</t>
  </si>
  <si>
    <t>Locoregional hyperthermia | Oesophageal tumours | Temperature-based optimization | Treatment planning</t>
  </si>
  <si>
    <t>Background: In the Academic Medical Center (AMC) Amsterdam, locoregional hyperthermia for oesophageal tumours is applied using the 70 MHz AMC-4 phased array system. Due to the occurrence of treatment-limiting hot spots in normal tissue and systemic stress at high power, the thermal dose achieved in the tumour can be sub-optimal. The large number of degrees of freedom of the heating device, i.e. the amplitudes and phases of the antennae, makes it difficult to avoid treatment-limiting hot spots by intuitive amplitude/phase steering. Aim: Prospective hyperthermia treatment planning combined with high resolution temperature-based optimization was applied to improve hyperthermia treatment of patients with oesophageal cancer. Methods: All hyperthermia treatments were performed with 'standard' clinical settings. Temperatures were measured systemically, at the location of the tumour and near the spinal cord, which is an organ at risk. For 16 patients numerically optimized settings were obtained from treatment planning with temperature-based optimization. Steady state tumour temperatures were maximized, subject to constraints to normal tissue temperatures. At the start of 48 hyperthermia treatments in these 16 patients temperature rise (Œî T) measurements were performed by applying a short power pulse with the numerically optimized amplitude/ phase settings, with the clinical settings and with mixed settings, i.e. numerically optimized amplitudes combined with clinical phases. The heating efficiency of the three settings was determined by the measured Œî T values and the ŒîT-ratio between the ŒîT in the tumour (ŒîToes) and near the spinal cord (ŒîTcord). For a single patient the steady state temperature distribution was computed retrospectively for all three settings, since the temperature distributions may be quite different. To illustrate that the choice of the optimization strategy is decisive for the obtained settings, a numerical optimization on ŒîT-ratio was performed for this patient and the steady state temperature distribution for the obtained settings was computed. Results: A higher ŒîToes was measured with the mixed settings compared to the calculated and clinical settings; ŒîTcord was higher with the mixed settings compared to the clinical settings. The ŒîT-ratio was ‚àº1.5 for all three settings. These results indicate that the most effective tumour heating can be achieved with the mixed settings. ŒîT is proportional to the Specific Absorption Rate (SAR) and a higher SAR results in a higher steady state temperature, which implies that mixed settings are likely to provide the most effective heating at steady state as well. The steady state temperature distributions for the clinical and mixed settings, computed for the single patient, showed some locations where temperatures exceeded the normal tissue constraints used in the optimization. This demonstrates that the numerical optimization did not prescribe the mixed settings, because it had to comply with the constraints set to the normal tissue temperatures. However, the predicted hot spots are not necessarily clinically relevant. Numerical optimization on ŒîT-ratio for this patient yielded a very high ŒîT-ratio (‚àº380), albeit at the cost of excessive heating of normal tissue and lower steady state tumour temperatures compared to the conventional optimization. Conclusion: Treatment planning can be valuable to improve hyperthermia treatments. A thorough discussion on clinically relevant objectives and constraints is essential.</t>
  </si>
  <si>
    <t>375-389</t>
  </si>
  <si>
    <t>International Journal of Hyperthermia</t>
  </si>
  <si>
    <t>60002483;60002483;60002483;60002483;60002483;60002483;60002483;60002483;60002483</t>
  </si>
  <si>
    <t>55929522000;9535929100;7003371311;6507497513;35333290400;7004100305;14061894700;35394270900;35087847900</t>
  </si>
  <si>
    <t>Kok, H. P.;van Haaren, P. M.A.;van de Kamer, J. B.;Zum V√∂rde Sive V√∂rding, P. J.;Wiersma, J.;Hulshof, M. C.C.M.;Geijsen, E. D.;van Lanschot, J. J.B.;Crezee, J.</t>
  </si>
  <si>
    <t>Universiteit van Amsterdam</t>
  </si>
  <si>
    <t>Kok H.</t>
  </si>
  <si>
    <t>Prospective treatment planning to improve locoregional hyperthermia for oesophageal cancer</t>
  </si>
  <si>
    <t>X6161X512V863242</t>
  </si>
  <si>
    <t>10.1080/02656730600760149</t>
  </si>
  <si>
    <t>2-s2.0-33746962576</t>
  </si>
  <si>
    <t>['user system', 'system throughput', 'rights reserved', 'performance assessment', 'layer design', 'form expressions', 'feedback channel', 'extensive use', 'computer simulations', 'cellular system', 'cdf distributions', 'approximate expression', 'antenna selection']</t>
  </si>
  <si>
    <t>Antenna selection | Limited feedback | Multi-user diversity | Spatial diversity</t>
  </si>
  <si>
    <t>In this paper, we explore spatial vs. multi-user diversity trade-offs in a cellular system with or without bandwidth restrictions in the feedback channel. More precisely, we are interested in assessing the impact of both antenna selection and space-time coding strategies in such a multi-user system. The centralized scheduler makes an extensive use of physical layer measures and, hence, this constitutes a cross-layer design. Performance assessment is conducted both analytically and by means of computer simulations, in terms of pdf and CDF distributions, average system capacity and throughput. Closed-form expressions are derived for the SNR densities associated to the different transmission configurations along with an approximate expression for system throughput. ¬© 2005 Elsevier B.V. All rights reserved.</t>
  </si>
  <si>
    <t>1848-1863</t>
  </si>
  <si>
    <t>24345524800;6603387972</t>
  </si>
  <si>
    <t>Vicario, Jos√© L√≥pez;Ant√≥n-Haro, Carles</t>
  </si>
  <si>
    <t>Vicario J.</t>
  </si>
  <si>
    <t>Spatial vs. multi-user diversity trade-offs for cross-layer scheduling in limited feedback systems</t>
  </si>
  <si>
    <t>S0165168405003919</t>
  </si>
  <si>
    <t>10.1016/j.sigpro.2005.09.028</t>
  </si>
  <si>
    <t>2-s2.0-33747051781</t>
  </si>
  <si>
    <t>['synthetic compounds', 'psychidae ),', 'paulownia bagworm', 'ms ),', 'methylpropyl 3', 'mass spectrometry', 'male antennae', 'gas chromatographic', 'female c', 'business media', 'absolute configuration']</t>
  </si>
  <si>
    <t>1-Ethyl-2-methylpropyl 3,13-dimethylpentadecanoate | Clania variegata | Paulownia bagworm | Psychidae | Sex pheromone</t>
  </si>
  <si>
    <t>The Paulownia bagworm, Clania variegata Snell. (Lepidoptera: Psychidae), is one of the most significant forest defoliators in China. In gas chromatographic (GC)-electroantennographic detection analyses of pheromone gland extracts of female C. variegata on three GC columns (DB-5, DB-23, DB-210), two compounds (A and B) elicited strong responses from male antennae. The more abundant component B was isolated by high-performance liquid chromatography and identified as 1-ethyl-2-methylpropyl 3,13-dimethylpentadecanoate by transesterification, GC-mass spectrometry (MS), and comparison of its spectral and GC retention characteristics with those of synthetic compounds. In field trapping experiments in China, racemic and (1S)-1-ethyl-2-methylpropyl 3,13-dimethylpentadecanoate [but not the (1R)-stereoisomer] attracted male C. variegata. The absolute configuration of B (a molecule with three chiral centers) and the structure of component A remain to be determined. ¬© Springer Science + Business Media, Inc. 2006.</t>
  </si>
  <si>
    <t>1673-1685</t>
  </si>
  <si>
    <t>60018491;60018491;60029242;60025665;60018491;60018491;60029242;60018491-60032619;60018491</t>
  </si>
  <si>
    <t>7006335669;6603292105;7201598499;7403059173;14065431500;10143177500;55578743800;7004686967;7006196798</t>
  </si>
  <si>
    <t>Gries, Regine;Khaskin, Grigori;Tan, Zhong Xing;Zhao, Bo Guang;Skip King, G. G.;Miroshnychenko, Aleksander;Lin, Guo Qiang;Rhainds, Marc;Gries, Gerhard</t>
  </si>
  <si>
    <t>Canada;China;China;Canada</t>
  </si>
  <si>
    <t>Quebec;Shanghai;Nanjing;Burnaby</t>
  </si>
  <si>
    <t>Universit√© Laval;Shanghai Institute of Organic Chemistry Chinese Academy of Sciences;Nanjing Forestry University;Simon Fraser University</t>
  </si>
  <si>
    <t>60032619;60029242;60025665;60018491</t>
  </si>
  <si>
    <t>Gries R.</t>
  </si>
  <si>
    <t>(1S)-1-ethyl-2-methylpropyl 3,13-dimethylpentadecanoate: Major sex pheromone component of paulownia bagworm, Clania variegata</t>
  </si>
  <si>
    <t>10.1007/s10886-006-9101-4</t>
  </si>
  <si>
    <t>2-s2.0-33747084807</t>
  </si>
  <si>
    <t>['spatial green', 'space domain', 'singular part', 'results obtained', 'methods demonstrates', 'main idea', 'key point', 'good agreement', 'frequency allows', 'feeding probe', 'far field', 'explicit form', 'current distribution', 'approximate model']</t>
  </si>
  <si>
    <t>A new effective approach to the problem of a cylindrical rectangular patch placed on a conducting cylinder coated with a dielectric is proposed. The main idea of this approach is to solve the problem in the space domain by the moment method using spatial Green's functions. The key point is that the singular part of the spatial Green's functions is extracted in an explicit form. An approximate model for the feeding probe is introduced. The current distribution on the patch is found. Calculation of the far field as a function of frequency allows the determination of the five lowest resonances. Comparison with results obtained by other methods demonstrates very good agreement.</t>
  </si>
  <si>
    <t>376-384</t>
  </si>
  <si>
    <t>60068535;60025063</t>
  </si>
  <si>
    <t>6603533504;7005545716</t>
  </si>
  <si>
    <t>Svezhentsev, A.;Vandenbosch, G. A.E.</t>
  </si>
  <si>
    <t>Ukraine;Belgium</t>
  </si>
  <si>
    <t>Kharkiv;3000 Leuven</t>
  </si>
  <si>
    <t>O. Ya. Usikov Institute for Radiophysics and Electronics of the National Academy of Sciences of Ukraine;KU Leuven</t>
  </si>
  <si>
    <t>Svezhentsev A.</t>
  </si>
  <si>
    <t>Efficient spatial domain moment method solution of cylindrical rectangular microstrip antennas</t>
  </si>
  <si>
    <t>10.1049/ip-map:20045057</t>
  </si>
  <si>
    <t>2-s2.0-33747086507</t>
  </si>
  <si>
    <t>['tuning stubs', 'resonance operation', 'realise dual', 'overall size', 'one resonator', 'monopole antenna', 'mobile communications', 'global system', 'frequency ratio', 'dual resonance', 'conventional handset']</t>
  </si>
  <si>
    <t>A dual-resonance monopole antenna is proposed for application in mobile communications devices. The antenna is small in comparison with conventional monopole antennas as only one resonator is used to realise dual-resonance operation. The frequency ratio of the dual resonance is adjusted by employing a number of tuning stubs. It is demonstrated that GSM (Global System for Mobile Communications) tri-band operation including GSM900 (880-960MHz), GSM1800 (1710-1880MHz) and GSM1900 (1850-1990MHz) can be achieved by using the monopole antenna with an overall size of 20√ó20√ó1mm3 for a conventional handset.</t>
  </si>
  <si>
    <t>395-399</t>
  </si>
  <si>
    <t>Wang, H.</t>
  </si>
  <si>
    <t>Farnborough</t>
  </si>
  <si>
    <t>Nokia UK Limited</t>
  </si>
  <si>
    <t>Dual-resonance monopole antenna with tuning stubs</t>
  </si>
  <si>
    <t>10.1049/ip-map:20050110</t>
  </si>
  <si>
    <t>2-s2.0-33747092982</t>
  </si>
  <si>
    <t>Institut National de la Recherche Agronomique</t>
  </si>
  <si>
    <t>06914YG</t>
  </si>
  <si>
    <t>INRA</t>
  </si>
  <si>
    <t>['two pbps', 'two mature', 'studies revealed', 'specific manner', 'situ hybridization', 'sesamia nonagrioides', 'sequence identity', 'olfactory sensilla', 'odor detection', 'nonagrioides pbps', 'male antennae', 'length sequences', 'known pbps', 'first step', 'expression patterns', 'discussed according', 'different classes', 'business media', 'binding proteins', '80 %)']</t>
  </si>
  <si>
    <t>(Z)-11-hexadecenyl acetate | In situ hybridization | Molecular cloning | Noctuidae | Pheromone-binding proteins | RT-PCR | Sesamia nonagrioides | Stemborer</t>
  </si>
  <si>
    <t>We describe the identification and characterization of two new cDNAs encoding pheromone-binding proteins (PBPs) from the male antennae of Sesamia nonagrioides, a species where no PBPs have been identified to date. Because PBPs are thought to participate in the first step of odor detection in a specific manner, we focused our investigation on this olfactory protein family using reverse transcription-polymerase chain reaction strategies. The deduced amino acid sequences of SnonPBP1 and SnonPBP2 revealed mature proteins of 142 and 143 amino acids, respectively, with six cysteine residues in conserved positions relative to other known PBPs. The alignment of the two mature S. nonagrioides PBPs with other noctuid PBPs showed high sequence identity (70-80%) with other full-length sequences from GenBank. Sequence identity between SnonPBP1 and SnonPBP2 was only 46%, suggesting that the two proteins belong to different classes of PBPs already described from the Noctuidae. Furthermore, analyses of expression patterns of SnonPBP1 and SnonPBP2 were performed by in situ hybridization on antennae of both sexes, and these studies revealed the expression of the two PBPs at the bases of olfactory sensilla (basiconica or trichodea) from both sexes. The possible binding properties of these two new PBPs are discussed according to their homologies with other known PBPs and S. nonagrioides pheromone components. ¬© Springer Science + Business Media, Inc. 2006.</t>
  </si>
  <si>
    <t>1703-1717</t>
  </si>
  <si>
    <t>60003274-60003003;60003274;60003274;60003274;60003274;60003003;60003274</t>
  </si>
  <si>
    <t>14064656600;7202825385;8956456400;14065312300;56091423900;7103242597;6601961667</t>
  </si>
  <si>
    <t>De Santis, Federica;Fran√ßois, Marie Christine;Merlin, Christine;Pelletier, Julien;Ma√Øb√®che-Coisn√©, Martine;Conti, Eric;Jacquin-Joly, Emmanuelle</t>
  </si>
  <si>
    <t>France;Italy</t>
  </si>
  <si>
    <t>Versailles;Perugia</t>
  </si>
  <si>
    <t>Centre de recherche √éle-de-France-Versailles - Grignon;Universit√† degli Studi di Perugia</t>
  </si>
  <si>
    <t>60003274;60003003</t>
  </si>
  <si>
    <t>De Santis F.</t>
  </si>
  <si>
    <t>Molecular cloning and in Situ expression patterns of two new pheromone-binding proteins from the corn stemborer Sesamia nonagrioides</t>
  </si>
  <si>
    <t>10.1007/s10886-006-9103-2</t>
  </si>
  <si>
    <t>2-s2.0-33747102401</t>
  </si>
  <si>
    <t>['transverse variation', 'slot contains', 'rectangular waveguide', 'moment method', 'longitudinal slot', 'excellent convergence']</t>
  </si>
  <si>
    <t>The longitudinal slot in a rectangular waveguide is solved by the moment method, where the transverse variation of the tangential electric field on the apertures of the slot contains the correct edge behaviour. It is shown that three expansion functions are enough for an excellent convergence and accuracy of the solution.</t>
  </si>
  <si>
    <t>335-340</t>
  </si>
  <si>
    <t>60016941;60226567</t>
  </si>
  <si>
    <t>6603693585;7005532535</t>
  </si>
  <si>
    <t>Matzner, H.;Amir, N.</t>
  </si>
  <si>
    <t>Ramat Aviv;Tel Aviv-Yafo</t>
  </si>
  <si>
    <t>Sackler School of Medicine;Holon Institute of Technology</t>
  </si>
  <si>
    <t>60226567;60016941</t>
  </si>
  <si>
    <t>Matzner H.</t>
  </si>
  <si>
    <t>Efficient moment method solution for a longitudinal slot in a rectangular waveguide</t>
  </si>
  <si>
    <t>10.1049/ip-map:20050222</t>
  </si>
  <si>
    <t>2-s2.0-33747111667</t>
  </si>
  <si>
    <t>['proposed idea', 'pass circuit', 'optimisation method', 'evaluated using', 'element values']</t>
  </si>
  <si>
    <t>It is shown that the efficiency of arbitrary previously designed interconnects can be increased by using a suitable compensating circuit at their far-end. An M-stage lossless low-pass circuit is considered for this purpose and its element values are obtained by an optimisation method. The proposed idea is evaluated using some examples.</t>
  </si>
  <si>
    <t>353-356</t>
  </si>
  <si>
    <t>Khalaj-Amirhosseini, M.</t>
  </si>
  <si>
    <t>Khalaj-Amirhosseini M.</t>
  </si>
  <si>
    <t>Using a compensating circuit to increase the efficiency of interconnects</t>
  </si>
  <si>
    <t>10.1049/ip-map:20050109</t>
  </si>
  <si>
    <t>2-s2.0-33747124682</t>
  </si>
  <si>
    <t>['printed dipole', 'predicted performance', 'model elements', 'feeding balun']</t>
  </si>
  <si>
    <t>A new model speeds up the design of a printed dipole and its feeding balun. The optimised parameters influence only the model elements that are characterised in closed-form, whereby the field simulation workload is minimised. The predicted performance of two experimental antennas agrees well with the measurements.</t>
  </si>
  <si>
    <t>389-394</t>
  </si>
  <si>
    <t>Jaisson, D.</t>
  </si>
  <si>
    <t>Jaisson D.</t>
  </si>
  <si>
    <t>Fast design of a printed dipole antenna with an integrated balun</t>
  </si>
  <si>
    <t>10.1049/ip-map:20050093</t>
  </si>
  <si>
    <t>2-s2.0-33747136884</t>
  </si>
  <si>
    <t>['vertical polarisation', 'unit elements', 'tx band', 'sidelobe level', 'rx band', 'polarisation level', 'parallel feeds', 'paper presents', 'ku band', 'impedance bandwidth', 'horizontal polarisation', 'high gain', 'array antenna']</t>
  </si>
  <si>
    <t>The paper presents a microstrip patch array antenna for transmitting (Tx) and receiving (Rx) in the Ku band. The patch array antenna has horizontal polarisation for the Rx band and vertical polarisation for the Tx band. The element of the patch array antenna was designed as a three-stacked structure consisting of one radiation patch and two parasitic patches for high gain and wide bandwidth characteristics. The unit elements were arranged in a 1√ó8 array using a mixture of series and parallel feeds. To verify the practicality of this antenna, a three-stacked patch array antenna was fabricated and its performance was measured. The gain of the array antenna in the Rx and Tx bands exceeded 17 and 18dBi, respectively. The impedance bandwidth was over 10 in both bands. The cross-polarisation level was below -25dB, and the sidelobe level was below -9.4dB.</t>
  </si>
  <si>
    <t>385-388</t>
  </si>
  <si>
    <t>60001558;60001558</t>
  </si>
  <si>
    <t>8506462800;7003940691</t>
  </si>
  <si>
    <t>Noh, H. S.;Park, U. H.</t>
  </si>
  <si>
    <t>Noh H.</t>
  </si>
  <si>
    <t>Three-stacked microstrip patch array antenna for both transmitting and receiving</t>
  </si>
  <si>
    <t>10.1049/ip-map:20050158</t>
  </si>
  <si>
    <t>2-s2.0-33747147409</t>
  </si>
  <si>
    <t>['sidelobe level', 'rectangular waveguide', 'primary radiator', 'paper studies', 'nrd guide', 'maximum gain', 'high gain', 'circular waveguide', '9 ¬∞.', '9 dbi', '32 mm', '27 db']</t>
  </si>
  <si>
    <t>Dielectric lens antenna | Low sidelobe characteristics | Millimeter wave | NRD guide | Waveguide</t>
  </si>
  <si>
    <t>This paper studies a feed structure suitable for connecting a millimeter-wave low sidelobe dielectric antenna with an NRD guide. Specifically, an NRD guide, a rectangular waveguide, a circular waveguide, and a microstrip patch antenna are considered as a primary radiator. It is verified by simulation and experiments that a low sidelobe level and a high gain can be realized if an NRD guide, a rectangular waveguide, or a circular waveguide is used as a feed. For instance, when a dielectric lens antenna with a diameter of 32 mm is used, extremely good characteristics are obtained at 60 GHz including a maximum gain of 24.9 dBi, a sidelobe level of less than -27 dB, and a 3-dB beam width angle of 9¬∞. ¬© 2006 Wiley Periodicals, Inc.</t>
  </si>
  <si>
    <t>16-26</t>
  </si>
  <si>
    <t>60011107;60011107</t>
  </si>
  <si>
    <t>37121174600;7202091831</t>
  </si>
  <si>
    <t>Shimizu, Takashi;Yoneyama, Tsukasa</t>
  </si>
  <si>
    <t>Tohoku Institute of Technology</t>
  </si>
  <si>
    <t>Shimizu T.</t>
  </si>
  <si>
    <t>Feeding structures for 60-GHz dielectric lens antenna with low sidelobes</t>
  </si>
  <si>
    <t>10.1002/ecjb.20256</t>
  </si>
  <si>
    <t>2-s2.0-33747180882</t>
  </si>
  <si>
    <t>['signal coverage', 'range predictions', 'optimum design', 'office environment', 'nm vertical', 'mobile communication', 'mmf link', 'inexpensive components', 'indoor fiber', 'good performance', 'experimentally verified', 'emitting lasers', 'cost option', 'cost 850', 'cavity surface', 'analysis indicates']</t>
  </si>
  <si>
    <t>Distributed antenna systems (DASs) | Multimode fiber (MMF) | Radio-over-fiber | Vertical-cavity surface-emitting lasers (VCSELs) | Wireless local area networks (WLANs)</t>
  </si>
  <si>
    <t>A low-cost option for transporting global system for mobile communication, Universal Mobile Telecommunication System and wideband local area network (WLAN) signals using multimode fiber (MMF) with 850-nm vertical-cavity surface-emitting lasers (VCSELs) is investigated through range predictions from a link budget analysis. These predictions are experimentally verified for WLAN signal transmission in an office environment, using a commercial access point and a 300-m (OM1/OM2) MMF link with low-cost 850-nm VCSEL transmitters. The analysis indicates that good performance and signal coverage is possible with optimum design of indoor fiber-fed wireless systems, even when using such inexpensive components. ¬© 2006 IEEE.</t>
  </si>
  <si>
    <t>3426-3432</t>
  </si>
  <si>
    <t>60010818;60010818;60000251-60010818;60010818;60000251-60010818;60000251-60010818</t>
  </si>
  <si>
    <t>14067091000;10143962300;7006386088;57197982724;7102439597;23023532000</t>
  </si>
  <si>
    <t>Das, Anjali;Nkansah, Anthony;Gomes, Nathan J.;Garcia, Ignacio J.;Batchelor, John C.;Wake, David</t>
  </si>
  <si>
    <t>Canterbury;New York</t>
  </si>
  <si>
    <t>University of Kent;IEEE</t>
  </si>
  <si>
    <t>60010818;60000251</t>
  </si>
  <si>
    <t>Das A.</t>
  </si>
  <si>
    <t>Design of low-cost multimode fiber-fed indoor wireless networks</t>
  </si>
  <si>
    <t>10.1109/TMTT.2006.877835</t>
  </si>
  <si>
    <t>2-s2.0-33747227370</t>
  </si>
  <si>
    <t>['successfully implemented', 'novel modified', 'multiband antenna', 'lower band', 'covering 2', 'band antenna', 'also developed', 'additional resonators']</t>
  </si>
  <si>
    <t>Monopole antenna | Multiband antenna | Wireless communication</t>
  </si>
  <si>
    <t>In this paper, we propose a novel modified T-shaped planar monopole antenna in that two asymmetric horizontal strips are used as additional resonators to produce the lower and upper resonant modes. As a result, a dual-band antenna for covering 2.4-and 5-GHz wireless local area network (WLAN) bands is implemented. In order to expand the lower band, a multiband antenna for covering the digital communications systems, personal communications systems, Universal Mobile Telecommunications Systems, and 2.4/5-GHz WLAN bands is also developed. Prototypes of the multiband antenna have been successfully implemented. Good omnidirectional radiation in the desired frequency bands has been achieved. The proposed multiband antenna with relatively low profile is very suitable for multiband mobile communication systems. ¬© 2006 IEEE.</t>
  </si>
  <si>
    <t>3267-3270</t>
  </si>
  <si>
    <t>60025578;60025578;60080657;60025578</t>
  </si>
  <si>
    <t>56113799100;7102211932;8356085900;35265490700</t>
  </si>
  <si>
    <t>Chen, Sheng Bing;Jiao, Yong Chang;Wang, Wei;Zhang, Fu Shun</t>
  </si>
  <si>
    <t>Hefei;Xi'an</t>
  </si>
  <si>
    <t>East China Research Institute of Electronic Engineering;Xidian University</t>
  </si>
  <si>
    <t>60080657;60025578</t>
  </si>
  <si>
    <t>Modified T-shaped planar monopole antennas for multiband operation</t>
  </si>
  <si>
    <t>10.1109/TMTT.2006.877811</t>
  </si>
  <si>
    <t>2-s2.0-33747240104</t>
  </si>
  <si>
    <t>['wireless systems', 'transmission queues', 'suitable weights', 'rate sum', 'propose also', 'multiple antenna', 'gaussian multiple', 'essentially independent', 'basic algorithm', 'base station']</t>
  </si>
  <si>
    <t>Convex optimization | Iterative algorithms | Stability | Uplink-downlink duality | Weighted rate sum</t>
  </si>
  <si>
    <t>We consider the maximization of weighted rate sum in Gaussian multiple-input-multiple-output broadcast channels. This problem is motivated by optimal adaptive resource allocation policies in wireless systems with multiple antenna at the base station. In fact, under random packet arrival and transmission queues, the system stability region is achieved by maximizing a weighted rate sum with suitable weights that depend on the queue buffer sizes. Our algorithm is a generalization of the well-known Iterative Multiuser Water-Filling that maximizes the rate sum under a total transmit power constraint and inherits from the latter its simplicity. We propose also a variation on the basic algorithm that makes convergence speed very fast and essentially independent of the number of users. ¬© 2006 IEEE.</t>
  </si>
  <si>
    <t>1640-1646</t>
  </si>
  <si>
    <t>60000251-60016688;60000251-60029311</t>
  </si>
  <si>
    <t>55574980900;7004399543</t>
  </si>
  <si>
    <t>Kobayashi, Mari;Caire, Giuseppe</t>
  </si>
  <si>
    <t>United States;Spain;United States</t>
  </si>
  <si>
    <t>Los Angeles;Castelldefels;New York</t>
  </si>
  <si>
    <t>University of Southern California;Centre Tecnol√≥gic de Telecomunicacions de Catalunya;IEEE</t>
  </si>
  <si>
    <t>60029311;60016688;60000251</t>
  </si>
  <si>
    <t>Kobayashi M.</t>
  </si>
  <si>
    <t>An iterative water-filling algorithm for maximum weighted sum-rate of Gaussian MIMO-BC</t>
  </si>
  <si>
    <t>10.1109/JSAC.2006.879410</t>
  </si>
  <si>
    <t>2-s2.0-33747249454</t>
  </si>
  <si>
    <t>DMS-0312416</t>
  </si>
  <si>
    <t>['widely used', 'tutorial surveys', 'special emphasis', 'semidefinite relaxation', 'semidefinite programming', 'second half', 'review methods', 'recent progress', 'multiuser multi', 'main techniques', 'lagrangian duality', 'including second', 'convex optimization', 'conic programming', 'communication systems', 'communication problems', 'basic concepts']</t>
  </si>
  <si>
    <t>Convex optimization | Digital communications | Duality | Second-order cone programming (SOCP) | Semideflnite programming (SDP) | Signal processing</t>
  </si>
  <si>
    <t>Convex optimization methods are widely used in the design and analysis of communication systems and signal processing algorithms. This tutorial surveys some of recent progress in this area. The tutorial contains two parts. The first part gives a survey of basic concepts and main techniques in convex optimization. Special emphasis is placed on a class of conic optimization problems, including second-order cone programming and semidefinite programming. The second half of the survey gives several examples of the application of conic programming to communication problems. We give an interpretation of Lagrangian duality in a multiuser multi-antenna communication problem; we illustrate the role of semidefinite relaxation in multiuser detection problems; we review methods to formulate robust optimization problems via second-order cone programming techniques. ¬© 2006 IEEE.</t>
  </si>
  <si>
    <t>1426-1438</t>
  </si>
  <si>
    <t>60000251-60029445;60000251-60016849</t>
  </si>
  <si>
    <t>26643071000;54416710500</t>
  </si>
  <si>
    <t>Luo, Zhi Quan;Yu, Wei</t>
  </si>
  <si>
    <t>Minneapolis;Toronto;New York</t>
  </si>
  <si>
    <t>University of Minnesota Twin Cities;University of Toronto;IEEE</t>
  </si>
  <si>
    <t>60029445;60016849;60000251</t>
  </si>
  <si>
    <t>An introduction to convex optimization for communications and signal processing</t>
  </si>
  <si>
    <t>10.1109/JSAC.2006.879347</t>
  </si>
  <si>
    <t>2-s2.0-33747271945</t>
  </si>
  <si>
    <t>CNS-0427711</t>
  </si>
  <si>
    <t>['work done', 'wireless networks', 'varying nature', 'various power', 'transmit powers', 'theoretic points', 'single transmit', 'receive antennas', 'receive antenna', 'rate constraints', 'power regions', 'power region', 'paper looks', 'nontrivial extensions', 'multiple transmit', 'mobile users', 'mobile environment', 'general strategy', 'general scenario', 'gaussian mac', 'gaussian bc', 'fading multiple', 'fading mac', 'dynamic allocation', 'duality theory', 'different information', 'derived results', 'considered first', 'completely known', 'complete characterization', 'channel state', 'capacity region', 'analogous results', 'also obtained', 'access channel']</t>
  </si>
  <si>
    <t>Broadcast channel (BC) | Capacity region | Convex optimization | Delay constraint | Fading | Gaussian noise | Multiple antennas | Multiple-access channel (MAC) | Multiple-input-multiple-output (MIMO) | Power region</t>
  </si>
  <si>
    <t>In mobile wireless networks, dynamic allocation of resources such as transmit powers, bit-rates, and antenna beams based on the channel state information of mobile users is known to be the general strategy to explore the time-varying nature of the mobile environment. This paper looks at the problem of optimal resource allocation in wireless networks from different information-theoretic points of view and under the assumption that the channel state is completely known at the transmitter and the receiver. In particular, the fading multiple-access channel (MAC) and the fading broadcast channel (BC) with additive Gaussian noise and multiple transmit and receive antennas are focused. The fading MAC is considered first and a complete characterization of its capacity region and power region are provided under various power and rate constraints. The derived results can be considered as nontrivial extensions of the work done by Tse and Hanly from the case of single transmit and receive antenna to the more general scenario with multiple transmit and receive antennas. Efficient numerical algorithms are proposed, which demonstrate the usefulness of the convex optimization techniques in characterizing the capacity and power regions. Analogous results are also obtained for the fading BC thanks to the duality theory between the Gaussian MAC and the Gaussian BC. ¬© 2006 IEEE.</t>
  </si>
  <si>
    <t>1627-1639</t>
  </si>
  <si>
    <t>60000251-60012708;60000251-60012708;60000251-60012708</t>
  </si>
  <si>
    <t>8704399400;55729156200;7102640968</t>
  </si>
  <si>
    <t>Mohseni, Mehdi;Zhang, Rui;Cioffi, John M.</t>
  </si>
  <si>
    <t>Mohseni M.</t>
  </si>
  <si>
    <t>Optimized transmission for fading multiple-access and broadcast channels with multiple antennas</t>
  </si>
  <si>
    <t>10.1109/JSAC.2006.879407</t>
  </si>
  <si>
    <t>2-s2.0-33747280347</t>
  </si>
  <si>
    <t>NAS3-03070</t>
  </si>
  <si>
    <t>['transmit antennas', 'rx chip', 'rx antennas', 'phase shift', 'paper demonstrates', 'packaged together', 'package technology', 'keying modulation', 'integrated 60', 'ghz industrial', 'envisioned applications', 'effective chip', 'dca package', 'chipset capable']</t>
  </si>
  <si>
    <t>Chip-scale packaging | Low cost | Millimeter wave | Silicon germanium | Wireless communication</t>
  </si>
  <si>
    <t>In this paper, we present a cost-effective chip-scale packaging solution for a 60-GHz industrial-scientific-medical band receiver (Rx) and transmitter (Tx) chipset capable of gigabit-per-second wireless communications. Envisioned applications of the packaged chipset include 1-3-Gb/s directional links using amplitude shift-keying or phase shift-keying modulation and 500-Mb/s-1-Gb/s omni-directional links using orthogonal frequency-division multiplexing modulation. This paper demonstrates the first fully package-integrated 60-GHz chipset including receive and transmit antennas in a cost-effective plastic package. A direct-chip-attach (DCA) and surface mountable land-grid-array (LGA) package technology is presented. The size of the DCA package is 7 √ó 11 mm 2 and the LGA package size is 6 √ó 13 mm 2. Optionally, the Tx and Rx chip can be packaged together with Tx and Rx antennas in a combined 13 √ó 13 mm 2 LGA transceiver package. ¬© 2006 IEEE.</t>
  </si>
  <si>
    <t>3387-3396</t>
  </si>
  <si>
    <t>60000251-60017366;60000251-60017366;60000251-60017366;60000251-60017366;60000251-60017366;60000251-60017366;60017366</t>
  </si>
  <si>
    <t>7007045448;6603671070;55730518500;6602902723;57203449790;7003408862;7201868282</t>
  </si>
  <si>
    <t>Pfeiffer, Ullrich R.;Grzyb, Janusz;Liu, Duixian;Gaucher, Brian;Beukema, Troy;Floyd, Brian A.;Reynolds, Scott K.</t>
  </si>
  <si>
    <t>Yorktown Heights;New York</t>
  </si>
  <si>
    <t>IBM Thomas J. Watson Research Center;IEEE</t>
  </si>
  <si>
    <t>60017366;60000251</t>
  </si>
  <si>
    <t>Pfeiffer U.</t>
  </si>
  <si>
    <t>A chip-scale packaging technology for 60-GHz wireless chipsets</t>
  </si>
  <si>
    <t>10.1109/TMTT.2006.877832</t>
  </si>
  <si>
    <t>2-s2.0-33747302313</t>
  </si>
  <si>
    <t>['thermal sensitivity', 'slot antennas', 'proposed coaxial', 'normal tissue', 'microwave hyperthermia', 'intracavitary heating', 'heating performances', 'especially developed', 'cancer treatment', 'actual treatments']</t>
  </si>
  <si>
    <t>Coaxial-slot antenna | Finite-difference time-domain (FDTD) method | Intracavitary microwave hyperthermia | Specific absorption rate (SAR) distribution | Temperature distribution</t>
  </si>
  <si>
    <t>Hyperthermia is one of the modalities for cancer treatment, utilizing the difference of thermal sensitivity between tumor and normal tissue. Up to now, the authors have been studying various coaxial-slot antennas for microwave hyperthermia. A coaxial-slot antenna aiming at intracavitary heating for bile duct carcinoma has been especially developed. In this paper, heating performances of such an antenna are estimated for the actual treatments. As a result of the investigations, the possibility of this treatment by use of the proposed coaxial-slot antenna could be confirmed. ¬© 2006 IEEE.</t>
  </si>
  <si>
    <t>3443-3449</t>
  </si>
  <si>
    <t>60000251-60002787;60002787;60002787;60000251-60002787;60000251-60002787</t>
  </si>
  <si>
    <t>55576600100;14067428000;57205828464;7408117894;55445582500</t>
  </si>
  <si>
    <t>Saito, Kazuyuki;Hiroe, Atsushi;Kikuchi, Satoru;Takahashi, Masaharu;Ito, Koichi</t>
  </si>
  <si>
    <t>Chiba;New York</t>
  </si>
  <si>
    <t>Chiba University;IEEE</t>
  </si>
  <si>
    <t>60002787;60000251</t>
  </si>
  <si>
    <t>Estimation of heating performances of a coaxial-slot antenna with endoscope for treatment of bile duct carcinoma</t>
  </si>
  <si>
    <t>10.1109/TMTT.2006.879177</t>
  </si>
  <si>
    <t>2-s2.0-33747315714</t>
  </si>
  <si>
    <t>Centro de Investiga√ß√£o em Materiais Cer√¢micos e Comp√≥sitos</t>
  </si>
  <si>
    <t>CICECO</t>
  </si>
  <si>
    <t>['samples sintered', 'rights reserved', 'mechanical properties', 'highest microhardness', 'different temperatures', 'better densification', 'article reports']</t>
  </si>
  <si>
    <t>Hydroxyapatite | Mechanical properties | Sintering | Titanium oxide</t>
  </si>
  <si>
    <t>This article reports the mechanical properties, the microstructure, and the crystallography of composite materials made of hydroxyapatite, obtained from natural bovine bone, and TiO2 (5 and 10 wt.%), which were sintered at different temperatures between 1000 and 1300 ¬∞C. Higher sintering temperatures resulted in better densification. The samples sintered at 1300 ¬∞C had the highest microhardness. The best compressive strengths were obtained after sintering at 1300 ¬∞C for the samples containing 5% TiO2, and at 1200 ¬∞C for the samples with 10% TiO2. ¬© 2005 Elsevier B.V. All rights reserved.</t>
  </si>
  <si>
    <t>2207-2210</t>
  </si>
  <si>
    <t>Oktar, F. N.</t>
  </si>
  <si>
    <t>Marmara √úniversitesi</t>
  </si>
  <si>
    <t>Oktar F.</t>
  </si>
  <si>
    <t>Hydroxyapatite-TiO&lt;inf&gt;2&lt;/inf&gt; composites</t>
  </si>
  <si>
    <t>S0167577X05013650</t>
  </si>
  <si>
    <t>10.1016/j.matlet.2005.12.099</t>
  </si>
  <si>
    <t>2-s2.0-33747359674</t>
  </si>
  <si>
    <t>['various numbers', 'transmit diversity', 'time sequences', 'shuffling patterns', 'qostbcs ).', 'proposed scheme', 'path diversity', 'orthogonal space', 'loop qo', 'linear zero', 'ideal 4', 'channel condition', 'adaptively mapping', 'achieve almost']</t>
  </si>
  <si>
    <t>Antenna shuffling | Linear receivers | QO-STBCs</t>
  </si>
  <si>
    <t>In this letter, we propose a transmit antenna shuffling scheme for quasi-orthogonal space-time block codes (QOSTBCs). We show that by adaptively mapping the space-time sequences of the QO-STBC to the appropriate transmit antennas depending on the channel condition, the proposed scheme can improve its transmit diversity with limited feedback information. The performance of the scheme with various numbers of shuffling patterns is analyzed. The bit error probability of the schemes is evaluated by simulations. It is demonstrated that with the linear zero-forcing (ZF) and the minimum mean squared error (MMSE) receivers, the closed-loop QO-STBC using two feedback bits can achieve almost the same performance as the ideal 4-path diversity and it is about 4-5 dB better than the open loop schemes. ¬© 2006 IEEE.</t>
  </si>
  <si>
    <t>596-598</t>
  </si>
  <si>
    <t>101207401;101207401;60028333</t>
  </si>
  <si>
    <t>56143675000;56630956600;55549083700</t>
  </si>
  <si>
    <t>Yu, Yi;Kerou√©dan, Sylvie;Yuan, Jinhong</t>
  </si>
  <si>
    <t>Australia;France</t>
  </si>
  <si>
    <t>Sydney;Brest</t>
  </si>
  <si>
    <t>UNSW Sydney;ENTS Bretagne</t>
  </si>
  <si>
    <t>60028333;101207401</t>
  </si>
  <si>
    <t>Transmit antenna shuffling for quasi-orthogonal space-time block codes with linear receivers</t>
  </si>
  <si>
    <t>10.1109/LCOMM.2006.1665122</t>
  </si>
  <si>
    <t>2-s2.0-33747589013</t>
  </si>
  <si>
    <t>['wavetraps improves', 'thereby extending', 'resonant lengths', 'proposed technique', 'novel technique', 'long sides', 'impedance bandwidth', 'high frequencies', 'gsm 1800', 'chassis edges', 'band performance', '1900 mhz']</t>
  </si>
  <si>
    <t>Bandwidth | Broadband communication | Microstrip antennas | Mobile antennas</t>
  </si>
  <si>
    <t>A novel technique for enhancing the impedance bandwidth of wireless terminal antennas is presented. By introducing resonant short circuit transmission lines to the long sides of the chassis edges, an effective electrical shortening of the terminal ground plane is achieved. This effect has been used to realize terminal ground planes with resonant lengths at high frequencies, such as GSM 1800/1900 MHz or UMTS 2 GHz, thereby extending the impedance bandwidth. The proposed technique has been validated by simulations and measurements. Three typical applications are presented where the introduction of wavetraps improves the bandwidth and/or in-band performance. ¬© 2006 IEEE.</t>
  </si>
  <si>
    <t>2226-2233</t>
  </si>
  <si>
    <t>60003858-100790767;60003858</t>
  </si>
  <si>
    <t>10539277400;8873692900</t>
  </si>
  <si>
    <t>Lindberg, Peter;√ñjefors, Erik</t>
  </si>
  <si>
    <t>A bandwidth enhancement technique for mobile handset antennas using wavetraps</t>
  </si>
  <si>
    <t>10.1109/TAP.2006.879211</t>
  </si>
  <si>
    <t>2-s2.0-33747591218</t>
  </si>
  <si>
    <t>DAAD19-02-1-0398</t>
  </si>
  <si>
    <t>['subarray rotation', 'simplified geometry', 'sidelobe level', 'results indicate', 'random subarrays', 'random array', 'periodic array', 'design process', 'cost applications', 'characterized probabilistically', 'array factor']</t>
  </si>
  <si>
    <t>Antenna arrays | Random arrays | Subarrays | Wideband arrays</t>
  </si>
  <si>
    <t>We propose an extension to the concept of random antenna arrays. Three new array geometries are introduced which are intended to incorporate the wide bandwidth capability of a random array while having simplified geometry to increase their suitability for lower-cost applications. The behaviors of the periodic array of random subarrays, array of periodically rotated random subarrays, and array of randomly rotated random subarrays are each characterized probabilistically. Results indicate that subarray rotation can lower the sidelobe level of the array factor. An example of the design process is presented with calculated array factors. ¬© 2006 IEEE.</t>
  </si>
  <si>
    <t>2253-2262</t>
  </si>
  <si>
    <t>6603095850;7101803680</t>
  </si>
  <si>
    <t>Kerby, Kiersten C.;Bernhard, Jennifer T.</t>
  </si>
  <si>
    <t>Kerby K.</t>
  </si>
  <si>
    <t>Sidelobe level and wideband behavior of arrays of random subarrays</t>
  </si>
  <si>
    <t>10.1109/TAP.2006.879195</t>
  </si>
  <si>
    <t>2-s2.0-33747591906</t>
  </si>
  <si>
    <t>['uwb antennas', 'two parameters', 'standard variations', 'specifically obtained', 'radiated field', 'preserving capabilities', 'group delay', 'fidelity factor', 'dimensional profiles', 'different gain', 'constant values', 'carlo simulations', 'antenna gain', '6 ghz']</t>
  </si>
  <si>
    <t>Atenna gain | Fidelity | Group delay | Ultrawide-band (UWB) antennas</t>
  </si>
  <si>
    <t>Pulse-preserving capabilities of ultrawideband (UWB) antennas, which are measured in terms of two parameters - the fidelity factor and the pulse width stretch ratio, are analyzed with respect to variations of the antenna gain and the group delay of the radiated field. With the degrees of the gain and the group delay variations quantified by their respective standard deviations from constant values, Monte-Carlo simulations are performed to evaluate the effect of different gain and group delay functions using randomly generated Gaussian profiles. The means and the standard variations of the two performance parameter distributions are monitored and their two-dimensional profiles are specifically obtained for UWB antennas operating in 3.1-10.6 GHz. The analysis also demonstrates the use of the fidelity factor and the pulse width stretch ratio as useful characterizing parameters for UWB antennas. ¬© 2006 IEEE.</t>
  </si>
  <si>
    <t>2208-2215</t>
  </si>
  <si>
    <t>60010484-60001439</t>
  </si>
  <si>
    <t>Kwon, Do Hoon</t>
  </si>
  <si>
    <t>Suwon;University Park</t>
  </si>
  <si>
    <t>Samsung Group;Pennsylvania State University</t>
  </si>
  <si>
    <t>60010484;60001439</t>
  </si>
  <si>
    <t>Kwon D.</t>
  </si>
  <si>
    <t>Effect of antenna gain and group delay variations on pulse-preserving capabilities of ultrawideband antennas</t>
  </si>
  <si>
    <t>10.1109/TAP.2006.879189</t>
  </si>
  <si>
    <t>2-s2.0-33747592590</t>
  </si>
  <si>
    <t>['woodpile material', 'theoretical results', 'theoretical analyses', 'sectoral horn', 'reflection coefficient', 'radiation patterns', 'mutual coupling', 'layer nature', 'impedance bandwidth', 'high directivity', 'element separation', 'domain results', 'directional beam', 'difference time', 'design made', 'broader beam', 'array theory', 'array element', 'almost equal']</t>
  </si>
  <si>
    <t>Array antenna | Electromagnetic bandgap (EBG) antenna | Electromagnetic bandgap (EBG) material | Electromagnetic bandgap (EBG) waveguide | Finite-difference time-domain (FDTD) | Horn antenna | Terahertz | Three-dimensional (3-D) photonic crystal</t>
  </si>
  <si>
    <t>A technique is described for creating linear array antennas that conform to the natural stacking sequence of the woodpile electromagnetic bandgap (EBG) material. Each element in the linear array consists of a woodpile EBG sectoral horn antenna. The electromagnetic confinement mechanism within each horn antenna relies wholly on the 3-D EBG of the woodpile material. The array element has a typical sectoral horn pattern with a directional beam in one principal plane and a broader beam in the other. The bandwidth of the sectoral horn is almost equal to that of the defect EBG waveguide. Measured and theoretical results for radiation patterns, impedance bandwidth and gain of a sectoral horn antenna made from alumina are described, and theoretical results for a design made from silicon are presented. It is shown that the layer-by-layer nature of the woodpile EBG material enables sectoral horn antennas to be easily stacked together in the E-plane to create linear arrays. Analysis of the mutual coupling as a function of element separation and its effect on reflection coefficient are presented for a two-element linear array in silicon. Theoretical analyses for fixed and scanned beam linear arrays of silicon woodpile EBG sectoral horns are described and finite-difference time-domain results are compared with array theory. The fixed beam arrays are designed for high directivity while the scanned beam array enables wide angle beam steering through the use of parasitic array elements. ¬© 2006 IEEE.</t>
  </si>
  <si>
    <t>2263-2274</t>
  </si>
  <si>
    <t>60019544;60019544;60019544-60001481;60019544-60002306</t>
  </si>
  <si>
    <t>6701696164;35586058800;7202832083;57204202554</t>
  </si>
  <si>
    <t>Weily, Andrew R.;Esselle, Karu P.;Bird, Trevor S.;Sanders, Barry C.</t>
  </si>
  <si>
    <t>Australia;Canada;Australia</t>
  </si>
  <si>
    <t>North Ryde;Calgary;Sydney</t>
  </si>
  <si>
    <t>Macquarie University;University of Calgary;CSIRO Ict Centre</t>
  </si>
  <si>
    <t>60019544;60002306;60001481</t>
  </si>
  <si>
    <t>Weily A.</t>
  </si>
  <si>
    <t>Linear array of woodpile EBG sectoral horn antennas</t>
  </si>
  <si>
    <t>10.1109/TAP.2006.879181</t>
  </si>
  <si>
    <t>2-s2.0-33747594757</t>
  </si>
  <si>
    <t>['tuning coax', 'tubular antenna', 'rigid tools', 'results computed', 'physical measurements', 'mounted coax', 'input impedance', 'ground plane', 'fed antennas', 'either embedded', 'conducting surface', 'certain frequencies', 'cavities affect', 'base cavities']</t>
  </si>
  <si>
    <t>Antenna feeds | Integral equations | Method of moments (MoM) | Monopole</t>
  </si>
  <si>
    <t>The effects of cavities located near the base of a ground plane-mounted coax-driven monopole antenna are investigated. The cavities are either embedded in the tubular antenna itself or in the region below the conducting surface. Coupled integral equations are formulated and solved to determine the distribution of current on the structure. Two primary functions of the cavities are discussed. 1) At certain frequencies the input impedance of the cavity is infinite and the current at the base of the antenna is forced to zero. A single structure may contain several cavities, each cavity having unique resonant frequencies. It is demonstrated that superposition of these cavities may provide multiple resonant frequencies within a large frequency band. The utility of base cavities in the design of an antenna that is decoupled from the ground plane on which it is mounted is discussed. 2) Regardless of frequency, the cavities affect the distribution of current on the structure and, concomitantly, the standing wave ratio and gain of the antenna. The cavities are shown to be efficient and physically-rigid tools for current-shaping and tuning coax-fed antennas. Results computed from solutions of the coupled integral equations are compared with those from physical measurements. ¬© 2006 IEEE.</t>
  </si>
  <si>
    <t>2234-2243</t>
  </si>
  <si>
    <t>60026610-60022195;60026610</t>
  </si>
  <si>
    <t>Clemson;Cambridge</t>
  </si>
  <si>
    <t>Clemson University;Massachusetts Institute of Technology</t>
  </si>
  <si>
    <t>60026610;60022195</t>
  </si>
  <si>
    <t>Effects of cavities on monopole antenna current distribution and decoupling from mounting structure</t>
  </si>
  <si>
    <t>10.1109/TAP.2006.877177</t>
  </si>
  <si>
    <t>2-s2.0-33747596211</t>
  </si>
  <si>
    <t>['radiating elements', 'perform synthesis', 'pairs input', 'obtained using', 'neural networks', 'neural network', 'near environment', 'known sets', 'account interactions']</t>
  </si>
  <si>
    <t>Antenna arrays | Antenna radiation pattern synthesis | Neural networks</t>
  </si>
  <si>
    <t>A new neural network-based method able to perform synthesis over real radiating structures in presence of obstacles is presented. The method is based on the ability of neural networks to establish a relation between inputs and outputs from a previous training procedure with known sets of pairs input/output. If such sets are obtained using a full-waveform analysis tool, a neural network can estimate the voltages that must be applied to the radiating elements of an array in order to get a desired radiated field distribution, taking into account interactions between elements and the presence of obstacles in a near environment. ¬© 2006 IEEE.</t>
  </si>
  <si>
    <t>2420-2424</t>
  </si>
  <si>
    <t>Ayestaran, Rafael G.;Las-Heras, Fernando</t>
  </si>
  <si>
    <t>Ayestaran R.</t>
  </si>
  <si>
    <t>Obstacle modeling in array synthesis using neural networks</t>
  </si>
  <si>
    <t>10.1109/TAP.2006.879217</t>
  </si>
  <si>
    <t>2-s2.0-33747597568</t>
  </si>
  <si>
    <t>['uwb antenna', 'simplified version', 'search concepts', 'particular purpose', 'optimization procedure', 'makes use', 'low vswr', 'genetic algorithm', 'electromagnetic analysis', 'domain characteristics', 'dispersion one', 'difference time', 'best antenna']</t>
  </si>
  <si>
    <t>Correlation (fidelity) | Dispersion | Genetic algorithms (GAs) | Indoor communication | Monopole antenna | Time-domain analysis | Ultrawideband (UWB) antennas | Ultrawideband communication</t>
  </si>
  <si>
    <t>A novel optimization procedure for the design of antennas for ultrawideband (UWB) wireless communication systems is presented. The optimization is based on the time-domain characteristics of the antenna. The optimization procedure was applied to a simplified version of the volcano smoke antenna proposed by Kraus. However, any other type of UWB antenna can be treated with the same technique. Our optimization procedure aims at finding an antenna not only with low VSWR but also a low-dispersion one which will ensure high correlation between the time-domain transmitting antenna input signal and the receiving antenna output signal. In pulse communications systems, usually an input signal form suited to a particular purpose is used. Hence, we strive to design the best antenna for a given input signal form. The optimization technique adopted here makes use of genetic algorithm (GA) search concepts. The electromagnetic analysis of the antenna is done by means of a finite-difference time-domain method using the commercially available CST Microwave Studio software. ¬© 2006 IEEE.</t>
  </si>
  <si>
    <t>2216-2225</t>
  </si>
  <si>
    <t>15078459400;7005691179</t>
  </si>
  <si>
    <t>Telzhensky, Nikolay;Leviatan, Yehuda</t>
  </si>
  <si>
    <t>Telzhensky N.</t>
  </si>
  <si>
    <t>Novel method of UWB antenna optimization for specified input signal forms by means of genetic algorithm</t>
  </si>
  <si>
    <t>10.1109/TAP.2006.879201</t>
  </si>
  <si>
    <t>2-s2.0-33747599878</t>
  </si>
  <si>
    <t>['small size', 'significantly smaller', 'shaped patch', 'previous e', 'new technique', 'introducing corrugations', 'corrugated antenna', 'conventional design', 'conventional antenna', 'compact e']</t>
  </si>
  <si>
    <t>Broadband antennas | Microstrip antennas | Wireless LAN</t>
  </si>
  <si>
    <t>A compact E-shaped microstrip patch antenna, which is significantly smaller than previous E-shaped patch antennas, is presented. The reduction in area is achieved by introducing corrugations into the two side wings of the E-shaped patch. The new technique is demonstrated by designing a 5-6 GHz corrugated E-shaped patch antenna that is 25% smaller than a conventional design. Despite the small size, the bandwidth of the corrugated antenna is as broad as the conventional antenna. ¬© 2006 IEEE.</t>
  </si>
  <si>
    <t>2411-2413</t>
  </si>
  <si>
    <t>60019544;60019544;60001481-60019544</t>
  </si>
  <si>
    <t>Ge, Yuehe;Esselle, Karu P.;Bird, Trevor S.</t>
  </si>
  <si>
    <t>North Ryde;Sydney</t>
  </si>
  <si>
    <t>Macquarie University;CSIRO Ict Centre</t>
  </si>
  <si>
    <t>60019544;60001481</t>
  </si>
  <si>
    <t>A compact E-shaped patch antenna with corrugated wings</t>
  </si>
  <si>
    <t>10.1109/TAP.2006.877204</t>
  </si>
  <si>
    <t>2-s2.0-33747601367</t>
  </si>
  <si>
    <t>['polarization level', 'measured cross', 'measured bandwidth', 'entire bandwidth', 'dimensional dual', '36 db']</t>
  </si>
  <si>
    <t>Bandwidth | Power divider | Ridge waveguide | Slot array</t>
  </si>
  <si>
    <t>A longitudinally-slotted ridge waveguide antenna array with a compact transverse dimension is presented. To broaden the bandwidth of the array, it is separated into two subarrays fed by a novel compact convex waveguide divider. A 16-element uniform linear array at X-band was fabricated and measured to verify the validity of the design. The measured bandwidth of S11 ‚â§ dB is 14.9% and the measured cross- polarization level is less than - 36 dB over the entire bandwidth. This array can be combined with the edge-slotted waveguide array to build a two-dimensional dual-polarization antenna array for the synthetic aperture radar (SAR) application. ¬© 2006 IEEE.</t>
  </si>
  <si>
    <t>2416-2420</t>
  </si>
  <si>
    <t>60023813;60023813;60023813;60080657</t>
  </si>
  <si>
    <t>8356085900;7202152603;55739927900;26643246000</t>
  </si>
  <si>
    <t>Wang, Wei;Zhong, Shun Shi;Zhang, Yu Mei;Liang, Xian Ling</t>
  </si>
  <si>
    <t>A broadband slotted ridge waveguide antenna array</t>
  </si>
  <si>
    <t>10.1109/TAP.2006.879216</t>
  </si>
  <si>
    <t>2-s2.0-33747601632</t>
  </si>
  <si>
    <t>TIC2003-05027</t>
  </si>
  <si>
    <t>['without requiring', 'without penalty', 'wave antenna', 'unilateral nature', 'transmission mode', 'simple increase', 'return loss', 'radiation process', 'proposed antenna', 'passive counterpart', 'novel high', 'minimum side', 'metamaterial leaky', 'maximum directivity', 'lobe level', 'gain enhancement', 'effective aperture']</t>
  </si>
  <si>
    <t>Active antennas | Composite right/left-handed (CRLH) metamaterials | Leaky-wave antennas (LWAs)</t>
  </si>
  <si>
    <t>A novel high-gain active composite right/left-handed (CRLH) metamaterial leaky-wave antenna (LWA) is presented. This antenna, which is designed to operate at broadside, is constituted by passive CRLH leaky-wave sections interconnected by amplifiers, which regenerate the power progressively leaked out of the structure in the radiation process in order to increase the effective aperture of the antenna and thereby its gain. The gain is further enhanced by a matching regeneration effect induced by the quasi-unilateral nature of the amplifiers. Both the cases of quasi-uniform and binomial field distributions, corresponding to maximum directivity and minimum side-lobe level, respectively, have been described. An active LWA prototype is demonstrated in transmission mode with a gain enhancement of 8.9 dB compared to its passive counterpart. The proposed antenna can attain an arbitrarily high gain by simple increase of the length of the structure, without penalty in terms of return loss and without requiring a complicated feeding network like conventional array antennas. ¬© 2006 IEEE.</t>
  </si>
  <si>
    <t>60003662;60003662;60019141</t>
  </si>
  <si>
    <t>8932365500;6601986510;7004272195</t>
  </si>
  <si>
    <t>Casares-Miranda, Francisco P.;Camacho-Pe√±alosa, Carlos;Caloz, Christophe</t>
  </si>
  <si>
    <t>Canada;Spain</t>
  </si>
  <si>
    <t>Montreal;Malaga</t>
  </si>
  <si>
    <t>Polytechnique Montr√©al;Universidad de M√°laga</t>
  </si>
  <si>
    <t>60019141;60003662</t>
  </si>
  <si>
    <t>Casares-Miranda F.</t>
  </si>
  <si>
    <t>High-gain active composite right/left-handed leaky-wave antenna</t>
  </si>
  <si>
    <t>10.1109/TAP.2006.879210</t>
  </si>
  <si>
    <t>2-s2.0-33747603449</t>
  </si>
  <si>
    <t>IITA-2005-C1090-0502-0012</t>
  </si>
  <si>
    <t>['via misalignment', 'via holes', 'sma connector', 'radiation patterns', 'package using', 'package size', 'package contains', 'package applications', 'overall size', 'manufacturing tolerances', 'ground size', 'functional package', 'fully investigated', 'chip device', 'antenna height', '355 ghz', '3 mm3']</t>
  </si>
  <si>
    <t>Functional package | Package-level integrated antenna | System-on-chip | System-on-package (SOP)</t>
  </si>
  <si>
    <t>We propose a novel package topology integrating multilayer miniaturized antennas. Such a functional package is suitable for the design of a system-on-chip device, or of system-on-package applications. A stacked patch antenna is designed and integrated in a package using a low temperature co-fired ceramic process. The overall size of the package is 10.3 √ó 10.3 √ó 1.3 mm3, and this package contains an 8.3 √ó 8.3 √ó 0.7 mm3 internal space for the integration of chip-scale packaged components. The package is mounted on a 20 √ó 20 mm2 ground plane to miniaturize the volume of the system. The antenna is designed to have two neighboring resonant frequencies at 5.264 and 5.355 GHz, resulting in a 140 MHz impedance bandwidth. However, the measured resonant frequencies occur at slightly higher frequencies due to manufacturing tolerances. Radiation patterns are similar to a conventional patch antenna. In addition, various parasitic effects rooted in the package size, ground size, antenna height, SMA connector, via misalignment, and the number of via holes and their locations are fully investigated. ¬© 2006 IEEE.</t>
  </si>
  <si>
    <t>2190-2197</t>
  </si>
  <si>
    <t>60016912;60017818;60010484;60010484;60028876;60016912;60016912</t>
  </si>
  <si>
    <t>7004432039;36165008100;7201564375;55666042300;7004375804;15835345100;55921743900</t>
  </si>
  <si>
    <t>Wi, Sang Hyuk;Sun, Yong Bin;Song, In Sang;Choa, Sung Hoon;Koh, Il Suek;Lee, Yong Shik;Yook, Jong Gwan</t>
  </si>
  <si>
    <t>South Korea;South Korea;South Korea;South Korea</t>
  </si>
  <si>
    <t>Incheon;Suwon;Seoul;Suwon</t>
  </si>
  <si>
    <t>Inha University;Kyonggi University;Yonsei University;Samsung Group</t>
  </si>
  <si>
    <t>60028876;60017818;60016912;60010484</t>
  </si>
  <si>
    <t>Wi S.</t>
  </si>
  <si>
    <t>Package-level integrated antennas based on LTCC technology</t>
  </si>
  <si>
    <t>10.1109/TAP.2006.879191</t>
  </si>
  <si>
    <t>2-s2.0-33747604617</t>
  </si>
  <si>
    <t>['unified approach', 'time domains', 'terminal antennas', 'temporal distribution', 'successfully covers', 'strict estimation', 'ricean distribution', 'rayleigh distribution', 'power distribution', 'obstructions surrounding', 'multiple reflections', 'los conditions', 'fast fading', 'describe slow', 'characteristic features']</t>
  </si>
  <si>
    <t>Fading phenomena | Land communication links | Scales of slow and fast fading | Signal intensity distribution and angle of arrival in time and space domains | Uplink and down link wireless communication</t>
  </si>
  <si>
    <t>We present a unified approach of the description of the spatial and temporal distribution of radio signals within built-up radio communication links. This approach is based on a multiparametric stochastic model, which takes into account the characteristic features of built-up terrain and peculiarities of radio wave propagation related with multiple reflections, diffraction and scattering phenomena caused by obstructions surrounding both terminal antennas, the receiver and the transmitter. To describe fast fading phenomena, we propose a new general distribution of signal strength fast fading, which successfully covers the Ricean distribution in line-of-sight (LOS) and quasi-LOS conditions and the Rayleigh distribution in no line-of-sight multipath conditions usually used for description of land communication links. This new distribution leads to a multiparametric stochastic model. Based on this model, we present a strict estimation of scales of slow and fast fading and present the corresponding correlation functions in space and time domains, which describe slow and fast signal fluctuations. Finally, the power distribution in the angle-of-arrival (azimuth) domain, following the proposed stochastic approach, is considered and analyzed, both for uplink and downlink mobile communication channels. ¬© 2006 IEEE.</t>
  </si>
  <si>
    <t>2345-2356</t>
  </si>
  <si>
    <t>60027161;60027161;60027161-101462085</t>
  </si>
  <si>
    <t>7003773766;15123504200;55422024400</t>
  </si>
  <si>
    <t>Blaunstein, Nathan;Yarkoni, Nathalie;Katz, Dmitry</t>
  </si>
  <si>
    <t>Beer Sheba;Omer</t>
  </si>
  <si>
    <t>Ben-Gurion University of the Negev;Albatronics Ltd.</t>
  </si>
  <si>
    <t>60027161;101462085</t>
  </si>
  <si>
    <t>Spatial and temporal distribution of the VHF/UHF radio waves in built-up land communication links</t>
  </si>
  <si>
    <t>10.1109/TAP.2006.879182</t>
  </si>
  <si>
    <t>2-s2.0-33747605789</t>
  </si>
  <si>
    <t>['studied whether', 'specific information', 'single components', 'salient components', 'quaternary mixtures', 'probably acting', 'predicted linearly', 'possible binary', 'olfactory system', 'olfactory mixtures', 'odor information', 'much mixture', 'least one', 'honeybee brain', 'high conservation', 'evoked activity', 'equally salient', 'components resulted', 'component information', 'antennal lobe', 'active glomeruli', '2006 ).']</t>
  </si>
  <si>
    <t>Honeybee | Mixture | Neural processing | Olfaction | Optical imaging</t>
  </si>
  <si>
    <t>Natural olfactory stimuli occur as mixtures of many single odors. We studied whether the representation of a mixture in the brain retains single-odor information and how much mixture-specific information it includes. To understand mixture representation in the honeybee brain, we used in vivo calcium imaging at the level of the antennal lobe, and systematically measured odor-evoked activity in 24 identified glomeruli in response to four single odorants and all their possible binary, ternary and quaternary mixtures. Qualitatively, mixture-induced activity patterns always contained glomeruli belonging to the pattern of at least one of the components, suggesting a high conservation of component information in olfactory mixtures. Quantitatively, glomerular activity saturated quickly and increasing the number of components resulted in an increase of cases in which the response of a glomerulus to the mixture was lower than that to the strongest component ('suppression'). This shows global inhibition in the antennal lobe, probably acting as overall gain control. Single components were not equally salient (in terms of number of active glomeruli) and mixture activity patterns were always more similar to the more salient components, in a way that could be predicted linearly. Thus, although a gain control system in the honeybee antennal lobe prevents saturation of the olfactory system, mixture representation follows essentially elemental rules. ¬© The Authors (2006).</t>
  </si>
  <si>
    <t>1161-1174</t>
  </si>
  <si>
    <t>60027245;60027245;60012556;60027245</t>
  </si>
  <si>
    <t>7801566093;7003298526;7003384292;7004322034</t>
  </si>
  <si>
    <t>Deisig, Nina;Giurfa, Martin;Lachnit, Harald;Sandoz, Jean Christophe</t>
  </si>
  <si>
    <t>Toulouse;Marburg</t>
  </si>
  <si>
    <t>Universite Paul Sabatier Toulouse III;Philipps-Universit√§t Marburg</t>
  </si>
  <si>
    <t>60027245;60012556</t>
  </si>
  <si>
    <t>Deisig N.</t>
  </si>
  <si>
    <t>Neural representation of olfactory mixtures in the honeybee antennal lobe</t>
  </si>
  <si>
    <t>10.1111/j.1460-9568.2006.04959.x</t>
  </si>
  <si>
    <t>2-s2.0-33747605986</t>
  </si>
  <si>
    <t>ECS-0220218</t>
  </si>
  <si>
    <t>['wideband dras', 'verified experimentally', 'traditional probes', 'stacked dra', 'shaped probe', 'new structure', 'mechanically better', 'matching bandwidth', 'investigated numerically', 'ground plane', 'filled groove', 'dielectric materials', 'broadband applications', '10 db']</t>
  </si>
  <si>
    <t>Broadband antennas | Dielectric resonator antennas (DRAs) | Microstrip antennas</t>
  </si>
  <si>
    <t>Dielectric resonator antennas (DRAs) designed for broadband applications and excited by L-shaped probe are presented. The L-probe is housed under an air-filled groove between the DRA and the ground plane. A 32% matching bandwidth (S11 &lt; -10 dB) is achieved with broadside radiation patterns. The new structure is constructed from the same dielectric materials. Thus, it is mechanically better than other wideband DRAs that consist of more than one dielectric material such as the stacked DRA. Some results are verified experimentally. The performance of this DRA and those fed by traditional probes and slots are investigated numerically. In addition, comparisons between L-probe excited DRAs and L-probe excited microstrip patch antennas are discussed. ¬© 2006 IEEE.</t>
  </si>
  <si>
    <t>2182-2189</t>
  </si>
  <si>
    <t>60010491;60010491-101299334;60010491</t>
  </si>
  <si>
    <t>7004922524;35569904600;7501501369</t>
  </si>
  <si>
    <t>Kishk, Ahmed A.;Chair, Ricky;Lee, Kai Fong</t>
  </si>
  <si>
    <t>University;</t>
  </si>
  <si>
    <t>University of Mississippi;JAYBEAM Wireless</t>
  </si>
  <si>
    <t>60010491;101299334</t>
  </si>
  <si>
    <t>Kishk A.A.</t>
  </si>
  <si>
    <t>Broadband dielectric resonator antennas excited by L-shaped probe</t>
  </si>
  <si>
    <t>10.1109/TAP.2006.879186</t>
  </si>
  <si>
    <t>2-s2.0-33747607040</t>
  </si>
  <si>
    <t>['tetrahedral elements', 'prism elements', 'present formulation', 'moments formulation', 'makes use', 'good agreement', 'experimental results']</t>
  </si>
  <si>
    <t>Antenna input impedance | Electric field integral equation | Method of moments (MoM) | Radar cross section</t>
  </si>
  <si>
    <t>A volume-surface electric field integral equation method of moments formulation that makes use of rooftop basis functions defined over prism elements is presented. The new prism elements and their associated basis functions are designed to work either independently or in conjunction with basis functions previously defined over tetrahedral elements. Good agreement is found when comparing results obtained using the present formulation with analytical and experimental results. ¬© 2006 IEEE.</t>
  </si>
  <si>
    <t>2402-2407</t>
  </si>
  <si>
    <t>14119511400;7006791463</t>
  </si>
  <si>
    <t>Creticos, Justin P.;Schaubert, Daniel H.</t>
  </si>
  <si>
    <t>Creticos J.</t>
  </si>
  <si>
    <t>Electromagnetic scattering by mixed conductor-dielectric bodies of arbitrary shape</t>
  </si>
  <si>
    <t>10.1109/TAP.2006.879200</t>
  </si>
  <si>
    <t>2-s2.0-33747614563</t>
  </si>
  <si>
    <t>P01-CA80139</t>
  </si>
  <si>
    <t>['useful guidelines', 'system performance', 'singular spectrum', 'signal frequency', 'posed problems', 'numerical svd', 'newton methods', 'measurement data', 'jacobian matrix', 'drops significantly', 'design specifications', 'derived along', 'decay rate', 'approximately 1', 'analytical evaluation', 'algorithm efficiency', '35 equally', '3 ghz']</t>
  </si>
  <si>
    <t>Jacobian matrix | Microwave imaging | Singular value analysis | Zernike polynomial</t>
  </si>
  <si>
    <t>For non-linear inverse scattering problems utilizing Gauss-Newton methods, the Jacobian matrix encodes rich information concerning the system performance and algorithm efficiency. In this paper, we perform an analytical evaluation of a single-iteration Jacobian matrix based on a previously derived nodal adjoint representation. Concepts for studying linear ill-posed problems, such as the degree-of-ill-posedness, are used to assess the impact of important system parameters on the expected image quality. Analytical singular value decomposition (SVD) of the Jacobian matrix for a circular imaging domain is derived along with the numerical SVD for optimizing imaging system configurations. The results show significant reductions in the degree-of-ill-posedness when signal frequency, antenna array density and property parameter sampling are increased. Specifically, the decay rate in the singular spectrum of the Jacobian decreases monotonically with signal frequency being approximately 1/3 of its 0.1 GHz value at 3 GHz, is improved with antenna array density up to about 35 equally-spaced circumferentially positioned elements and drops significantly with increased property parameter sampling to more than twice the amount of measurement data. These results should serve as useful guidelines in the development of design specifications for an optimized hardware installation. ¬© 2006 IEEE.</t>
  </si>
  <si>
    <t>2371-2380</t>
  </si>
  <si>
    <t>60030443-60029929;60030443;60030443-60001844</t>
  </si>
  <si>
    <t>7202644420;7003545137;7102750366</t>
  </si>
  <si>
    <t>Fang, Qianqian;Meaney, Paul M.;Paulsen, Keith D.</t>
  </si>
  <si>
    <t>Hanover;Boston;Lebanon</t>
  </si>
  <si>
    <t>Thayer School of Engineering at Dartmouth;Massachusetts General Hospital;Dartmouth-Hitchcock Medical Center</t>
  </si>
  <si>
    <t>60030443;60029929;60001844</t>
  </si>
  <si>
    <t>Fang Q.</t>
  </si>
  <si>
    <t>Singular value analysis of the Jacobian matrix in microwave image reconstruction</t>
  </si>
  <si>
    <t>10.1109/TAP.2006.879192</t>
  </si>
  <si>
    <t>2-s2.0-33747614794</t>
  </si>
  <si>
    <t>['wireless link', 'variance ),', 'proposed methodology', 'mutual information', 'minimum number', 'mi statistics', 'mi moments', 'largest number', 'input single', 'input multiple', 'form expressions', 'exact expressions', 'exact closed', 'either side', 'easily extendable', 'dual multiple', 'antenna side']</t>
  </si>
  <si>
    <t>Correlated Rayleigh fading | Dual MIMO systems | Mutual information statistics</t>
  </si>
  <si>
    <t>In this letter, we derive very simple and exact expressions for the mutual information (MI) distributions under isotropic Gaussian input of dual multiple-input multiple-output (MIMO) systems, where the minimum number of antennas at either side of the wireless link is two, in a semicorrelated Rayleigh fading environment with correlation at the dual-antenna side only. Furthermore, exact closed-form expressions for the MI moments (mean, variance), and other higher order statistics, such as the skewness and kurtosis, are derived. The proposed methodology for evaluating the MI statistics, is easily extendable to other multielement antenna settings such as single-input multiple-output (SIMO), multiple-input single-output (MISO) and dual MIMO systems for both uncorrelated and semicorrelated Rayleigh fading, where correlation can be assumed at the side with the largest number of antennas. ¬© 2006 IEEE.</t>
  </si>
  <si>
    <t>6603132236;6603400084</t>
  </si>
  <si>
    <t>Maaref, Amine;A√Øssa, Sonia</t>
  </si>
  <si>
    <t>Maaref A.</t>
  </si>
  <si>
    <t>Mutual information statistics for dual MIMO systems in correlated Rayleigh fading</t>
  </si>
  <si>
    <t>10.1109/LCOMM.2006.1665120</t>
  </si>
  <si>
    <t>2-s2.0-33747614804</t>
  </si>
  <si>
    <t>['top edge', 'pda phone', 'nearby conducting', 'mobile devices', 'mobile device', 'mobile communication', 'internal antenna', 'dcs operation', 'close proximity', 'board space', 'antenna suitable', 'antenna performances', '3 mm', '1800 mhz']</t>
  </si>
  <si>
    <t>Antennas | Global system for mobile communication/digital communication system (GSM/DCS) mobile phone antennas | Internal mobile phone antennas | Mobile antennas</t>
  </si>
  <si>
    <t>A novel internal global system for mobile communication/digital communication system (GSM/DCS) antenna suitable for application in mobile devices such as the Personal Digital Assistant (PDA) phone is presented. The antenna has two radiating strips designed to operate at about 900 and 1800 MHz for GSM/DCS operation, and is backed by and short-circuited to a step-shaped ground plane. With the use of the step-shaped ground plane, which is to be placed at the top edge of the system ground plane of a PDA phone, the antenna can be employed in very close proximity to the possible RF shielding metal cases for battery and associated RF module/circuitry, with almost no degradation in the antenna performances. In addition, the antenna almost occupies no board space in the system ground plane, and is with a very small protruded length (3 mm only in this study) over the top edge of the system ground plane. The antenna is thus very promising to operate as an internal antenna, and in addition, shows an attractive electromagnetic compatibility (EMC) property with nearby conducting or RF elements inside a mobile device. ¬© 2006 IEEE.</t>
  </si>
  <si>
    <t>2408-2410</t>
  </si>
  <si>
    <t>35460663000;9239836300</t>
  </si>
  <si>
    <t>Wong, Kin Lu;Lin, Chun I.</t>
  </si>
  <si>
    <t>Internal GSM/DCS antenna backed by a step-shaped ground plane for a PDA phone</t>
  </si>
  <si>
    <t>10.1109/TAP.2006.879219</t>
  </si>
  <si>
    <t>2-s2.0-33747617556</t>
  </si>
  <si>
    <t>['scattering characteristics', 'ray interpretation', 'planar arrays', 'partially finite', 'paper extends', 'infinite extent', 'fully finite', 'demonstrated earlier', 'corner excitation']</t>
  </si>
  <si>
    <t>Finite arrays | Frequency selective surfaces (FSS) | Periodic structures | Surface waves</t>
  </si>
  <si>
    <t>The existence of array guided surface waves (AGSWs) on partially finite (finite x infinite) array of dipoles in air have been demonstrated earlier; the work in this paper extends this study to fully finite (finite x finite) planar arrays both in air and on a grounded material slab of infinite extent. Effects of AGSWs on scattering characteristics are examined and a ray interpretation is provided for the edge/corner excitation of AGSWs and conventional substrate surface waves. ¬© 2006 IEEE.</t>
  </si>
  <si>
    <t>2244-2252</t>
  </si>
  <si>
    <t>60004305;60003500</t>
  </si>
  <si>
    <t>6701541550;35579308700</t>
  </si>
  <si>
    <t>Civi, √ñzlem Aydin;Pathak, Prabhakar H.</t>
  </si>
  <si>
    <t>Middle East Technical University (METU);The Ohio State University</t>
  </si>
  <si>
    <t>Civi O.</t>
  </si>
  <si>
    <t>Array guided surface waves on a finite planar array of dipoles with or without a grounded substrate</t>
  </si>
  <si>
    <t>10.1109/TAP.2006.879185</t>
  </si>
  <si>
    <t>2-s2.0-33747619410</t>
  </si>
  <si>
    <t>['wave analysis', 'rlsas ).', 'radial modes', 'proposed green', 'method efficiency', 'internal problem', 'hoc representation', 'function expansion', 'convergence rate', 'complete rlsa']</t>
  </si>
  <si>
    <t>Antenna arrays | Green's function | Method of moments (MoM) | RLSA</t>
  </si>
  <si>
    <t>Here a computationally efficient method of moments (MoM) formulation is presented for the full-wave analysis and design of radial line slot antennas (RLSAs). The method efficiency is based on an ad-hoc representation of the internal problem (electrically large circular cavity) Green's function, which is split into the sum of a parallel plate waveguide contribution and a rim effect contribution, expanded in terms of radial modes. The convergence rate of the proposed Green's function expansion is investigated both analytically and numerically with the aid of some examples. Furthermore, comparisons with a commercial general purpose MoM software were performed on a complete RLSA to demonstrate the accuracy and the efficiency of our approach. ¬© 2006 IEEE.</t>
  </si>
  <si>
    <t>2326-2336</t>
  </si>
  <si>
    <t>60011576;60011576-60020261;60011576;60021859</t>
  </si>
  <si>
    <t>7006294849;6504234454;15841800400;55575947900</t>
  </si>
  <si>
    <t>Albani, Matteo;La Cono, Gianluca;Gardelli, Renato;Freni, Angelo</t>
  </si>
  <si>
    <t>Florence;Rende;Messina</t>
  </si>
  <si>
    <t>Universit√† degli Studi di Firenze;Universit√† della Calabria;Universit√† degli Studi di Messina</t>
  </si>
  <si>
    <t>60021859;60020261;60011576</t>
  </si>
  <si>
    <t>Albani M.</t>
  </si>
  <si>
    <t>An efficient full-wave method of moments analysis for RLSA antennas</t>
  </si>
  <si>
    <t>10.1109/TAP.2006.879197</t>
  </si>
  <si>
    <t>2-s2.0-33747620893</t>
  </si>
  <si>
    <t>['tight separation', 'laterally defocused', 'fed 60', 'beam spacing', 'accurate center', '5 ¬∞.']</t>
  </si>
  <si>
    <t>Beam deviation factor | Corrugated feed horn | Direct broadcast satellite (DBS) | Dual beams | Offset reflectors</t>
  </si>
  <si>
    <t>A 12.2 to 12.7 GHz integrated twin feed horn for a 60-cm reflector antenna structure has been designed and fabricated. The two horns utilized are corrugated and laterally defocused to produce dual beams. However, tight separation between the two horn centers necessitated corrugation overlapping to achieve a beam spacing of 4.5¬∞. Accurate center-to-center horn spacing calculation has been carried out using simulation CAD tools that take diffraction effects into account. In this paper, we provide a complete performance evaluation of the design and development of this twin feed horn structure when utilized with an offset-fed 60-cm reflector antenna. ¬© 2006 IEEE.</t>
  </si>
  <si>
    <t>2414-2416</t>
  </si>
  <si>
    <t>60015574;60015574;60015574;60015574;60015574;100719335;100719335;100719335</t>
  </si>
  <si>
    <t>57203228023;14822755300;14822566900;7007040054;7004116403;22986658800;6507693689;14120493400</t>
  </si>
  <si>
    <t>Lee, S. W.;Yang, S.;Schmieder, L.;El-Ghazaly, S.;Fathy, A. E.;Suleiman, S.;Rodeffer, Charles;Zihlman, Brian</t>
  </si>
  <si>
    <t>Knoxville;Burlington</t>
  </si>
  <si>
    <t>The University of Tennessee, Knoxville;Winegard Company</t>
  </si>
  <si>
    <t>60015574;100719335</t>
  </si>
  <si>
    <t>Design and development of an integrated twin feed horn for a DBS reflector antenna</t>
  </si>
  <si>
    <t>10.1109/TAP.2006.879222</t>
  </si>
  <si>
    <t>2-s2.0-33747621388</t>
  </si>
  <si>
    <t>['spectral domain', 'resonant solutions', 'multilayer structure', 'moments together', 'experimental validation', 'also performed']</t>
  </si>
  <si>
    <t>Frequency selective surfaces (FSS) | Hard waveguides | Moment method | Strip grating</t>
  </si>
  <si>
    <t>We investigate the properties of the dipole frequency selective surfaces-loaded rectangular waveguide. The analysis is carried out by using the method of moments together with an algorithm that solves for a multilayer structure in the spectral domain. The eigenmodes are determined by searching for resonant solutions. Dispersion diagrams obtained from this approach are compared with those generated by commercial software simulations. Experimental validation is also performed. ¬© 2006 IEEE.</t>
  </si>
  <si>
    <t>2275-2282</t>
  </si>
  <si>
    <t>60000990;60002838;60002838;60002838;60000990</t>
  </si>
  <si>
    <t>6602436394;6602889912;6603249793;7005998607;7101988263</t>
  </si>
  <si>
    <t>Kehn, Malcolm Ng Mou;Nannetti, Massimo;Cucini, Alessio;Maci, Stefano;Kildal, Per Simon</t>
  </si>
  <si>
    <t>Italy;Sweden</t>
  </si>
  <si>
    <t>Siena;Gothenburg</t>
  </si>
  <si>
    <t>Universit√† degli Studi di Siena;Chalmers University of Technology</t>
  </si>
  <si>
    <t>60002838;60000990</t>
  </si>
  <si>
    <t>Kehn M.</t>
  </si>
  <si>
    <t>Analysis of dispersion in dipole-FSS loaded hard rectangular waveguide</t>
  </si>
  <si>
    <t>10.1109/TAP.2006.879198</t>
  </si>
  <si>
    <t>2-s2.0-33747621394</t>
  </si>
  <si>
    <t>['several distances', 'reference volumes', 'observation point', 'maximum levels', 'many national', 'international regulations', 'human exposure', 'horn antenna', 'exclusion zones', 'equivalent sources', 'equivalent currents', 'electromagnetic field', 'commercial antennas', 'aspect angle', '2500 mhz', '1800 mhz']</t>
  </si>
  <si>
    <t>Atenna measurement | Equivalent magnetic currents | Human exposure | Near-field pattern | Near-field to far-field transformation | Non-ionizing EM fields</t>
  </si>
  <si>
    <t>A source reconstruction technique from the measured near fields is proposed to obtain a set of equivalent currents that will characterize the forward and backward radiation patterns of an antenna. Once the equivalent sources are determined, the electromagnetic field at any aspect angle and distance from the antenna can be calculated. In this paper, the method is applied to the evaluation of the radiation from commercial antennas at any observation point. The electric field patterns of a DCS base station antenna at 1800 MHz and a horn antenna at 2500 MHz have been calculated and plotted at several distances from the antenna. This method can be used in characterizing the "reference volumes" or exclusion zones for transmitting antennas dealing with the maximum levels of electromagnetic radiation safe for human exposure, as stated in many national and international regulations. ¬© 2006 IEEE.</t>
  </si>
  <si>
    <t>2198-2207</t>
  </si>
  <si>
    <t>60006793;60006793;60006793;60006793;60030551</t>
  </si>
  <si>
    <t>6701608102;7006738451;6603357285;16023815600;55650323300</t>
  </si>
  <si>
    <t>Las-Heras, Fernando;Pino, Marcos Rodr√≠guez;Loredo, Susana;Alvarez, Yuri;Sarkar, Tapan K.</t>
  </si>
  <si>
    <t>Syracuse;Oviedo</t>
  </si>
  <si>
    <t>Syracuse University;Universidad de Oviedo</t>
  </si>
  <si>
    <t>60030551;60006793</t>
  </si>
  <si>
    <t>Las-Heras F.</t>
  </si>
  <si>
    <t>Evaluating near-field radiation patterns of commercial antennas</t>
  </si>
  <si>
    <t>10.1109/TAP.2006.879190</t>
  </si>
  <si>
    <t>2-s2.0-33747626935</t>
  </si>
  <si>
    <t>Qualcomm</t>
  </si>
  <si>
    <t>['unit cell', 'unique property', 'small œªg', 'shunt inductance', 'shunt capacitance', 'series capacitance', 'proposed antenna', 'physical size', 'parallel phase', 'operational frequency', 'miniaturization techniques', 'lower frequency', 'increased gain', 'group velocity', 'fundamental mode', 'frequency decreases', 'four unit', 'composite right', 'antenna depend', '83 œª0', '6 db', '46 ghz', '39 œª0', '36 œª0', '3 db', '23 œª0', '19 œª0', '17 ghz', '14 œª0', '10 œª0', '06 ghz']</t>
  </si>
  <si>
    <t>Circular polarized antenna | Composite right/lefthanded transmission line (CRLH-TL) | Metamaterials | Small antenna</t>
  </si>
  <si>
    <t>Several electrically small resonant antennas employing the composite right/left-handed transmission line (CRLH-TL) are presented for integration with portable RF modules. The proposed antenna designs are based on the unique property of anti-parallel phase and group velocity of the CRLH-TL at its fundamental mode. In this mode, the propagation constant increases as the frequency decreases, therefore, a small guided wavelength can be obtained at a lower frequency to provide the small Œªg/2 resonant length used to realize a compact antenna design. Furthermore, the physical size and the operational frequency of the antenna depend on the unit cell size and the equivalent transmission line model parameters of the CRLH-TL, including series inductance, series capacitance, shunt inductance and shunt capacitance. Optimization of these parameters as well as miniaturization techniques of the physical size of unit cell is investigated. A four unit-cell resonant antenna is designed and tested at 1.06 GHz. The length, width and height of the proposed antenna are 1/19 Œª0, 1/23 Œª0 and 1/83 Œª0, respectively. In addition, a compact antenna using a 2-D three by three mushroom like unit cell arrangement is developed at 1.17 GHz, showing that an increased gain of 0.6 dB and higher radiation efficiency can be achieved over the first prototype antenna. The same design is applied in the development of a circularly polarized antenna operating at 2.46 GHz. A 116¬∞ beamwidth with axial ratio better than 3 dB is observed. The physical size of the proposed mushroom type small antenna and the circularly polarized antenna is 1/14 Œª0 by 1/14 Œª0 by 1/39 Œª0 and 1/10 Œª0 by 1/10 Œª0 by 1/36 Œª0, respectively. ¬© 2006 IEEE.</t>
  </si>
  <si>
    <t>2283-2291</t>
  </si>
  <si>
    <t>Lee, Cheng Jung;Leong, Kevin M.K.H.;Itoh, Tatsuo</t>
  </si>
  <si>
    <t>Composite right/left-handed transmission line based compact resonant antennas for RF module integration</t>
  </si>
  <si>
    <t>10.1109/TAP.2006.879199</t>
  </si>
  <si>
    <t>2-s2.0-33747627155</t>
  </si>
  <si>
    <t>['weighting coefficients', 'time process', 'slightly depends', 'operating speed', 'digital feedback', 'analog implementation']</t>
  </si>
  <si>
    <t>The problem of increasing the operating speed of adaptive antenna systems with analog implementation of weighting coefficients is considered for the case of suppression of interferences with lowered radiation power. It is proposed to solve this problem with the use of an adaptive antenna system with digital feedback and a modified gradient algorithm that ensures such time process of formation of weighting coefficients that only slightly depends on the level of interferences. ¬© Pleiades Publishing, Inc., 2006.</t>
  </si>
  <si>
    <t>864-873</t>
  </si>
  <si>
    <t>57197970081;56454128800</t>
  </si>
  <si>
    <t>Kashin, V. A.;Shumilov, V. F.</t>
  </si>
  <si>
    <t>Kashin V.</t>
  </si>
  <si>
    <t>An adaptive antenna system with digital feedback and analog implementation of weighting coefficients</t>
  </si>
  <si>
    <t>10.1134/S1064226906080043</t>
  </si>
  <si>
    <t>2-s2.0-33747657732</t>
  </si>
  <si>
    <t>IST-026905</t>
  </si>
  <si>
    <t>['two types', 'system parameters', 'square error', 'spreading gain', 'simulation results', 'simulation approach', 'separate receivers', 'receivers considered', 'receiver types', 'provide closed', 'performance results', 'output systems', 'multiuser multiple', 'multiuser detection', 'minimum mean', 'matched filter', 'likelihood receivers', 'joint receivers', 'interference individually', 'input single', 'input multiple', 'given functions', 'form expressions', 'different users', 'cdma uplink', 'address simultaneously', 'access interference']</t>
  </si>
  <si>
    <t>Code-division multiple-access (CDMA) systems | Multiuser detection | Multiuser linear receivers | Multiuser multiple-input multiple-output (MIMO) systems</t>
  </si>
  <si>
    <t>We consider a multiuser multiple-input multiple-output (MIMO) communication system using code-division multiple access (CDMA) and multiuser detection to discriminate the different users. Our focus is on the CDMA uplink of a frequency-nonselective Rayleigh fading channel. We study two types of receivers: joint receivers, which address simultaneously both spatial and multiple-access interference; and separate receivers, addressing the two types of interference individually. This approach allows assessing the benefits of adding MIMO processing capabilities to existing multiuser single-input single-output systems. For both receiver types, we analyze solutions based on linear (matched filter, decorrelator, minimum mean-square error) and maximum-likelihood receivers. For all the receivers considered, we provide closed-form expressions (as expectations of given functions) of the resulting pairwise error probabilities. Performance results are obtained in terms of frame-error rate versus Eb/No, following two different approaches. An analytic approach using large-system asymptotic methods, whereby the system parameters (number of users and antennas, spreading gain) are assumed to grow to infinity with finite limiting ratios. A computer-simulation approach is used to illustrate the differences between asymptotic and simulation results. ¬© 2006 IEEE.</t>
  </si>
  <si>
    <t>1446-1456</t>
  </si>
  <si>
    <t>Linear receivers for the multiple-input multiple-output multiple-access channel</t>
  </si>
  <si>
    <t>10.1109/TCOMM.2006.878831</t>
  </si>
  <si>
    <t>2-s2.0-33747832184</t>
  </si>
  <si>
    <t>04-02-16344</t>
  </si>
  <si>
    <t>['working frequency', 'reception regimes', 'proposed method', 'local increase', 'electrodynamic control', 'alternating current']</t>
  </si>
  <si>
    <t>An electrodynamic control of operation of a loop antenna used for the excitation and reception of waves in the whistler frequency range is proposed. According to the proposed method, a direct current producing local perturbations of the external magnetic field is passed through the loop in addition to the alternating current with a working frequency. Operation of the antenna in the transmission and reception regimes is considered. It is shown that a local increase in the magnetic field provides an increase in the antenna radiation impedance. ¬© Pleiades Publishing, Inc., 2006.</t>
  </si>
  <si>
    <t>653-655</t>
  </si>
  <si>
    <t>Technical Physics Letters</t>
  </si>
  <si>
    <t>60011774;60011774;60011774;60011774;60011774</t>
  </si>
  <si>
    <t>8574860100;6701600128;8574860200;6701630876;7801336524</t>
  </si>
  <si>
    <t>Gushchin, M. E.;Zaboronkova, T. M.;Korobkov, S. V.;Kostrov, A. V.;Strikovsky, A. V.</t>
  </si>
  <si>
    <t>Gushchin M.E.</t>
  </si>
  <si>
    <t>Electrodynamic control of wave emission in the whistler frequency range by a loop antenna in magnetized plasma</t>
  </si>
  <si>
    <t>10.1134/S1063785006080049</t>
  </si>
  <si>
    <t>2-s2.0-33747841844</t>
  </si>
  <si>
    <t>['transmitting pilots', 'thorough analysis', 'theoretical results', 'spatial correlation', 'spatial beamforming', 'simulation results', 'paper presents', 'orthogonal frequency', 'often aided', 'offset estimation', 'measured channels', 'input multiple', 'frequency offset', 'division multiplexing', 'data payload', 'antennas simultaneously', 'agree well']</t>
  </si>
  <si>
    <t>Antenna arrays | Frequency offset | Multiple-input multiple-output (MIMO) | Orthogonal frequency-division multiplexing (OFDM) | Pilots</t>
  </si>
  <si>
    <t>This paper presents an analysis of frequency-offset estimation in multiple-input multiple-output (MIMO) orthogonal frequency-division multiplexing (OFDM) systems. Tracking of the frequency offset between a transmitter and a receiver is often aided by transmitting pilots embedded in the data payload of a packet. The extension to multiple-antenna OFDM systems means that spatial beamforming will occur when transmitting pilots from all antennas simultaneously, which can reduce the robustness of frequency-offset estimation. This paper presents a thorough analysis of the spatial beamforming problem, and shows how the spatial correlation of the MIMO channel impacts performance. Simulation results are presented for both synthetic and measured channels, which agree well with the theoretical results. ¬© 2006 IEEE.</t>
  </si>
  <si>
    <t>1481-1491</t>
  </si>
  <si>
    <t>60018735;60018735;60018735</t>
  </si>
  <si>
    <t>7004863197;7202710445;7401647077</t>
  </si>
  <si>
    <t>Sandell, Magnus;McNamara, Darren;Parker, Steve</t>
  </si>
  <si>
    <t>Toshiba Corporation</t>
  </si>
  <si>
    <t>Sandell M.</t>
  </si>
  <si>
    <t>Analysis of frequency-offset tracking in MIMO OFDM systems</t>
  </si>
  <si>
    <t>10.1109/TCOMM.2006.878841</t>
  </si>
  <si>
    <t>2-s2.0-33747842517</t>
  </si>
  <si>
    <t>G9900061</t>
  </si>
  <si>
    <t>['trimannosyl core', 'recombinant glycoprotein', 'pathway rather', 'mass spectrometry', 'mammalian n', 'linked glycans', 'kinetic properties', 'ion nano', 'important consideration', 'glc1man7glcnac2 fuc', 'electrospray ionization', 'core fucosylation', 'cho lec3', 'also detected', '2 mannoses', '1 cells']</t>
  </si>
  <si>
    <t>A mammalian N-acetylglucosamine (GlcNAc) transferase I (GnT I)-independent fucosylation pathway is revealed by the use of matrix-assisted laser desorption/ionization (MALDI) and negative-ion nano-electrospray ionization (ESI) mass spectrometry of N -linked glycans from natively folded recombinant glycoproteins, expressed in both human embryonic kidney (HEK) 293S and Chinese hamster ovary (CHO) Lec3.2.8.1 cells deficient in GnT I activity. The biosynthesis of core fucosylated Man5GlcNAc2 glycans was enhanced in CHO Lec3.2.8.1 cells by the Œ±-glucosidase inhibitor, N-butyldeoxynojirimycin (NB-DNJ), leading to the increase in core fucosylated Man 5 GlcNAc2 glycans and the biosynthesis of a novel core fucosylated monoglucosylated oligomannose glycan, Glc1Man7GlcNAc2 Fuc. Furthermore, no fucosylated Man 9 GlcNAc2 glycans were detected following inhibition of Œ±-mannosidase I with kifunensine. Thus, core fucosylation is prevented by the presence of terminal Œ±1-2 mannoses on the 6-antennae but not the 3-antennae of the trimannosyl core. Fucosylated Man5GlcNAc2 glycans were also detected on recombinant glycoprotein from HEK 293T cells following inhibition of Golgi Œ±-mannosidase II with swainsonine. The paucity of fucosylated oligomannose glycans in wild-type mammalian cells is suggested to be due to kinetic properties of the pathway rather than the absence of the appropriate catalytic activity. The presence of the GnT I-independent fucosylation pathway is an important consideration when engineering mammalian glycosylation. ¬© 2006 Oxford University Press.</t>
  </si>
  <si>
    <t>748-756</t>
  </si>
  <si>
    <t>Glycobiology</t>
  </si>
  <si>
    <t>60002634-60099539;60002634;60001633;60001633;60099539;60099539;60001633;60002634;60002634</t>
  </si>
  <si>
    <t>6603829222;7202064593;14319036200;36674243300;7801309321;7404236867;35475603800;35399298000;7102279599</t>
  </si>
  <si>
    <t>Crispin, Max;Harvey, David J.;Chang, Veronica T.;Yu, Chao;Aricescu, A. Radu;Jones, E. Yvonne;Davis, Simon J.;Dwek, Raymond A.;Rudd, Pauline M.</t>
  </si>
  <si>
    <t>Oxford;Oxford;Oxford</t>
  </si>
  <si>
    <t>The Wellcome Centre for Human Genetics;University of Oxford Medical Sciences Division;MRC Weatherall Institute of Molecular Medicine</t>
  </si>
  <si>
    <t>60099539;60002634;60001633</t>
  </si>
  <si>
    <t>Crispin M.</t>
  </si>
  <si>
    <t>Inhibition of hybrid- and complex-type glycosylation reveals the presence of the GlcNAc transferase I-independent fucosylation pathway</t>
  </si>
  <si>
    <t>10.1093/glycob/cwj119</t>
  </si>
  <si>
    <t>2-s2.0-33747890974</t>
  </si>
  <si>
    <t>['¬© 2006', 'terminal acetylation', 'state 1', 'specific hyperphosphorylation', 'single threonine', 'seven proteins', 'quadrupole time', 'quadruple phosphorylation', 'psii core', 'proteins corresponding', 'predicted ones', 'photosystem ii', 'photosynthetic membranes', 'nitrogen atmosphere', 'molecular biology', 'moderate light', 'lhcii uncoupling', 'lhcii ).', 'isolated form', 'high light', 'harvesting antennae', 'either moderate', 'double phosphorylation', 'dark aerobic', 'cp43 proteins', 'concomitantly determined', 'american society', 'algal cells', 'additional subunits', '15 genes']</t>
  </si>
  <si>
    <t>Mapping of in vivo protein phosphorylation sites in photosynthetic membranes of the green alga Chlamydomonas reinhardtii revealed that the major environmentally dependent changes in phosphorylation are clustered at the interface between the photosystem II (PSII) core and its light-harvesting antennae (LHCII). The photosynthetic membranes that were isolated form the algal cells exposed to four distinct environmental conditions affecting photosynthesis: (i) dark aerobic, corresponding to photosynthetic State 1; (ii) dark under nitrogen atmosphere, corresponding to photosynthetic State 2; (iii) moderate light; and (iv) high light. The surface-exposed phosphorylated peptides were cleaved from the membrane by trypsin, methyl-esterified, enriched by immobilized metal affinity chromatography, and sequenced by nanospray-quadrupole time-of-flight mass spectrometry. A total of 19 in vivo phosphorylation sites were mapped in the proteins corresponding to 15 genes in C. reinhardtii. Amino-terminal acetylation of seven proteins was concomitantly determined. Sequenced amino termini of six mature LHCII proteins differed from the predicted ones. The State 1-to-State 2 transition induced phosphorylation of the PSII core components D2 and PsbR and quadruple phosphorylation of a minor LHCII antennae subunit, CP29, as well as phosphorylation of constituents of a major LHCII complex, Lhcbm1 and Lhcbm10. Exposure of the algal cells to either moderate or high light caused additional phosphorylation of the D1 and CP43 proteins of the PSII core. The high light treatment led to specific hyperphosphorylation of CP29 at seven distinct residues, phosphorylation of another minor LHCII constituent, CP26, at a single threonine, and double phosphorylation of additional subunits of a major LHCII complex including Lhcbm4, Lhcbm6, Lhcbm9, and Lhcbm11. Environmentally induced protein phosphorylation at the interface of PSII core and the associated antenna proteins, particularly multiple differential phosphorylations of CP29 linker protein, suggests the mechanisms for control of photosynthetic state transitions and for LHCII uncoupling from PSII under high light stress to allow thermal energy dissipation. ¬© 2006 by The American Society for Biochemistry and Molecular Biology, Inc.</t>
  </si>
  <si>
    <t>1412-1425</t>
  </si>
  <si>
    <t>Molecular and Cellular Proteomics</t>
  </si>
  <si>
    <t>60009358;100342530;60031040;60031040-60026796;100342530;60009358</t>
  </si>
  <si>
    <t>6602162714;6506590384;9248534700;6701823421;7402350514;7003886898</t>
  </si>
  <si>
    <t>Turkina, Maria V.;Kargul, Joanna;Blanco-Rivero, Amaya;Villarejo, Arsenio;Barber, James;Vener, Alexander V.</t>
  </si>
  <si>
    <t>Sweden;Spain;Sweden;United Kingdom</t>
  </si>
  <si>
    <t>Umea;Madrid;Linkoping;London</t>
  </si>
  <si>
    <t>Ume√• Universitet;Universidad Aut√≥noma de Madrid;Linkoping University;Faculty of Natural Sciences</t>
  </si>
  <si>
    <t>60031040;60026796;60009358;100342530</t>
  </si>
  <si>
    <t>Turkina M.V.</t>
  </si>
  <si>
    <t>Enviromentally modulated phosphoproteome of photosynthetic membranes in the green alga Chlamydomonas reinhardtii</t>
  </si>
  <si>
    <t>10.1074/mcp.M600066-MCP200</t>
  </si>
  <si>
    <t>2-s2.0-33748333438</t>
  </si>
  <si>
    <t>['terminal arborizations', 'study demonstrates', 'sensory afferents', 'posterior nerve', 'opposite side', 'individual glomeruli', 'glomeruli interface', 'flagellum form', 'first time', 'cockroach antennae', 'anterograde staining', 'anterodorsal surface', 'antennal lobe', 'afferent terminals']</t>
  </si>
  <si>
    <t>Antennal lobe | Central projection | Chemosensory afferents | Glomeruli | Somatotopy</t>
  </si>
  <si>
    <t>In cockroach antennae, sensory afferents from sensilla on the anterodorsal surface of the flagellum form the anterior antennal nerve, while afferents from the posteroventral surface form the posterior nerve. Anterograde staining was used to investigate afferent termination profiles in the glomeruli of the antennal lobe. The densities of terminal arborizations from the two nerves differed between glomeruli, with groupings of similar glomeruli evident. Individual glomeruli showed heterogeneous distribution of afferent terminals, with posterior nerve afferent terminals occurring near the nerve/glomeruli interface, and anterior nerve afferent terminals occurring on the opposite side. This study demonstrates, for the first time, a correlation between the distribution of primary afferent terminals in the individual glomeruli, and their origin on the surface of the flagellum. ¬© 2006 Lippincott Williams &amp; Wilkins.</t>
  </si>
  <si>
    <t>1303-1307</t>
  </si>
  <si>
    <t>NeuroReport</t>
  </si>
  <si>
    <t>57210472527;7004082147</t>
  </si>
  <si>
    <t>Nishino, Hiroshi;Mizunami, Makoto</t>
  </si>
  <si>
    <t>Nishino H.</t>
  </si>
  <si>
    <t>Termination profiles of insect chemosensory afferents in the antennal lobe are dependent on their origin on the flagellum</t>
  </si>
  <si>
    <t>10.1097/01.wnr.0000233086.08087.43</t>
  </si>
  <si>
    <t>2-s2.0-33748370107</t>
  </si>
  <si>
    <t>['switching users', 'special case', 'one co', 'minimum mtp', 'located antenna', 'loaded networks', 'hybrid scheme', 'general problem', 'fosaa system', 'first noted', 'effectively support', 'differentiated twofold', 'cell sectors', 'cdma networks', 'bsaa problem', 'also shown']</t>
  </si>
  <si>
    <t>Base station assignment | CDMA networks | Fixed antenna | Hot-sector | Nonuniform angular traffic | Overlapping sector | Performance analysis</t>
  </si>
  <si>
    <t>The problem of base station antenna assignment (BSAA) with minimum mobile transmit power (MTP) is studied for CDMA networks with fixed overlapping sector antenna architecture (FOSAA) where more than one co-located antenna is used to cover any space in the network. It is first noted that the non-FOSAA has limitations in switching users between in-cell sectors and also out-of-cell sectors in moderately-loaded networks. It is then shown that by employing overlapping sectors in FOSAA, we can exploit the flexibility of assigning a user to one of possibly many potential antenna to effectively support the nonuniform azimuthal traffic. It is also shown that the BSAA problem with minimum MTP is a special case of a general problem that was solved by Hanly and Yates. The process of dynamic cell sectoring is differentiated twofold as cell-breathing (CB) and cell-slicing (CS) and the latter can be viewed as being azimuthal discrete counterpart of the former radial scheme. The hybrid scheme, CB+CS, offers better performance in terms of minimum total MTP in a FOSAA system. Simulation results demonstrate the flexibility and effectiveness of the FOSAA system in nonuniform angular traffic. ¬© 2006 IEEE.</t>
  </si>
  <si>
    <t>2050-2060</t>
  </si>
  <si>
    <t>60089889-60030838;60089889-60016849</t>
  </si>
  <si>
    <t>6603667268;7004889537</t>
  </si>
  <si>
    <t>Anpalagan, Alagan;Sousa, Elvino</t>
  </si>
  <si>
    <t>Dundas;Toronto;Toronto</t>
  </si>
  <si>
    <t>IEEE Canada;Ryerson University;University of Toronto</t>
  </si>
  <si>
    <t>60089889;60030838;60016849</t>
  </si>
  <si>
    <t>Anpalagan A.</t>
  </si>
  <si>
    <t>Performance analysis of a CDMA network with fixed overlapping sectors in nonuniform angular traffic</t>
  </si>
  <si>
    <t>10.1109/TWC.2006.1687720</t>
  </si>
  <si>
    <t>2-s2.0-33748587029</t>
  </si>
  <si>
    <t>Bouygues Telecom</t>
  </si>
  <si>
    <t>['two options', 'transmitted signals', 'time codes', 'pragmatic bit', 'plane expansion', 'performance advantage', 'obtained either', 'letter studies', 'larger pcak', 'interleaved space', 'complex plane', 'achievable diversity']</t>
  </si>
  <si>
    <t>Bit-interleaved coded modulation | Concatenated codes | Fading channel | Iterative detection | MIMO systems | Modulation and coding | Outage probability | Space-time coding</t>
  </si>
  <si>
    <t>This letter studies the effect of signal constellation expansion on the achievable diversity of pragmatic bit-interleaved space-time codes in quasistatic multiple antenna channels. Signal constellation expansion can be obtained either by increasing the size of the constellation in the complex plane or by using multidimensional linear mappings. By means of two simple constructions, we provide a comparison of the two options with message passing decoding. We show that multidimensional expansion achieves some performance advantage over complex-plane expansion at the cost of significantly higher decoding complexity and larger pcak-to-average power ratio of the transmitted signals. ¬© 2006 IEEE.</t>
  </si>
  <si>
    <t>2032-2037</t>
  </si>
  <si>
    <t>60029859-60099252;60029859-60029311</t>
  </si>
  <si>
    <t>12545635900;7004399543</t>
  </si>
  <si>
    <t>Guill√©n i F√†bregas, Albert;Caire, Giuseppe</t>
  </si>
  <si>
    <t>Australia;France;United States</t>
  </si>
  <si>
    <t>Adelaide;Sophia Antipolis;Los Angeles</t>
  </si>
  <si>
    <t>University of South Australia, Institute for Telecommunications Research;EURECOM Ecole d'Ing√©nieur et Centre de Recherche en Sciences du Num√©rique;University of Southern California</t>
  </si>
  <si>
    <t>60099252;60029859;60029311</t>
  </si>
  <si>
    <t>Guill√©n i F√†bregas A.</t>
  </si>
  <si>
    <t>Impact of signal constellation expansion on the achievable diversity of pragmatic bit-interleaved space-time codes</t>
  </si>
  <si>
    <t>10.1109/TWC.2006.1687717</t>
  </si>
  <si>
    <t>2-s2.0-33748588160</t>
  </si>
  <si>
    <t>Aalborg Universitet</t>
  </si>
  <si>
    <t>AAU</t>
  </si>
  <si>
    <t>['wideband transmission', 'using tr', 'user separation', 'user environment', 'two users', 'two signals', 'transmitted power', 'siso system', 'signal separation', 'miso system', 'irreducible ber', 'interference caused', 'communicating simultaneously', 'big challenge', 'apply separation', 'also considered']</t>
  </si>
  <si>
    <t>Interferences reduction | MISO system | Multiple elements antenna | RMS delay spread | Spatial focusing | Time reversal technique</t>
  </si>
  <si>
    <t>Interference caused by other users in a multi-user environment degrades the system performance significantly. Conventionally, user separation in a multi-user environment is achieved by signal separation in time, frequency or code. The use of multiple elements antenna (MEA) systems can apply separation of the users in space by targeting the transmitted power to the user of interest. Inevitably in that case, the separation is not ideal and there is interference on the other users in the systems. Moreover in a wideband transmission, frequency selective fading causing inter symbol interference (ISI) is a big challenge for point to point wireless communications. In this paper, we study the feasibility of applying the time reversal technique (TR) in multiple input single output (MISO) systems to alleviate the effect of ISI. The ability of TR to focus the signal on the receiver of interest in a multi-user environment is also considered. The studies are supported by measured complex channel impulse responses with 10MHz bandwidth centered at 2.14GHz. For an 8√ó1 MISO system, using TR the root mean square delay spread is reduced by a factor of 2. To evaluate the capability of the TR in reducing the ISI, simulation of the Bit Error Rate (BER) was made. The irreducible BER of the TR-MISO system was shown to be lower than that of the SISO system by at least an order of magnitude. By using TR and assuming that two users are communicating simultaneously with the same BS the two signals have 17dB of isolation. ¬© 2006 IEEE.</t>
  </si>
  <si>
    <t>2242-2251</t>
  </si>
  <si>
    <t>60000251-60022134;60000251-60022134;60022134;60000251-60022134;60000251-60022134</t>
  </si>
  <si>
    <t>55664580100;7403571081;7102820003;6603031729;7006236794</t>
  </si>
  <si>
    <t>Nguyen, Hung Tuan;Andersen, J√∏rgen Bach;Pedersen, Gert Fr√∏lund;Kyritsi, Persefoni;Eggers, Patrick Claus Friedrich</t>
  </si>
  <si>
    <t>Aalborg;New York</t>
  </si>
  <si>
    <t>Aalborg University;IEEE</t>
  </si>
  <si>
    <t>60022134;60000251</t>
  </si>
  <si>
    <t>Time reversal in wireless communications: A measurement-based investigation</t>
  </si>
  <si>
    <t>10.1109/TWC.2006.1687740</t>
  </si>
  <si>
    <t>2-s2.0-33748590528</t>
  </si>
  <si>
    <t>KRF-2004-214-D00337</t>
  </si>
  <si>
    <t>['trace representations', 'perfectly known', 'outage capacity', 'order statistics', 'mimo channel', 'input multiple', 'identically distributed', 'hos ).', 'first derive', 'fading channels', 'ergodic capacity', 'determinant representation', 'arbitrary numbers', 'analytical results']</t>
  </si>
  <si>
    <t>Channel capacity | Higher-order statistics (HOS) | Multiple-input multiple-output (MIMO) system | Rayleigh fading | Spatial fading correlation</t>
  </si>
  <si>
    <t>In this paper, we analyze the capacity of multiple-input multiple-output (MIMO) Rayleigh-fading channels in the presence of spatial fading correlation at both the transmitter and the receiver, assuming the channel is unknown at the transmitter and perfectly known at the receiver. We first derive the determinant representation for the exact characteristic function of the capacity, which is then used to determine the trace representations for the mean, variance, skewness, kurtosis, and other higher-order statistics (HOS). These results allow us to exactly evaluate two relevant information-theoretic capacity measures - ergodic capacity and outage capacity - and the HOS of the capacity for such a MIMO channel. The analytical framework presented in the paper is valid for arbitrary numbers of antennas, and generalizes the previously known results for independent and identically distributed or one-sided correlated MIMO channels to the case when fading correlation exists on both sides. We verify our analytical results by comparing them with Monte Carlo simulations for a correlation model based on realistic channel measurements as well as a classical exponential correlation model. ¬© 2006 IEEE.</t>
  </si>
  <si>
    <t>2253-2264</t>
  </si>
  <si>
    <t>60000251-60022195-60001873;60000251-60022195;60000251-60013682;60000251-60028218</t>
  </si>
  <si>
    <t>55462246500;7005052803;37960931800;7005447453</t>
  </si>
  <si>
    <t>Shin, Hyundong;Win, Moe Z.;Lee, Jae Hong;Chiani, Marco</t>
  </si>
  <si>
    <t>Italy;United States;South Korea;South Korea;United States</t>
  </si>
  <si>
    <t>Bologna;Cambridge;Seoul;Seoul;New York</t>
  </si>
  <si>
    <t>Alma Mater Studiorum Universit√† di Bologna;Massachusetts Institute of Technology;Seoul National University;Kyung Hee University;IEEE</t>
  </si>
  <si>
    <t>60028218;60022195;60013682;60001873;60000251</t>
  </si>
  <si>
    <t>Shin H.</t>
  </si>
  <si>
    <t>On the capacity of doubly correlated MIMO channels</t>
  </si>
  <si>
    <t>10.1109/TWC.2006.1687741</t>
  </si>
  <si>
    <t>2-s2.0-33748597688</t>
  </si>
  <si>
    <t>CCF-0431170</t>
  </si>
  <si>
    <t>['unified framework', 'transmit correlation', 'time code', 'temporal dimension', 'temporal correlations', 'temporal correlation', 'structure determined', 'spatial dimension', 'size determined', 'presented leading', 'generally also', 'general space', 'fast fading', 'cholesky factorization', 'arbitrary spatial', 'arbitrary rank', 'arbitrary correlations']</t>
  </si>
  <si>
    <t>Antenna diversity | Correlated fading | Error analysis | MIMO-OFDM | Signal design | Space-time codes | Space-time modulation | Spatial correlation | Temporal correlation | Wireless communication</t>
  </si>
  <si>
    <t>A unified framework for coherent multiple antenna communications is presented leading to a general space-time code design criterion valid for arbitrary spatial and temporal fading correlations. This framework provides insights into the effect of each of spatial and temporal correlations on space-time code design. The single code design expression applies to quasi-static, fast fading and multiple block fading channels and more generally also to channels with arbitrary correlations in the temporal dimension as well as in the spatial dimension with arbitrary rank. The general coding strategy proposed consists of preceding a space-time code with its size determined by the rank of transmit correlation, the structure determined by the Cholesky factorization of the temporal correlation, and the preceding matrix obtained from the eigenvectors of the transmit correlation matrix. ¬© 2006 IEEE.</t>
  </si>
  <si>
    <t>2266-2276</t>
  </si>
  <si>
    <t>60000251-60000221;60000251-60000221-60013301</t>
  </si>
  <si>
    <t>7005070484;7006518023</t>
  </si>
  <si>
    <t>Varanasi, Mahesh K.;Dayal, Pranav</t>
  </si>
  <si>
    <t>San Diego;New York;Boulder</t>
  </si>
  <si>
    <t>Qualcomm Incorporated;IEEE;University of Colorado Boulder</t>
  </si>
  <si>
    <t>60013301;60000251;60000221</t>
  </si>
  <si>
    <t>Varanasi M.</t>
  </si>
  <si>
    <t>Unified multi-antenna code design for fading channels with spatio-temporal/spectral correlations</t>
  </si>
  <si>
    <t>10.1109/TWC.2006.1687742</t>
  </si>
  <si>
    <t>2-s2.0-33748607729</t>
  </si>
  <si>
    <t>IST-2002-507525</t>
  </si>
  <si>
    <t>['transmission delay', 'rate adaptation', 'performance assessment', 'link layers', 'layer methodology', 'layer approach', 'antenna subsets', 'adaptive modulation', 'active antennas', 'account characteristics']</t>
  </si>
  <si>
    <t>Adaptive modulation | Antenna selection | Crosslayer optimization | Hybrid Automatic Repeat-reQuest (H-ARQ) protocols | Multiple-input multiple-output (MIMO) systems | Spatial multiplexing | Vertical BLAST (V-BLAST) architecture</t>
  </si>
  <si>
    <t>In this paper, we investigate a cross-layer approach to transmit antenna selection capable of adapting the number of active antennas to varying channel conditions. We address a cross-layer methodology in the sense that the criterion for the selection of antenna subsets is the maximization of link layer throughput which takes into account characteristics both at the physical and link layers. In order to enhance system performance, adaptive modulation is included to jointly perform antenna selection and rate adaptation. Performance assessment is conducted in terms of link layer throughput and transmission delay. ¬© 2006 IEEE.</t>
  </si>
  <si>
    <t>1993-1997</t>
  </si>
  <si>
    <t>60000251-60016688;60000251-60016688-60007592;60000251-60016688</t>
  </si>
  <si>
    <t>24345524800;7006343001;6603387972</t>
  </si>
  <si>
    <t>Vicario, Jos√© L√≥pez;Lagunas, Miguel √Ångel;Ant√≥n-Haro, Carles</t>
  </si>
  <si>
    <t>A cross-layer approach to transmit antenna selection</t>
  </si>
  <si>
    <t>10.1109/TWC.2006.1687710</t>
  </si>
  <si>
    <t>2-s2.0-33748614334</t>
  </si>
  <si>
    <t>['unique solution', 'uncorrelated case', 'transceiver optimization', 'training sequences', 'total mse', 'system performance', 'substantial effect', 'results demonstrate', 'profound effect', 'power expended', 'performance measure', 'next investigate', 'mimo link', 'estimation errors', 'data transmission', 'correlation structure', 'channel estimation', 'best performance']</t>
  </si>
  <si>
    <t>Channel estimation | Correlated MIMO system | Linear precoding | MMSE receiver | Power allocation</t>
  </si>
  <si>
    <t>We investigate the transmit precoder design problem for a multiple input multiple output (MIMO) link with correlated receive antennas, considering the effect of channel estimation. We work with the total mean squared error (MSE) as the performance measure, and develop transceiver structures considering the effect of channel estimation and the correlation of the MIMO link. The proposed transceiver structures are optimum in the sense of minimizing the total MSE and distributing the total MSE equally among the parallel data streams. Motivated by the substantial effect the channel estimation process can have on the system performance, we next investigate the problem of how the correlated MIMO link should distribute its total available power between power expended for channel estimation versus data transmission. The optimum power allocation problem between the training sequences for channel estimation and data transmission for the correlated MIMO link is shown to have a unique solution, that is different than the uncorrelated case. It is observed that the proposed transceiver achieves near-minimum MSE values via a relatively wide range of power allocation parameters. This is in contrast to the transceiver that is oblivious to the estimation errors when a more precise power allocation strategy is needed to achieve the best performance. Our results demonstrate that the correlation structure of the MIMO link has a profound effect on the performance, and that the transceiver optimization should be done by taking both the correlation and the channel estimation process into account. ¬© 2006 IEEE.</t>
  </si>
  <si>
    <t>2295-2304</t>
  </si>
  <si>
    <t>60000251-60016561;60000251-60001439</t>
  </si>
  <si>
    <t>6506043172;7003701601</t>
  </si>
  <si>
    <t>Serbetli, Semih;Yener, Aylin</t>
  </si>
  <si>
    <t>Eindhoven;University Park;New York</t>
  </si>
  <si>
    <t>Philips Research;Pennsylvania State University;IEEE</t>
  </si>
  <si>
    <t>60016561;60001439;60000251</t>
  </si>
  <si>
    <t>Serbetli S.</t>
  </si>
  <si>
    <t>MMSE transmitter design for correlated MIMO systems with imperfect channel estimates: Power allocation trade-offs</t>
  </si>
  <si>
    <t>10.1109/TWC.2006.1687745</t>
  </si>
  <si>
    <t>2-s2.0-33748616841</t>
  </si>
  <si>
    <t>['uniform soft', 'single antenna', 'sdf ),', 'proposed scheme', 'performance inferior', 'much simpler', 'iterative decoding', 'id schemes', 'id exhibits', 'high diversity', 'hdf ),', 'fading channels', 'effective scheme', 'decision feedback', 'attractive implementation']</t>
  </si>
  <si>
    <t>Bit-interleaved coded modulation | Decision feedback | Iterative decoding</t>
  </si>
  <si>
    <t>Bit-interleaved coded modulation with iterative decoding (ID) is an effective scheme for both AWGN and fading channels because it simultaneously realizes large Euclidean distance and high diversity. In the literature, ID schemes with hard-decision feedback (HDF), as well as soft-decision feedback (SDF), have been investigated. While HDF/ID exhibits a performance inferior to SDF/ID, it is much simpler to implement. To enhance the performance of HDF/ID with moderate additional complexity, we propose a uniform soft-decision feedback ID (USF/ID) scheme. The proposed scheme is applicable in both single antenna and multiple antenna communication systems. The simulation results verify that it achieves impressive performance gain over HDF/ID and has a practically more attractive implementation than SDF/ID, especially for complexity-constrained wireless applications. ¬© 2006 IEEE.</t>
  </si>
  <si>
    <t>1966-1970</t>
  </si>
  <si>
    <t>60008592;60000251-60008592;60000251-60008592</t>
  </si>
  <si>
    <t>57003828100;7003783480;55666697100</t>
  </si>
  <si>
    <t>Li, Tao;Mow, Wai Ho;Ben Letaief, Khaled</t>
  </si>
  <si>
    <t>Hong Kong;New York</t>
  </si>
  <si>
    <t>Hong Kong University of Science and Technology;IEEE</t>
  </si>
  <si>
    <t>60008592;60000251</t>
  </si>
  <si>
    <t>Li T.</t>
  </si>
  <si>
    <t>Low complexity iterative decoding for bit-interleaved coded modulation</t>
  </si>
  <si>
    <t>10.1109/TWC.2006.1687705</t>
  </si>
  <si>
    <t>2-s2.0-33748620316</t>
  </si>
  <si>
    <t>['well suited', 'taking advantage', 'rate applications', 'optimum joint', 'high data', 'gis filters', 'generalized eigendecomposition', 'dst encoding', 'differential encoding', 'detection scheme', 'decoding complexity', 'applied individually']</t>
  </si>
  <si>
    <t>Adaptive group interference suppression | Carrier phase variations | Decision-feedback differential detection | Differential space-time block codes | Multiple-input multiple-output (MIMO) systems</t>
  </si>
  <si>
    <t>In this paper, we present a novel differential space-time (DST) architecture which is well suited for high data-rate applications but requires only a linear decoding complexity. Multiple transmit antennas are divided into groups and DST encoding is applied individually to each group. Instead of using the optimum joint-group decoding approach, the proposed receiver combines group interference suppression (GIS) and decision-feedback differential detection (DF-DD) to reduce the decoding complexity. By taking advantage of the differential encoding at the transmitter, the GIS filters can be calculated without explicit knowledge of channel state information. Since the optimization of the GIS filters requires a generalized eigendecomposition of two correlation matrices, we also devise efficient adaptive algorithms for recursive filter optimization. It is shown that both the GIS filter computation and the detection scheme are robust against carrier phase variations. ¬© 2006 IEEE.</t>
  </si>
  <si>
    <t>2127-2135</t>
  </si>
  <si>
    <t>60089889-60010365;60089889-60010365</t>
  </si>
  <si>
    <t>7202473425;7004473639</t>
  </si>
  <si>
    <t>Cheung, Shun K.;Schober, Robert</t>
  </si>
  <si>
    <t>Cheung S.</t>
  </si>
  <si>
    <t>Differential spatial multiplexing</t>
  </si>
  <si>
    <t>10.1109/TWC.2006.1687728</t>
  </si>
  <si>
    <t>2-s2.0-33748628541</t>
  </si>
  <si>
    <t>2003 FRI 00190</t>
  </si>
  <si>
    <t>['variance plot', 'ultimately provides', 'total performance', 'several criteria', 'second layer', 'scarce resource', 'protocol stack', 'noise ratio', 'new one', 'new mechanism', 'mentioned trade', 'mean vs', 'intermediate performance', 'individual needs', 'global performance', 'gini plot', 'equal ber', 'clear trade', 'antenna terminals', 'add ber']</t>
  </si>
  <si>
    <t>Fairness | Power allocation | Scheduling | Smart antennas</t>
  </si>
  <si>
    <t>Given a zero forcing transmit beaniforming, we focus on how the multi-antenna access point distributes the scarce resource (power) among the single-antenna terminals. Since there is a clear trade-off between the satisfaction of the individual needs and the global performance of the cell, several criteria are proposed, ranging from a classical physical layer point of view of capacity (rate) maximization to Bit Error Rate (BER)-based cost functions, which are closer to the second layer of the protocol stack. Between two traditional techniques, namely the uniform power allocation and the equal BER and rate, a new one is proposed, which ultimately provides an intermediate performance. Then, we add BER (or Signal to Noise Ratio) constraints so that the admission control problem has to be solved. Among traditional options, we propose a new mechanism to balance the above-mentioned trade-off between the total performance and the particular user behavior. The results in terms of fairness are presented by a mean vs. variance plot and by the Gini plot. ¬© 2006 IEEE.</t>
  </si>
  <si>
    <t>2082-2091</t>
  </si>
  <si>
    <t>60016688;60007592</t>
  </si>
  <si>
    <t>55934357900;6701360457</t>
  </si>
  <si>
    <t>Castelldefels;Barcelona</t>
  </si>
  <si>
    <t>Centre Tecnol√≥gic de Telecomunicacions de Catalunya;Universitat Polit√®cnica de Catalunya</t>
  </si>
  <si>
    <t>Spatial scheduling in multiuser wireless systems: From power allocation to admission control</t>
  </si>
  <si>
    <t>10.1109/TWC.2006.1687723</t>
  </si>
  <si>
    <t>2-s2.0-33748632138</t>
  </si>
  <si>
    <t>['zro2 content', 'tio3 doped', 'tangent loss', 'specimens decrease', 'real part', 'grain size', 'dielectric properties', 'ba 0', '6sr 0', '5 wt']</t>
  </si>
  <si>
    <t>Effect of DC biasing field on dielectric properties of (Ba 0.6Sr0.4)TiO3 and ZrO2-doped (Ba0.6Sr0.4)TiO3 for application in phased array antennas have been characterized. The grain size is maximum for (Ba 0.6Sr0.4)TiO3 doped with 0.5 wt% ZrO 2 content. The real part of the relative dielectric constant of the specimens decrease with increasing applied DC biasing field. The tangent loss of the specimens is influenced much less by the DC biasing field than the real part of the relative dielectric constant. The tunability of the real part of the relative dielectric constant is about 45% for (Ba0.6Sr 0.4)TiO3 doped with 0.5 wt% ZrO2 content.</t>
  </si>
  <si>
    <t>5836-5840</t>
  </si>
  <si>
    <t>Journal of Materials Science</t>
  </si>
  <si>
    <t>Chen, Yih Chien</t>
  </si>
  <si>
    <t>Taoyuan</t>
  </si>
  <si>
    <t>LungHwa University of Science and Technology</t>
  </si>
  <si>
    <t>Effect of DC biasing field on dielectric properties of ZrO &lt;inf&gt;2&lt;/inf&gt;-doped barium strontium titanate</t>
  </si>
  <si>
    <t>10.1007/s10853-006-0293-3</t>
  </si>
  <si>
    <t>2-s2.0-33748651673</t>
  </si>
  <si>
    <t>['well defined', 'tetrahedral elements', 'spider joints', 'research group', 'relatively simple', 'displacement vectors', 'central element', 'bending stiffness', 'antenna consists', 'analysis purpose']</t>
  </si>
  <si>
    <t>Analysis design | Reflector antenna | Space deployable structures</t>
  </si>
  <si>
    <t>A 3D synchronism deployable antenna was designed, analyzed, and manufactured by our research group. This antenna consists of tetrahedral elements from central element. Because there are springs at the ends of some of the rods, spider joints are applied. For analysis purpose, the structure is simplified and modelled by using 2D beam elements that have no bending stiffness. Displacement vectors are defined to include two translational displacements and one torsional displacement. The stiffness matrix derived by this method is relatively simple and well defined. The analysis results generated by using software developed by our research group agreed very well with available test data.</t>
  </si>
  <si>
    <t>1365-1371</t>
  </si>
  <si>
    <t>60003970;60003970;60003970;101694876</t>
  </si>
  <si>
    <t>7006774686;14619763300;14619168400;7601359118</t>
  </si>
  <si>
    <t>Guan, Fu Ling;Shou, Jian Jun;Hou, Guo Yong;Zhang, Jing Jie</t>
  </si>
  <si>
    <t>Hangzhou;Chongqing</t>
  </si>
  <si>
    <t>Zhejiang University;Chongqing Construction Science Research Institute</t>
  </si>
  <si>
    <t>60003970;101694876</t>
  </si>
  <si>
    <t>Guan F.</t>
  </si>
  <si>
    <t>Static analysis of synchronism deployable antenna</t>
  </si>
  <si>
    <t>10.1631/jzus.2006.A1365</t>
  </si>
  <si>
    <t>2-s2.0-33748712305</t>
  </si>
  <si>
    <t>['therefore considered', 'telson axis', 'taxonomical aspects', 'sympagic ecosystem', 'sessile ciliates', 'right appendages', 'regions ,"', 'protozoan epibionts', 'posterior end', 'positively correlated', 'pelagic environment', 'marine environment', 'little burden', 'including left', 'highest density', 'highest degree', 'free season', 'found earlier', 'first observations', 'epibionts colonized', 'epibionts belong', 'epibionts along', 'detailed description', 'decrease towards', 'ciliate showed', 'body length', 'associated crustaceans', 'antennae bearing', 'along back', '8 body', '613 individuals', '29 %),']</t>
  </si>
  <si>
    <t>Specimens of the Arctic sympagic amphipod Gammarus wilkitzkii, which were collected in the ice-covered areas near Spitsbergen, Norway, were infested with protozoan epibionts in densities of 499 to 3346 individuals per amphipod. The epibionts belong to the five ciliate genera: Ephelota, Cryptacineta, Acineta and Podophrya (suctorian ciliates), and Epistylis (peritrich ciliate). In this study we present the first observations of epibionts on ice-associated crustaceans and provide a detailed description of morphological and taxonomical aspects of the different ciliate genera. Cryptacineta has not been found earlier in the marine environment. This ciliate showed the highest density values (215-2571 individuals per amphipod), followed by Ephelota (2-1302 ind./amphipod). The number of individuals of Acineta, Podophrya, and Epistylis did not surpass 240 ind./amphipod. Epibionts colonized all appendages and the entire body surface, but were most numerous on the anterior body part of G. wilkitzkii. The body length of the gammarid and the number of epibionts of Ephelota, Podophrya, and Epistylis were positively correlated. The highest density of epibionts was found on the anterior body parts with the antennae bearing up to 613 individuals. In contrast, the posterior body showed only little burden. The number of epibionts along the caput-telson axis of the amphipod body shows a decrease towards the posterior end of the amphipod. The highest degree of infestation was found on females, followed by juveniles and eventually, males. When grouping the 37 anatomical units (including left and right appendages) to 8 body "regions," the pereiopods, as a whole, showed the highest density (39.25%), followed by the gnathopods (22.29%), and antennulae and antennae. Basibiont got infested with the sessile ciliates in the benthic and pelagic environment during the ice-free season and carried them along back to the sympagic ecosystem when colonizing the newly formed ice. Epibionts are therefore considered as indicators for bentho-sympagic coupling processes. ¬© 2006 Regents of the University of Colorado.</t>
  </si>
  <si>
    <t>343-356</t>
  </si>
  <si>
    <t>Arctic, Antarctic, and Alpine Research</t>
  </si>
  <si>
    <t>60027282;60080454;60027282</t>
  </si>
  <si>
    <t>7004274208;9245489000;6504058304</t>
  </si>
  <si>
    <t>Fernandez-Leborans, Gregorio;Arndt, Carolin E.;Gabilondo, Regina</t>
  </si>
  <si>
    <t>Norway;Spain</t>
  </si>
  <si>
    <t>Longyearbyen;Madrid</t>
  </si>
  <si>
    <t>The University Centre in Svalbard;Universidad Complutense de Madrid</t>
  </si>
  <si>
    <t>60080454;60027282</t>
  </si>
  <si>
    <t>Protozoan epibionts and their distribution on the Arctic ice-amphipod Gammarus wilkitzkii from Spitsbergen, Norway</t>
  </si>
  <si>
    <t>10.1657/1523-0430(2006)38[343:PEATDO]2.0.CO;2</t>
  </si>
  <si>
    <t>2-s2.0-33748854485</t>
  </si>
  <si>
    <t>['spr ).', 'results show', 'physical interaction', 'highly conserved', 'fmo protein', 'cytoplasmic membrane', 'c terminal']</t>
  </si>
  <si>
    <t>Chlorobium tepidum | Chlorosomes | CsmA | FMO | Surface plasmon resonance</t>
  </si>
  <si>
    <t>Green sulfur bacteria possess two external light-harvesting antenna systems, the chlorosome and the FMO protein, which participate in a sequential energy transfer to the reaction centers embedded in the cytoplasmic membrane. However, little is known about the physical interaction between these two antenna systems. We have studied the interaction between the major chlorosome protein, CsmA, and the FMO protein in Chlorobium tepidum using surface plasmon resonance (SPR). Our results show an interaction between the FMO protein and an immobilized synthetic peptide corresponding to 17 amino acids at the C terminal of CsmA. This interaction is dependent on the presence of a motif comprising six amino acids that are highly conserved in all the currently available CsmA protein sequences. ¬© 2006 Springer Science+Business Media B.V.</t>
  </si>
  <si>
    <t>63-69</t>
  </si>
  <si>
    <t>60019160;60019160-60029170;60019160;60019160;60019160</t>
  </si>
  <si>
    <t>36673669200;6603755188;7006168236;7403420126;7406531143</t>
  </si>
  <si>
    <t>Pedersen, Marie √òstergaard;Borch, Jonas;H√∏jrup, Peter;Cox, Raymond P.;Miller, Mette</t>
  </si>
  <si>
    <t>Sweden;Denmark</t>
  </si>
  <si>
    <t>Lund;Odense</t>
  </si>
  <si>
    <t>Lunds Universitet;Syddansk Universitet</t>
  </si>
  <si>
    <t>60029170;60019160</t>
  </si>
  <si>
    <t>Pedersen M.</t>
  </si>
  <si>
    <t>The light-harvesting antenna of Chlorobium tepidum: Interactions between the FMO protein and the major chlorosome protein CsmA studied by surface plasmon resonance</t>
  </si>
  <si>
    <t>10.1007/s11120-006-9081-9</t>
  </si>
  <si>
    <t>2-s2.0-33748981122</t>
  </si>
  <si>
    <t>['turning behaviour', 'touch information', 'tactile system', 'sensory information', 'resulting behaviour', 'prior experience', 'previous trial', 'partial ablation', 'one arm', 'one antenna', 'normal behaviour', 'methodically varied', 'intact appendage', 'intact antennae', 'intact antenna', 'injury occurs', 'important sources', 'experience obtained', 'damage found', 'cultured animals', 'commonly damaged', 'antennal loss', 'antennal ablation', 'also tested']</t>
  </si>
  <si>
    <t>Crustacea | Haptic systems | Learning | Touch</t>
  </si>
  <si>
    <t>Appendages are important sources of sensory information for all animals that possess them but they are commonly damaged in nature. We describe how the tactile system of the crayfish Cherax destructor functioned when subjected to the kind of damage found in wild-caught or cultured animals. Touch information was methodically varied by the removal of antennae and chelae. The resulting behaviour was analysed in a T-maze. Crayfish with a single antenna ablated turned toward the intact appendage, however, those with only a partial ablation did not, suggesting that a tactile information threshold exists for normal behaviour. When exposed to the same environment after an antennal ablation but with no prior experience in that terrain, crayfish also turned toward the side of the intact antenna. By contrast, when animals with experience obtained in a previous trial with intact antennae were tested after ablation of one antenna, they did not turn into one arm of the maze more than the other. These two outcomes indicate that behaviour is affected by an interaction between the time at which an injury occurs and an animal's knowledge of the topography, and that an injury may affect learning. We also tested to see if other appendages could provide tactile information to compensate for antennal loss. Input from the chelae did not affect the turning behaviour of crayfish in the maze.</t>
  </si>
  <si>
    <t>3226-3233</t>
  </si>
  <si>
    <t>60026553;60026553;60026553</t>
  </si>
  <si>
    <t>14819318700;6505861375;7102854054</t>
  </si>
  <si>
    <t>Koch, L. M.;Patullo, B. W.;Macmillan, D. L.</t>
  </si>
  <si>
    <t>Koch L.</t>
  </si>
  <si>
    <t>Exploring with damaged antennae: Do crayfish compensate for injuries?</t>
  </si>
  <si>
    <t>10.1242/jeb.02368</t>
  </si>
  <si>
    <t>2-s2.0-33749160455</t>
  </si>
  <si>
    <t>['uwb link', 'transmit power', 'time spreading', 'technique combined', 'recent developments', 'promising candidate', 'ongoing convergence', 'low power', 'low cost', 'least 2', 'home entertainment', 'highspeed ds', 'good quality', 'conventional single', 'consumer electronics', 'computing network', 'channel estimation', 'antenna ds', 'adaptive detection', 'achieved via', '5db improvement']</t>
  </si>
  <si>
    <t>Adaptive detection | DS-UWB | Space-time spreading (STS) | Transmit diversity</t>
  </si>
  <si>
    <t>Recent developments in both the consumer electronics (CE) and PC industries make ultra-wideband (UWB) an almost perfect wireless solution to drive and benefit from the ongoing convergence of home entertainment and computing network. In order to meet increasing consumer demand for low cost, low power, flexible, and reliable wireless home entertainment networks, we present a highspeed DS-UWB link scheme employing space-time spreading (STS) technique combined with adaptive detection. Maximal path diversity at the receiver is achieved via our approach. In doing so, no extra spreading codes, transmit power, or channel estimation is required and only minimal extra hardware complexity of the link. Both our analysis and simulation results show that, compared with the conventional single-antenna DS-UWB link, the proposed STS based DSUWB link scheme is capable of obtaining at least 2.5dB improvement in terms of the SNR, and therefore can be considered as a promising candidate to support multimedia wireless connections of good quality. ¬© 2006 IEEE.</t>
  </si>
  <si>
    <t>857-863</t>
  </si>
  <si>
    <t>60018308;60018308;60018308</t>
  </si>
  <si>
    <t>55552890100;7404392124;57219249232</t>
  </si>
  <si>
    <t>Liang, Zhonghua;Zhu, Shihua;Wang, Shaopeng</t>
  </si>
  <si>
    <t>Liang Z.</t>
  </si>
  <si>
    <t>Space-time spreading based DS-UWB link scheme for wireless home entertainment networks</t>
  </si>
  <si>
    <t>10.1109/TCE.2006.1706481</t>
  </si>
  <si>
    <t>2-s2.0-33750125422</t>
  </si>
  <si>
    <t>['time domain', 'receiving antennas', 'rate transmission', 'rapid dissemination', 'properly designing', 'preamble design', 'ofdm system', 'ofdm proposal', 'multiple transmitting', 'multiple antennas', 'multimedia communication', 'mbofdm system', 'low cost', 'ieee 802', 'home networking', 'channel separation', 'channel estimation', 'attain high', '3a standard']</t>
  </si>
  <si>
    <t>BLAST | Channel estimation | MB-OFDM | Multiple antennas | WPAN</t>
  </si>
  <si>
    <t>The rapid dissemination of digital consumer electronics devices within home and personal area causes increments of multimedia communication and of home networking. In order to meet the demand for low cost, high performance wireless entertainment network, multiple transmitting and receiving antennas can be used in MBOFDM system to attain high-rate transmission and to offer better quality of service. The MB-OFDM system with multiple antennas increases the transmission rate efficiently with low multiplication operations. With an emphasis on a preamble design for multi-channel separation, we address a channel estimation in MB-OFDM with MIMO antenna system. By properly designing each preamble for multiple antennas to be orthogonal in time domain, the channel estimation can be applied to the MB-OFDM proposal for IEEE 802.15.3a standard in the case of more than two transmitting antennas. ¬© 2006 IEEE.</t>
  </si>
  <si>
    <t>844-849</t>
  </si>
  <si>
    <t>60027884;60027884;60027884;60027884;60016912</t>
  </si>
  <si>
    <t>55426818600;9434377400;7202175625;7404036823;57206948962</t>
  </si>
  <si>
    <t>Koo, Bon Wook;Baek, Myung Sun;You, Young Hwan;Song, Hyoung Kyu;Lim, Jea Hyuck</t>
  </si>
  <si>
    <t>Koo B.</t>
  </si>
  <si>
    <t>High-speed MB-OFDM system with multiple antennas for multimedia communication and home network</t>
  </si>
  <si>
    <t>10.1109/TCE.2006.1706479</t>
  </si>
  <si>
    <t>2-s2.0-33750136377</t>
  </si>
  <si>
    <t>['work presents', 'useless signal', 'proposed cordic', 'proposed architecture', 'power consumption', 'new cordic', 'high precision', 'fpga respectively', 'carrier frequency', 'based architecture', 'also implemented', 'accumulated phase']</t>
  </si>
  <si>
    <t>CORDIC | CSIO | MIMO | Synchronization | Wireless LAN</t>
  </si>
  <si>
    <t>This work presents a novel synchronization architecture for a 2 √ó 2 MIMO OFDM WLAN system. A new CORDIC-based Sinusoidal Iterative Oscillator architecture is also implemented to recover the carrier frequency. The proposed design mainly enhances the traditional digital oscillator, which is a CORDIC-based architecture, and which is adopted at each accumulated phase. Compared to the iterative CORDIC computation, the proposed CORDIC-based Sinusoidal Iterative Oscillator architecture operates the CORDIC only once. Moreover, the timing controller negotiates these two antenna input signals, and gates the useless signal to lower the power consumption. The proposed architecture with high precision is simulated and emulated by 0.18 Œºm 1P6M CMOS technology and FPGA respectively. ¬© 2006 IEEE.</t>
  </si>
  <si>
    <t>766-773</t>
  </si>
  <si>
    <t>60017511;60017511;60017511;60017511</t>
  </si>
  <si>
    <t>14523044400;7403713372;7403964894;23469761200</t>
  </si>
  <si>
    <t>Lin, Hsin Lei;Chang, Robert C.;Lin, Kuang Hao;Hsu, Chia Chen</t>
  </si>
  <si>
    <t>Lin H.</t>
  </si>
  <si>
    <t>Implementation of synchronization for 2 √ó 2 MIMO WLAN system</t>
  </si>
  <si>
    <t>10.1109/TCE.2006.1706468</t>
  </si>
  <si>
    <t>2-s2.0-33750205694</t>
  </si>
  <si>
    <t>05-04-49494</t>
  </si>
  <si>
    <t>['work continues', 'visually identified', 'two subantennae', 'theoretical analysis', 'subantennae b805', 'spectral coordination', 'rigorous optimization', 'promoted us', 'photosynthetic superantenna', 'photosynthetic apparatus', 'new family', 'natural superantenna', 'natural light', 'minor amounts', 'membrane bchl', 'isolated chlorosomes', 'identified surely', 'harvesting antennae', 'functional criterion', 'energy subantenna', 'efficient strategies', 'connecting b750', 'biologically expedient', 'allows one', 'allowed us', 'absorption spectra', '860 ones']</t>
  </si>
  <si>
    <t>Green bacteria | Light-harvesting antenna | Model calculations | Photosynthesis</t>
  </si>
  <si>
    <t>This work continues a series of our investigations on efficient strategies of functioning of natural light-harvesting antennae, initiated by a concept of rigorous optimization of photosynthetic apparatus by functional criterion, and deals with the problem of an optimal spectral coordination of subantennae in photosynthetic superantenna of the green bacterium Oscillochloris trichoides from a new family of green bacteria Oscillochloridaceae based in 2000. At present, two subantennae were identified surely: chlorosomal BChl c subantenna B750 and membrane BChl a subantennae B805-860. Some indirect experiments indicated on the presence of minor amounts of BChl a in isolated chlorosomes which allowed us to propose on the existence of an intermediate-energy subantenna which can connect the chlorosomal BChl c and the membrane BChl a ones. However, in the absorption spectra of isolated chlorosomes, this BChl a subantenna was not visually identified. This promoted us to perform a theoretical analysis of the optimality of spectral coordination of Oscillochloris trichoides subantennae. Using mathematical modeling for the functioning of the natural superantenna, we showed that an intermediate-energy subantenna, connecting B750 and B805-860 ones, allows one to control superantenna efficiency, i.e. to optimize the excitation energy transfer from B750 to B805 by functional criterion, and hence, the existence of such intermediate-energy subantenna is biologically expedient. ¬© 2006 Imperial College Press.</t>
  </si>
  <si>
    <t>887-909</t>
  </si>
  <si>
    <t>Journal of Bioinformatics and Computational Biology</t>
  </si>
  <si>
    <t>57197997058;7004150114;7003830809</t>
  </si>
  <si>
    <t>Novikov, A. A.;Taisova, A. S.;Fetisova, Z. G.</t>
  </si>
  <si>
    <t>Novikov A.</t>
  </si>
  <si>
    <t>Optimal spectral coordination of subantennae in natural antennae as an efficient strategy for light harvesting in photosynthesis</t>
  </si>
  <si>
    <t>S021972000600220X</t>
  </si>
  <si>
    <t>10.1142/S021972000600220X</t>
  </si>
  <si>
    <t>2-s2.0-33750485328</t>
  </si>
  <si>
    <t>['yet reliable', 'without knowing', 'undesired users', 'transmitting antennas', 'second part', 'scheme proposed', 'high capacity', 'first emphasis', 'far resistant', 'decorrelating rake', 'computationally efficient', 'comprehensively analyzed', 'channel parameters', '2 ].']</t>
  </si>
  <si>
    <t>DRAKE | MAI | MC-CDMA | MISO | MOE</t>
  </si>
  <si>
    <t>In this paper, we exploit antenna array in downlink multicarrier CDMA (MC-CDMA) system to provide a solution to a high data rate, high capacity, yet reliable and robust to fading channel network. Our first emphasis is on designing a blind (without knowing the undesired users' signatures and channel parameters) MC-CDMA mobile receiver that can suppress the multiple access interference (MAI) and simultaneously detect multiple bits stemmed from all the transmitting antennas. Two blind signal reception algorithms are proposed and the performances are comprehensively analyzed. One is based on the decorrelating RAKE (DRAKE) scheme proposed in [1] and the other is designed to meet the minimum output energy (MOE) criterion [2]. The second part of this paper is to develop a computationally efficient and blind (without requiring training sequences) algorithm to estimate the multiple-inputs-single-output (MISO) vector channel parameters. Simulation results show that both the channel estimation algorithm and the blind reception schemes are reliable and near-far resistant.</t>
  </si>
  <si>
    <t>199-208</t>
  </si>
  <si>
    <t>International Journal of Electrical Engineering</t>
  </si>
  <si>
    <t>Wu, Wei Chiang</t>
  </si>
  <si>
    <t>Mobile receiver design and channel estimation in antenna array downlink MC-CDMA communication system</t>
  </si>
  <si>
    <t>2-s2.0-33750524397</t>
  </si>
  <si>
    <t>['wlan antenna', 'upper slot', 'undesired resonance', 'stacked dual', 'slot configuration', 'significant number', 'remain intact', 'measured impedance', 'lowest resonance', 'laptop computer', 'good match', 'gain results', 'g hiperlan', 'frequency slot', 'coaxial cable', 'appropriate edges', 'antenna integrated', 'allowed one', '9 ghz']</t>
  </si>
  <si>
    <t>Antennas | Communication equipment | Computer applications | Computer networks | Conformal antennas | Microcomputers | Mobile antennas | Slot antennas | Wireless LAN</t>
  </si>
  <si>
    <t>Commercial antenna design for wireless applications involves a significant number of tradeoffs with other competing engineering requirements. The design of an 802.11 a/b/g HiperLan/WLAN antenna into a laptop computer is used to illustrate one path taken to produce a commercially successful dual-band antenna design. The candidate design chosen was a stacked dual-slot configuration, driven with a microstrip line across both slots and shorted at appropriate edges. Coaxial cable was connected to the center of the antenna. The upper slot was shown to have a second fundamental resonance, which precluded a good match at 4.9 GHz with the high-frequency slot. This slot was truncated at its center to eliminate the undesired resonance and to allow the lowest resonance to remain intact, which, in turn, allowed for a good match at 4.9 GHz. The high-frequency slot was then optimized to create a fundamental and a second "fictitious" resonance, which allowed one to create a large impedance bandwidth, as required. The measured impedance, isolation, and gain results for an antenna integrated into a laptop are presented. ¬© 2006 IEEE.</t>
  </si>
  <si>
    <t>Bancroft, Randy</t>
  </si>
  <si>
    <t>Westminster</t>
  </si>
  <si>
    <t>Centurion Wireless Technologies</t>
  </si>
  <si>
    <t>Bancroft R.</t>
  </si>
  <si>
    <t>A commercial perspective on the development and integration of an 802.11a/b/g hiperlan/WLAN antenna into laptop computers</t>
  </si>
  <si>
    <t>10.1109/MAP.2006.1715226</t>
  </si>
  <si>
    <t>2-s2.0-33750580548</t>
  </si>
  <si>
    <t>['first developed', 'decade bandwidth', 'bandwidth antenna', '18 years']</t>
  </si>
  <si>
    <t>Broadband antenna | Dual polarization antenna | Horn antennas | Ridge waveguides</t>
  </si>
  <si>
    <t>The goal of this communication is to point out that 18 years after it was first developed, a century-bandwidth antenna has apparently been reinvented with only a decade bandwidth, and patented. ¬© 2006 IEEE.</t>
  </si>
  <si>
    <t>131-132</t>
  </si>
  <si>
    <t>Sarkar, Tapan K.</t>
  </si>
  <si>
    <t>Sarkar T.</t>
  </si>
  <si>
    <t>A century-bandwidth antenna reinvented and patented after eighteen years with only a decade bandwidth</t>
  </si>
  <si>
    <t>10.1109/MAP.2006.1715264</t>
  </si>
  <si>
    <t>2-s2.0-33750580700</t>
  </si>
  <si>
    <t>['working principles', 'well known', 'wave modes', 'wave antennas', 'wave antenna', 'topics relating', 'step exercises', 'specific type', 'software tool', 'program refers', 'program constitutes', 'printed circuits', 'practical leaky', 'periodic structures', 'optical technologies', 'optical electronics', 'open waveguides', 'new millimeter', 'modal spectrum', 'microwave engineering', 'lwas ).', 'leaky waves', 'known concepts', 'good supplement', 'forward leaky', 'first obtained', 'electromagnetic theory', 'conductor losses', 'clarifying step', 'basic topic', 'basic theory', 'academic environment']</t>
  </si>
  <si>
    <t>Computer aided engineering | Computer aided instruction | Dielectric loaded waveguides | Electrical engineering education | Leaky wave antennas | Leaky waves | Nonhomogeneously loaded waveguides | Nonradiative dielectric waveguides | Printed circuits | Waveguide antennas</t>
  </si>
  <si>
    <t>A software tool is presented to help in the teaching of the electromagnetic theory of open dielectric waveguides. The study of the modal spectrum of canonical closed 2VCgUides is a basic topic in any course of electromagnetics or microwave engineering. However, surface-wave modes and leaky-wave modes 'in open waveguides are not yet so well known in the academic environment. Nevertheless, this study is necessary, since novel open dielectric waveguides have been proposed for millimeter-wave and optical electronics in order to reduce the conductor losses. Therefore, the comprehension of the phenomenon of leaky-wave modes and behavior is indispensable for any future microwave engineer, who will have to work with the new millimeter-wave and optical technologies. This program constitutes the first tool explicitly conceived to help the teaching of the working principles of open dielectric guides loaded with printed circuits, and the associated practical leaky-wave antennas (LWAs). The code can be a very good supplement to understand how practical leaky-wave antennas work, after a basic theoretical understanding of leaky waves has been first obtained. From the appearance of leaky-wave modes in open waveguides to the design of a backward-to-forward leaky-wave antenna, some simple and very clarifying step-by-step exercises are presented to illustrate these not-so-well-known concepts. Although the program refers to a specific type of open dielectric guides (laterally-shielded, top-open, stub-loaded, rectangular dielectric waveguides with planar perturbations), the results are applicable to any open dielectric guide, helping to teach the basic theory and topics relating to leaky- and surface-wave modes in uniform and periodic structures. ¬© 2006 IEEE.</t>
  </si>
  <si>
    <t>54-72</t>
  </si>
  <si>
    <t>60014907;60014907;60014907;60014907;60014907</t>
  </si>
  <si>
    <t>7006760553;15841408400;6506988645;15052127900;6603078652</t>
  </si>
  <si>
    <t>G√≥mez-Tornero, Jose Luis;Rebenaque, David Ca√±ete;Quesada-Pereira, Fernando;Martinez, Juan Pascual;Alvarez-Melcon, Alejandro</t>
  </si>
  <si>
    <t>PAMELA: A useful tool for the study of leaky-wave modes in strip-loaded open dielectric waveguides</t>
  </si>
  <si>
    <t>10.1109/MAP.2006.1715231</t>
  </si>
  <si>
    <t>2-s2.0-33750584670</t>
  </si>
  <si>
    <t>['techniques help', 'order zero', 'integrals used', 'bessel functions', 'basis functions']</t>
  </si>
  <si>
    <t>Bessel functions | Microstrip antennas | Moment methods | Numerical analysis</t>
  </si>
  <si>
    <t>Simple numerical techniques for solving integrals involving products of two Bessel functions are presented. Such techniques help the convergence for integrals used in the frequency-domain Moment Method when the basis functions are Bessel functions of order zero. Such techniques can help in finding the solution of the numerical integral equation in Bessel functions.</t>
  </si>
  <si>
    <t>Descardeci, Jose Ricardo</t>
  </si>
  <si>
    <t>Brasilia</t>
  </si>
  <si>
    <t>Conselho Nacional de Desenvolvimento Cientifico E Tecnologico Cnpq</t>
  </si>
  <si>
    <t>Descardeci J.</t>
  </si>
  <si>
    <t>A note on using the frequency-domain moment method for rectangular microstrip antennas</t>
  </si>
  <si>
    <t>10.1109/MAP.2006.1715240</t>
  </si>
  <si>
    <t>2-s2.0-33750585809</t>
  </si>
  <si>
    <t>['zero radius', 'widely used', 'thin wire', 'scf ).', 'radius dipole', 'radiation characteristics', 'quite different', 'fed dipole', 'far fields', 'fact led', 'computational electromagnetics', 'closed form', 'close approximation', 'approximation proves']</t>
  </si>
  <si>
    <t>Dipole antennas | Electromagnetic fields | Electromagnetic forces | Electromagnetic radiation | Far-field analysis of radiation sources | Induced electromotive force | Poynting vector</t>
  </si>
  <si>
    <t>Among the relatively few problems in electromagnetics the solutions of which can be developed in closed form are the near and far fields of a siriusoidal current filament (SCF). Before the inception of computational electromagnetics, this fact led to the sinusoidal current filament being widely used as an approximation for the radiation characteristics of a thin wire, such as a center-fed dipole. The reason that this approximation proves to be useful is that the current on a PEC (perfectly electrically conducting) wire of near-zero radius (NZR) becomes a close approximation to a sinusoid, and their radiation patterns become very similar. However, as will be shown here, while the sinusoidal current filament and near-zero-radius dipole are very similar in some respects, they are quite different in others. These similarities and differences are explored below, and their implications for how these two sources actually produce a far radiation field are explained. ¬© 2006 IEEE.</t>
  </si>
  <si>
    <t>37-47</t>
  </si>
  <si>
    <t>Miller, Edmund K.</t>
  </si>
  <si>
    <t>Los Alamos</t>
  </si>
  <si>
    <t>Los Alamos National Laboratory</t>
  </si>
  <si>
    <t>Miller E.</t>
  </si>
  <si>
    <t>Comparison of the radiation properties of a sinusoidal current filament and a PEC dipole of near-zero radius</t>
  </si>
  <si>
    <t>10.1109/MAP.2006.1715229</t>
  </si>
  <si>
    <t>2-s2.0-33750592397</t>
  </si>
  <si>
    <t>['two normal', 'theoretically calculated', 'critically investigated', 'antenna separation', 'accurate description']</t>
  </si>
  <si>
    <t>Antenna array mutual coupling | Antenna arrays | Helical antennas | Impedance | Impedance matching | Impedance measurement | Navigation | Receiving mutual impedence</t>
  </si>
  <si>
    <t>A new mutual impedance - the receiving mutual impedance - between two normal-mode helical antennas is defined, measured, and theoretically calculated. The variations of the receiving mutual impedance with antenna separation, with frequency, and with excitation source direction are critically investigated. An application of the receiving mutual impedance in direction finding demonstrates its more accurate description of the mutual coupling effect than that using the conventional mutual impedance. ¬© 2006 IEEE.</t>
  </si>
  <si>
    <t>7005913291;34975621800;15052649700;7405481054</t>
  </si>
  <si>
    <t>Hui, H. T.;Low, H. P.;Zhang, T. T.;Lu, Y. L.</t>
  </si>
  <si>
    <t>Antenna Designer's Notebook: Receiving mutual impedance between two normal-mode helical antennas (NMHAs)</t>
  </si>
  <si>
    <t>10.1109/MAP.2006.1715238</t>
  </si>
  <si>
    <t>2-s2.0-33750596710</t>
  </si>
  <si>
    <t>['rural propagation', 'planar arrays', 'paper describes', 'electromagnetics courses', 'electromagnetic problems', 'based two']</t>
  </si>
  <si>
    <t>Antenna arrays | Eigenvalues and eigenfunctions | Electromagnetic compatibility | Electromagnetic propagation | FDTD methods | Ground wave propagation | Land mobile radio propagation factors | Periodic structures | Resonators | Simulation | Tunneling | Visualization | Waveguides</t>
  </si>
  <si>
    <t>A novel, multipurpose, FDTD-based two-dimensional electromagnetic virtual tool has been designed and introduced. A variety of electromagnetic problems, including radio wave indoorloutdoor, urban/ rural propagation, electromagnetic; compatibility, resonators, closed/ open periodic structures, and linear and planar arrays of radiators can be simulated. This paper describes the software and its use in electromagnetics courses. ¬© 2006 IEEE.</t>
  </si>
  <si>
    <t>142-151</t>
  </si>
  <si>
    <t>60028583;60028583;60011485</t>
  </si>
  <si>
    <t>8696914100;57022354200;7004386207</t>
  </si>
  <si>
    <t>√áakir, Gonca;Cakir, Mustafa;Sevgi, Levent</t>
  </si>
  <si>
    <t>√áakir G.</t>
  </si>
  <si>
    <t>A multipurpose FDTD-based two dimensional electromagnetic virtual tool</t>
  </si>
  <si>
    <t>10.1109/MAP.2006.1715269</t>
  </si>
  <si>
    <t>2-s2.0-33750597611</t>
  </si>
  <si>
    <t>['spherical near', 'ridged horn', 'order probes', 'order probe', 'iterative probe', 'ideal first', 'correction technique']</t>
  </si>
  <si>
    <t>Antenna measurements | Antenna radiation Pattern | Horn antennas | Near field measurements | Probe antennas | Probe correction</t>
  </si>
  <si>
    <t>An iterative probe-correction technique for spherical near-field antenna measurements is examined. This technique has previously been shown to be well-suited for non-ideal first-order probes. In this paper, its performance in the case of a high-order probe (a dual-ridged horn) is examined. ¬© 2006 IEEE.</t>
  </si>
  <si>
    <t>179-185</t>
  </si>
  <si>
    <t>35612301000;55953273400;56257320100</t>
  </si>
  <si>
    <t>Laitinen, Tommi;Pivnenko, Sergy;Breinbjerg, Olav</t>
  </si>
  <si>
    <t>Laitinen T.</t>
  </si>
  <si>
    <t>Application of the iterative probe correction technique for a high-order probe in spherical near-field antenna measurements</t>
  </si>
  <si>
    <t>10.1109/MAP.2006.1715282</t>
  </si>
  <si>
    <t>2-s2.0-33750603060</t>
  </si>
  <si>
    <t>['welded profiles', 'tubular profiles', 'towers produced', 'tower designer', 'total costs', 'telecommunication industry', 'primarily produced', 'practical examples', 'paper gives', 'lattice towers', 'intelligent design', 'innovative solutions', 'erection time', 'angular profiles', 'aesthetics become', 'aesthetic appearance']</t>
  </si>
  <si>
    <t>The telecommunication industry is one of the fastest growing industries; consequently the telecommunication industry focuses on the towers for supporting the antennas. The focus is particularly on the total costs as well as production and erection time of the towers. However, aesthetics become more and more important since building permits become more difficult to achieve. Steel lattice towers are primarily produced of tubular or angular profiles. Compared to lattice towers of angular profiles the towers of tubular profiles have the advantages of lower wind resistance, increased buckling capacity and more aesthetic appearance. On the other hand, towers of angular profiles are easier to produce and demand less skilled people in the shop. Finally, angular profiles are less expensive per kilogram than tubular profiles. In practice the towers of tubular profiles are up to twice as expensive per kilogram as towers produced of angular profiles. However, towers of tubular profiles can compete with towers of angular profiles, but this calls for intelligent design and innovative solutions by the tower designer. This paper gives an overview of advantages and disadvantages of using tubular profiles compared to angular profiles as well as some practical examples on innovative connection details to reduce production costs. Furthermore some aspects regarding maintenance and problems regarding ice are mentioned. Finally, the difference between use of hot-rolled, cold-formed and welded profiles is discussed.</t>
  </si>
  <si>
    <t>Welding in the World</t>
  </si>
  <si>
    <t>60095722;60095722</t>
  </si>
  <si>
    <t>55416263600;6507938597</t>
  </si>
  <si>
    <t>Nielsen, M. G.;St√∏ttrup-Andersen, U.</t>
  </si>
  <si>
    <t>Virum</t>
  </si>
  <si>
    <t>Ramboll Group AS</t>
  </si>
  <si>
    <t>Nielsen M.</t>
  </si>
  <si>
    <t>Advantages of using tubular profiles for telecommunication structures</t>
  </si>
  <si>
    <t>2-s2.0-33750871925</t>
  </si>
  <si>
    <t>['target application', 'system techniques', 'system performance', 'selection diversity', 'new generation', 'measured results', 'level trade', 'level methods', 'interference environments', 'increase robustness', 'gain combining', 'final rf', 'compliant phy', 'cmos radio', 'chip solution', 'bandwidth signals', 'article looks']</t>
  </si>
  <si>
    <t>Ultra-wideband (UWB) systems use high-bandwidth signals to enable a new generation of ultra-high-data-rate wireless applications. Implementation of a high-bandwidth RF system in the 3-5 GHz band presents challenges that can be solved by circuit and system techniques. This article looks at the motivation and requirements for a WiMedia-compliant UWB system implemented for a target application in wireless video transmission. It explores the circuit-level trade-offs in CMOS radio and some of the system-level methods, such as selection diversity and equal-gain combining, used to increase robustness in multipath and interference environments. The radio [1] is part of a two-chip solution that includes a digital baseband chip that implements the WiMedia-compliant PHY and MAC. The measured results of the 0.18 Œºm CMOS UWB transceiver demonstrate the efficacy of these techniques in the final RF and system performance. ¬© 2006 IEEE.</t>
  </si>
  <si>
    <t>102-110</t>
  </si>
  <si>
    <t>100511671;100511671;100511671;100511671;100511671;100511671;100511671;100511671;100511671;100511671</t>
  </si>
  <si>
    <t>15726416400;15725662900;53872847200;16039273200;15726987700;15724593300;15724759500;57199109192;36641210200;57209166031</t>
  </si>
  <si>
    <t>Sever, Isaac;Lo, Steve;Ma, Ssu Pin;Jang, Peter;Zou, Albert;Arnott, Chris;Ghatak, Kalyan;Schwartz, Adam;Huynh, Lam;Nguyen, Thai</t>
  </si>
  <si>
    <t>Sunnyvale</t>
  </si>
  <si>
    <t>Tzero Technologies</t>
  </si>
  <si>
    <t>Sever I.</t>
  </si>
  <si>
    <t>A dual-antenna phase-array ultra-wideband CMOS transceiver</t>
  </si>
  <si>
    <t>10.1109/MCOM.2006.1678117</t>
  </si>
  <si>
    <t>2-s2.0-33845614230</t>
  </si>
  <si>
    <t>['layer medium', 'investigated experimentally', 'input impedance', 'business media']</t>
  </si>
  <si>
    <t>The dependence of an input impedance of an ultrahigh-frequency linear antenna on the height above a three-layer medium is investigated experimentally and theoretically. ¬© Springer Science+Business Media, Inc. 2006.</t>
  </si>
  <si>
    <t>878-881</t>
  </si>
  <si>
    <t>Russian Physics Journal</t>
  </si>
  <si>
    <t>60010892;60010892;60010892;60010892;60010892</t>
  </si>
  <si>
    <t>8389859000;6602855440;6603159653;8389858600;15766520900</t>
  </si>
  <si>
    <t>Shostak, A. S.;Avdochenko, B. I.;Zagoskin, V. V.;Kruglov, I. S.;Volegov, K. A.</t>
  </si>
  <si>
    <t>Tomsk State University of Control Systems and Radioelectronics</t>
  </si>
  <si>
    <t>Shostak A.S.</t>
  </si>
  <si>
    <t>Input impedance of an ultrahigh-frequency linear antenna located above a three-layer medium</t>
  </si>
  <si>
    <t>10.1007/s11182-006-0190-x</t>
  </si>
  <si>
    <t>2-s2.0-33846226691</t>
  </si>
  <si>
    <t>['wave transformation', 'transverse electric', 'scattering patterns', 'radiations diffracted', 'limited number', 'infinite series', 'graphical results', 'finally shown', 'complex exponentials', 'also used']</t>
  </si>
  <si>
    <t>Boundary value analysis | Cylindrical reflector | Radiation patterns | Scattering</t>
  </si>
  <si>
    <t>Scattering patterns by a coated circular cylinder are investigated for N incident plane waves. Transverse electric (TE) fields are assumed in the problem and expressed as an infinite series. The boundary value technique is applied to find the radiations diffracted by the structure. Wave transformation and orthogonality of the complex exponentials are also used to produce an infinite series in the solution. Numerical and graphical results are finally shown by reducing the infinite series to a limited number of terms.</t>
  </si>
  <si>
    <t>403-409</t>
  </si>
  <si>
    <t>WSEAS Transactions on Electronics</t>
  </si>
  <si>
    <t>Mushref, Muhammad A.</t>
  </si>
  <si>
    <t>Mushref M.</t>
  </si>
  <si>
    <t>Analytical solution to electromagnetic scattering of N plane waves by a coated cylinder</t>
  </si>
  <si>
    <t>2-s2.0-33847607859</t>
  </si>
  <si>
    <t>['wireless phone', 'verifying whether', 'theoretical analysis', 'testing procedure', 'sars averaged', 'recent intercomparison', 'phantom absorber', 'near field', 'measurement system', 'maximum near', 'larger compared', 'laboratories measured', 'international standards', 'industrial laboratories', 'field exposures', 'expected sars', 'cubic volumes', 'cm3 volume', 'averaged sars', 'allowed comparison', '15 government']</t>
  </si>
  <si>
    <t>Antenna near-field | Specific absorption rate | Wireless phones</t>
  </si>
  <si>
    <t>National and international regulatory bodies require compliance testing procedures for hand-held wireless telephones. The IEEE has promulgated a compliance verification procedure (P1528) to be followed in verifying whether a wireless phone is compliant with international standards. Manufacturers are required to assess the maximum near-field exposures that phones might produce in the head of a user. A recent intercomparison of the testing procedure has involved the cooperation of 15 government and industrial laboratories. These laboratories measured the 1- and 10-cm3 cubic volume-averaged specific absorption rates (SARs) in a flat phantom filled with a standardized lossy dielectric fluid. The phantom absorber was placed in the near field of a custom dipole antenna. In support of this effort, we have performed a theoretical analysis of the expected SARs in the measurement system, which has allowed comparison with experiment. We have also been able to compare the 1- and 10-cm3 volume-averaged SARs for cubic and maximum SAR volumes. There is generally good agreement between experimental and theoretical SAR spatial patterns, and SARs averaged over 1- and 10-cm3 cubic volumes. The 1- and 10-cm3 average SARs in the shapes giving maximum SARs are about 35% larger compared to cubic volumes. ¬© 2006 IEEE.</t>
  </si>
  <si>
    <t>563-567</t>
  </si>
  <si>
    <t>60000251-60078684;60024590-60000221;60000251-60078684</t>
  </si>
  <si>
    <t>7004723242;7202067865;7404361809</t>
  </si>
  <si>
    <t>Balzano, Quirino;Kanda, Michael Y.;Davis, Christopher C.</t>
  </si>
  <si>
    <t>College Park;Schaumburg;New York;Boulder</t>
  </si>
  <si>
    <t>A. James Clark School of Engineering;Motorola;IEEE;University of Colorado Boulder</t>
  </si>
  <si>
    <t>60078684;60024590;60000251;60000221</t>
  </si>
  <si>
    <t>Balzano Q.</t>
  </si>
  <si>
    <t>Specific absorption rates in a flat phantom in the near-field of dipole antennas</t>
  </si>
  <si>
    <t>10.1109/TEMC.2006.877787</t>
  </si>
  <si>
    <t>2-s2.0-33947134852</t>
  </si>
  <si>
    <t>['wireless phones', 'simulant fluid', 'safety standards', 'rf components', 'radiated power', 'power meters', 'per watt', 'paper reports', 'overall results', 'meanstandard deviation', 'international intercomparison', 'intercomparison involved', 'industrial laboratories', 'following results', 'cubic volumes', 'bottomed container', '900 mhz', '1800 mhz']</t>
  </si>
  <si>
    <t>FCC certification | Near-field antenna measurement | Specific absorption rate | Wireless phones</t>
  </si>
  <si>
    <t>This paper reports the results of an international intercomparison of the specific absorption rates (SARs) measured in a flat-bottomed container (flat phantom), filled with human head tissue simulant fluid, placed in the near-field of custom-built dipole antennas operating at 900 and 1800 MHz, respectively. These tests of the reliability of experimental SAR measurements have been conducted as part of a verification of the ways in which wireless phones are tested and certified for compliance with safety standards. The measurements are made using small electric-field probes scanned in the simulant fluid in the phantom to record the spatial SAR distribution. The intercomparison involved a standard flat phantom, antennas, power meters, and RF components being circulated among 15 different governmental and industrial laboratories. At the conclusion of each laboratory's measurements, the following results were communicated to the coordinators: Spatial SAR scans at 900 and 1800 MHz and 1 and 10 g maximum spatial SAR averages for cubic volumes at 900 and 1800 MHz. The overall results, given as meanstandard deviation, are the following: at 900 MHz, l g average 7.850.76; 10 g average 5.160.45; at 1800 MHz, l g average 18.44 ¬±1.65; 10 g average 10.14 ¬±0.85, all measured in units of watt per kilogram, per watt of radiated power. ¬© 2006 IEEE.</t>
  </si>
  <si>
    <t>579-587</t>
  </si>
  <si>
    <t>60000251-60078684;60101765;60078684-112360932;60078684;60078684-60022195;60000251-60078684</t>
  </si>
  <si>
    <t>7404361809;7005359069;53873245600;16040385200;53872980500;7004723242</t>
  </si>
  <si>
    <t>Davis, Christopher C.;Beard, Brian B.;Tillman, Ahlia;Rzasa, John;Merideth, Eric;Balzano, Quirino</t>
  </si>
  <si>
    <t>Rockville;College Park;Cambridge;New York;Waltham</t>
  </si>
  <si>
    <t>Food and Drug Administration, Center for Devices and Radiological Health;A. James Clark School of Engineering;Massachusetts Institute of Technology;IEEE;Integrated Defense Systems Division</t>
  </si>
  <si>
    <t>60101765;60078684;60022195;60000251;112360932</t>
  </si>
  <si>
    <t>Davis C.</t>
  </si>
  <si>
    <t>International intercomparison of specific absorption rates in a flat absorbing phantom in the near-field of dipole antennas</t>
  </si>
  <si>
    <t>10.1109/TEMC.2006.877785</t>
  </si>
  <si>
    <t>2-s2.0-33947146538</t>
  </si>
  <si>
    <t>['various approaches', 'rapid estimation', 'radiation patterns', 'radiation characteristics', 'polar views', 'parametric views', 'paper presents', 'near field', 'good agreement', 'far field', 'expert mininec', 'e field', 'cartesian frame', 'calculated analytically', 'bent wires', 'bent wire', 'bent interconnect']</t>
  </si>
  <si>
    <t>Bent interconnect | Directivity | Discontinuity | Expanded hertzian dipole approach | Radiation loss | Radiation pattern</t>
  </si>
  <si>
    <t>This paper presents the modelling of the radiation characteristics of bent wires calculated through various approaches. The total radiation loss from a bent wire and the distributions of these losses are calculated analytically, leading to a rapid estimation of the maximum E field in the far field via directivity estimates. Also, an expanded Hertzian dipole approach based on the Cartesian frame is formulated, which facilitates the calculation of the E field in both the near field and the far field, and determines the radiation patterns from the bent interconnect by a simplifield numerical process. Detailed radiation patterns from bent wires with various bend angles are presented in three-dimensional (3-D) parametric views and two-dimensional (2-D) polar views. The radiation characteristics are analyzed and compared to the simulations from Expert MiniNEC. Good agreement is observed. ¬© 2006 IEEE.</t>
  </si>
  <si>
    <t>476-484</t>
  </si>
  <si>
    <t>60015138;60000251-60015138;60000251-60015138</t>
  </si>
  <si>
    <t>57214640360;35510119400;55727340000</t>
  </si>
  <si>
    <t>Xilei, Liu;Christopoulos, Christos;Thomas, David W.P.</t>
  </si>
  <si>
    <t>Nottingham;New York</t>
  </si>
  <si>
    <t>University of Nottingham;IEEE</t>
  </si>
  <si>
    <t>60015138;60000251</t>
  </si>
  <si>
    <t>Xilei L.</t>
  </si>
  <si>
    <t>Prediction of radiation losses and emission from a bent wire by a network model</t>
  </si>
  <si>
    <t>10.1109/TEMC.2006.879331</t>
  </si>
  <si>
    <t>2-s2.0-33947147133</t>
  </si>
  <si>
    <t>['wavelength dipoles', 'uniform one', 'theoretically calculated', 'sizes less', 'relative amplitude', 'probe size', 'perpendicular dipoles', 'measuring device', 'magnetic field', 'field variation', 'field probes', 'expected values', 'even half', 'aperture antennas', 'also found', '7 db', '5 db']</t>
  </si>
  <si>
    <t>Antenna measurements | Aperture antenna | Near field</t>
  </si>
  <si>
    <t>In this work, an assessment of the influence of the field probes on the uncertainty in the measurements of the electric and magnetic field in the vicinity of aperture antennas is presented. A uniform aperture distribution is considered because the field of a tapered distribution aperture can be reduced to that of a uniform one. Moreover, the effect of probe size and configuration is presented through a comparison between the theoretically calculated and the expected values. Field probes of a single or more perpendicular dipoles are investigated. The maximum permissible length of the dipoles for an accurate field assessment depends on the field's gradient. In the regions where the relative amplitude and phase of the electric field along the measuring device does not exhibit considerable variation, even half-wavelength dipoles can be used. It is also found that probes with sizes less than 0.1Œª ensure measurement uncertainty less than 0.5 dB for field variation up to 7 dB/Œª. ¬© 2006 IEEE.</t>
  </si>
  <si>
    <t>493-500</t>
  </si>
  <si>
    <t>60015331;60015331;60000251-60015331;60000251-60015331</t>
  </si>
  <si>
    <t>6506946564;35070366800;7004379571;7005683394</t>
  </si>
  <si>
    <t>Nanos, Apostolos A.;Siakavara, Katherine;Samaras, Theodoras;Sahalos, John N.</t>
  </si>
  <si>
    <t>Nanos A.</t>
  </si>
  <si>
    <t>Theoretical approach of the assessment of the em field in the vicinity of aperture antennas</t>
  </si>
  <si>
    <t>10.1109/TEMC.2006.877781</t>
  </si>
  <si>
    <t>2-s2.0-33947165214</t>
  </si>
  <si>
    <t>['wideband double', 'gain estimation']</t>
  </si>
  <si>
    <t>Antennas | Gain measurement | Ridged horn antenna</t>
  </si>
  <si>
    <t>A rigorous measurement effort on the gain estimation of a wideband double-ridge horn antenna in the 2.0- to 4.8-GHz frequency range is presented. A systematic uncertainty analysis is carried out.</t>
  </si>
  <si>
    <t>592-594</t>
  </si>
  <si>
    <t>60070264;60000251-60070264-60090616</t>
  </si>
  <si>
    <t>7004947893;6701834327</t>
  </si>
  <si>
    <t>Venkatesan, V.;Selvan, Krishnasamy T.</t>
  </si>
  <si>
    <t>Malaysia;India;United States</t>
  </si>
  <si>
    <t>Semenyih;Chennai;New York</t>
  </si>
  <si>
    <t>The University of Nottingham Malaysia Campus;SAMEER-Centre for Electromagnetics India;IEEE</t>
  </si>
  <si>
    <t>60090616;60070264;60000251</t>
  </si>
  <si>
    <t>Venkatesan V.</t>
  </si>
  <si>
    <t>Rigorous gain measurements on wide-band ridge horn</t>
  </si>
  <si>
    <t>10.1109/TEMC.2006.873863</t>
  </si>
  <si>
    <t>2-s2.0-33947173148</t>
  </si>
  <si>
    <t>['waveguide grating', 'wave radio', 'recent results', 'fiber technology', 'dwdm mm', 'demultiplexing schemes', 'constructed using']</t>
  </si>
  <si>
    <t>arrayed waveguide grating (AWG) | dense wavelength division multiplexing (DWDM) | millimeter-wave radio communication | photonic down- and up-conversion | radio-on-fiber (RoF) | supercontinuum (SC) light source</t>
  </si>
  <si>
    <t>We describe some of our recent results on DWDM mm-wave radio-on-fiber technology for future broadband wireless systems. A supercontinuum light source is a promising multiwavelength light source for the system with photonic up-conversion. Multiplexing and demultiplexing schemes for optical frequency interleaving in order to extend the number of antenna base stations can be constructed using a properly designed arrayed-waveguide grating.</t>
  </si>
  <si>
    <t>761-766</t>
  </si>
  <si>
    <t>2-II</t>
  </si>
  <si>
    <t>60010726;60032325;60024322</t>
  </si>
  <si>
    <t>7201614330;7004228759;35425650000</t>
  </si>
  <si>
    <t>Toda, Hiroyuki;Kuri, Toshiaki;Kitayama, Ken Ichi</t>
  </si>
  <si>
    <t>Koganei;Suita;Kyoto</t>
  </si>
  <si>
    <t>Japan National Institute of Information and Communications Technology;Osaka University;Doshisha University</t>
  </si>
  <si>
    <t>60032325;60024322;60010726</t>
  </si>
  <si>
    <t>Toda H.</t>
  </si>
  <si>
    <t>DWDM Millimeter-Wave Radio-on-Fiber Systems</t>
  </si>
  <si>
    <t>2-s2.0-46849095542</t>
  </si>
  <si>
    <t>['various signals', 'single antenna', 'new antenna', 'near field', 'multiple frequencies', 'inversely proportional', 'important part', 'frequency increases', 'design technique', 'communication system', 'communication protocols', 'challenging task', 'antenna dimensions']</t>
  </si>
  <si>
    <t>The receiver antenna represents an important part of any communication system. The antenna dimensions are inversely proportional to frequency. As the frequency increases the optimal antenna becomes smaller. When multiple communication protocols spread over distinct frequency bands are considered, using a single antenna becomes a challenging task. In this paper we present a new miniature micro strip composite antenna that allows the reception of various signals in different frequency bands with a single antenna. The new antenna is constructed from a classic micro strip dipole structure with a similar shorted antenna, called a booster, placed in the near field. This technique is applicable to communication protocols at multiple frequencies. As an example we designed an antenna that supports Digital Video Broadcasting (DVB), UMTS cellular, and WLAN frequency band reception. In this paper we describe our design technique and present measured antenna performance.</t>
  </si>
  <si>
    <t>60074998-60006288;60074998;60074998-60006288;60074998-60018494</t>
  </si>
  <si>
    <t>6505930814;10045367400;6507336376;6602569997</t>
  </si>
  <si>
    <t>Surducan, Emanoil;Iancu, Daniel S.;Surducan, Vasile;Glossner, John</t>
  </si>
  <si>
    <t>United States;Romania;Netherlands</t>
  </si>
  <si>
    <t>White Plains;Cluj Napoca;Delft</t>
  </si>
  <si>
    <t>Sandbridge Technologies;National Institute for Research and Development of Isotopic and Molecular Technologies;Delft University of Technology</t>
  </si>
  <si>
    <t>60074998;60018494;60006288</t>
  </si>
  <si>
    <t>Surducan E.</t>
  </si>
  <si>
    <t>Microstrip Composite Antenna for Multiple Communication Protocols</t>
  </si>
  <si>
    <t>2-s2.0-47349109695</t>
  </si>
  <si>
    <t>['wideband characteristics', 'upper sleeves', 'upper sleeve', 'two sleeves', 'transmission line', 'sleeve antenna', 'resonant frequencies', 'outer conductor', 'lower sleeve', 'inner conductor', 'fdtd method', 'experimentally analyzed', 'current distribution']</t>
  </si>
  <si>
    <t>current distribution | return loss | sleeve antenna | two sleeve | wideband antenna</t>
  </si>
  <si>
    <t>The sleeve antenna with lower and upper sleeves is numerically and experimentally analyzed and its wideband characteristics are examined. This antenna is fed by the coaxial transmission line and has two sleeves. The outer conductor of the coaxial transmission line and the hollow larger conductor form the lower sleeve and the inner conductor of transmission line and the hollow larger conductor form the upper sleeve. This antenna is calculated by the electromagnetic simulator Fidelity based on the FDTD method. The return loss characteristics become wider near the resonant frequencies of two sleeves. The current distribution on the sleeve antenna is measured and the effect of sleeve is shown.</t>
  </si>
  <si>
    <t>801-806</t>
  </si>
  <si>
    <t>60011846;60011846;117650489</t>
  </si>
  <si>
    <t>7202459692;57248704300;56536123000</t>
  </si>
  <si>
    <t>Taguchi, Mitsuo;Koga, Akihiro;Sakuma, Masao</t>
  </si>
  <si>
    <t>Nagasaki;Yokohama</t>
  </si>
  <si>
    <t>Nagasaki University;Fujitsu Microelectronics Solutions Ltd.</t>
  </si>
  <si>
    <t>60011846;117650489</t>
  </si>
  <si>
    <t>Taguchi M.</t>
  </si>
  <si>
    <t>Wideband Sleeve Antenna</t>
  </si>
  <si>
    <t>2-s2.0-48349093509</t>
  </si>
  <si>
    <t>['resonator made', 'reflection coefficient', 'metal strips', 'large change', 'impressed voltage', 'effective permittivity']</t>
  </si>
  <si>
    <t>antenna | beam scan | effective permittivity | leaky wave</t>
  </si>
  <si>
    <t>Variable-permittivity artificial material composed of metal strips and varactors is proposed. The permittivity characteristic variable corresponding to impressed voltage is ensured by measuring resonant frequency of the resonator made from the material and the reflection coefficient of the material. It is applied to a leaky waveguide whose radiated beam can be scanned by impressed voltage. The waveguide has a wide scan range owing to large change of the effective permittivity and structure of the waveguide.</t>
  </si>
  <si>
    <t>832-839</t>
  </si>
  <si>
    <t>26643215800;57247189200;7003960589</t>
  </si>
  <si>
    <t>Kubo, Hiroshi;Katsuhara, Yasuhiko;Sanada, Atsushi</t>
  </si>
  <si>
    <t>Variable-Permittivity Artificial Material ‚ñ° and its Application to Beam Scan Leaky Waveguide</t>
  </si>
  <si>
    <t>2-s2.0-69649099292</t>
  </si>
  <si>
    <t>['stainless pipe', 'microstrip antenna', 'measured ones', 'difference time']</t>
  </si>
  <si>
    <t>finite-difference time-domain (FDTD) | micromachine | microstrip antenna | wireless power transmission</t>
  </si>
  <si>
    <t>The circular polarized microstrip antenna in the stainless pipe is analyzed by the finite-difference time-domain (FDTD) method with PML absorbing boundary condition. The microstrip antenna is used as a microwave energy supply element for the in-pipe micromachine inspecting. The numerical results agree well with the measured ones. ¬© 2006 Shanghai University.</t>
  </si>
  <si>
    <t>330-333</t>
  </si>
  <si>
    <t>7407003260;7404074316;25650927100;56164328600</t>
  </si>
  <si>
    <t>Xu, Jun Shu;Xu, De Ming;Yang, Xue Xia;Xu, Chang Long</t>
  </si>
  <si>
    <t>Xu J.</t>
  </si>
  <si>
    <t>Full-wave analysis and design of microstrip antenna in-pipe for rectenna using FDTD method</t>
  </si>
  <si>
    <t>10.1007/s11741-006-0009-6</t>
  </si>
  <si>
    <t>2-s2.0-84867968557</t>
  </si>
  <si>
    <t>['wide band', 'uwb system', 'rolled structures', 'proposed antennas', 'directional pattern', 'compact size']</t>
  </si>
  <si>
    <t>fat monopole | Folded structure | rolled structure | size reduction</t>
  </si>
  <si>
    <t>In this paper, we propose the compact folded monopole and rolled fat monopole antennas for UWB system with width reduced using folded and rolled structures. The proposed antennas have the omni-directional pattern in azimuth and compact size. They cover the wide band for the VSWR &lt; 2, using the tapered ground plane.</t>
  </si>
  <si>
    <t>813-819</t>
  </si>
  <si>
    <t>60016912;60016912;60016912;60016912;60016912;60010484</t>
  </si>
  <si>
    <t>15923535300;57248489400;57247408000;57247408100;7402126718;57203809452</t>
  </si>
  <si>
    <t>Lim, Yohan;Yoon, Hyungkuk;kwak, Sang Il;Lee, Byoung Sun;Yoon, Young Joong;Kim, Young Hwan</t>
  </si>
  <si>
    <t>Yonsei University;Samsung Group</t>
  </si>
  <si>
    <t>60016912;60010484</t>
  </si>
  <si>
    <t>Lim Y.</t>
  </si>
  <si>
    <t>The Design of Three-Dimensional Folded Fat-Monopole Antenna for UWB Radio System</t>
  </si>
  <si>
    <t>2-s2.0-84870208810</t>
  </si>
  <si>
    <t>['structure consists', 'relative easy', 'optical sum', 'monopulse antenna', 'millimeter wave', 'matching lenses', 'feed structure', 'diffraction lenses', 'difference time', 'difference network', 'calculation results', 'antenna structure']</t>
  </si>
  <si>
    <t>Diffraction lens | Millimeter Waves | Monopulse Antenna | Quasi optics | Sum-difference network</t>
  </si>
  <si>
    <t>A novel diffraction lens quasi-optical monopulse antenna/feed is proposed and analyzed using finite-difference time-domain (FDTD) method. The structure consists of diffraction lenses, a quasi-optical sum- difference network, matching lenses and horns connecting waveguide. This antenna structure is novel, low-loss and compact and may be designed to be polarization-independent. Owing to its low absorptive loss and relative easy for manufacturing, this monopulse antenna/feed structure is suitable for millimeter wave and submillimeter wave application. The parameters of the structure are selected to some extent to get better performance. Calculation results are presented to show its properties.</t>
  </si>
  <si>
    <t>767-771</t>
  </si>
  <si>
    <t>Dou, G. An W.B.</t>
  </si>
  <si>
    <t>Dou G.A.W.B.</t>
  </si>
  <si>
    <t>Analysis of a Diffraction Lens Quasi-Optical Monopulse Antenna/Feed Structure</t>
  </si>
  <si>
    <t>2-s2.0-84921416538</t>
  </si>
  <si>
    <t>['trapezoidal ultra', 'slot length', 'notch function', 'notch frequency', 'ieee 802', '825ghz ).']</t>
  </si>
  <si>
    <t>CPW | Notch Antenna | Trapezoidal | Ultra-wideband | UWB</t>
  </si>
  <si>
    <t>In this paper, we have proposed a trapezoidal ultra-wideband(UWB) antennas having a notch function. The proposed antennas cover the entire UWB band (3.1 - 10.6GHz) and notch out the IEEE 802.11a frequency band (5.15 -5.825GHz). To obtain a frequency notched UWB antenna, we have incorporated a various shape slot in the antenna. The notch frequency can be adjusted by changing the slot length. The proposed antennas also show a good gain flatness except the IEEE 802.11a frequency band.</t>
  </si>
  <si>
    <t>791-794</t>
  </si>
  <si>
    <t>60068689;60068689;60068689</t>
  </si>
  <si>
    <t>54414371000;24480016200;16305341700</t>
  </si>
  <si>
    <t>Lee, Jung N.;Park, Jong K.;Song, Hyo W.</t>
  </si>
  <si>
    <t>Yusong</t>
  </si>
  <si>
    <t>Hanbat National University</t>
  </si>
  <si>
    <t>Lee J.N.</t>
  </si>
  <si>
    <t>A Trapezoidal Ultra-Wideband Antenna Having a Notch Function</t>
  </si>
  <si>
    <t>2-s2.0-85067763420</t>
  </si>
  <si>
    <t>['update equations', 'lefthanded material', 'fdtd method', 'electromagnetic characteristics']</t>
  </si>
  <si>
    <t>FDTD method | left-handed material | lossy Drude dispersion equations | microstrip patch antenna | return loss | source voltage</t>
  </si>
  <si>
    <t>Electromagnetic characteristics of a microstrip patch antenna with a lefthanded material (LHM) substrate are investigated. The permittivity and the permeability of the LHM are modeled by the lossy Drude dispersion equations. The update equations in the FDTD method for the LHM are obtained by using the auxiliary differential equation FDTD (ADE-FDTD) method. Numerical results demonstrate that the LHM canbeusedasasubstrateofamicrostrip patch antenna.</t>
  </si>
  <si>
    <t>807-812</t>
  </si>
  <si>
    <t>60031051;60031051</t>
  </si>
  <si>
    <t>6603640249;57248058200</t>
  </si>
  <si>
    <t>Kusunoki, Atsushi;Tanaka, Mitsuru</t>
  </si>
  <si>
    <t>Oita</t>
  </si>
  <si>
    <t>Oita University</t>
  </si>
  <si>
    <t>Kusunoki A.</t>
  </si>
  <si>
    <t>Microstrip Patch Antenna with a Left-Handed Material Substrate</t>
  </si>
  <si>
    <t>2-s2.0-85114298139</t>
  </si>
  <si>
    <t>TIC2000-0401-P4-09</t>
  </si>
  <si>
    <t>['station antennas', 'phase distributions', 'paper describes', 'last years', 'desired amplitude', 'big effort', 'bfn ).', 'basically formed']</t>
  </si>
  <si>
    <t>beamforming networks | Power dividers | wideband</t>
  </si>
  <si>
    <t>Base-station antennas are basically formed by several radiating elements and the connection circuits necessary to produce the desired amplitude and phase distributions: the beam forming network (BFN). In the last years a big effort has been made to produce wideband radiating elements and, consequently, the band of the BFN has to be improved as well. This paper describes some wideband design techniques and presents the experimental results corresponding to typical planar technology implementation.</t>
  </si>
  <si>
    <t>795-800</t>
  </si>
  <si>
    <t>Page, Juan E.</t>
  </si>
  <si>
    <t>Page J.E.</t>
  </si>
  <si>
    <t>Wideband Beam-Forming-Networks for Base-Station Antennas</t>
  </si>
  <si>
    <t>2-s2.0-85114302446</t>
  </si>
  <si>
    <t>['unit cell', 'simulation results', 'shaped array', 'proposed superstrate', 'patch antenna', 'fss composite', '8x8 ring', '5 dbi', '3 ghz', '20 dbi', '20 db']</t>
  </si>
  <si>
    <t>Circular Polarization | Directivity Enhancement | Frequency Selective Surface (FSS) | Patch Antenna</t>
  </si>
  <si>
    <t>A frequency selective surface superstrate composite composed of an 8x8 ring-shaped array is designed to enhance the directivity of a circular polarization microstrip patch antenna. The directivity enhancement level of the superstrate can be estimated from simulation results of the unit cell of the FSS composite. The proposed superstrate is shown to enhance the directivity of the patch antenna from 5 dBi to 20 dBi with a side lobe level of -20 dB at 12.3 GHz.</t>
  </si>
  <si>
    <t>781-786</t>
  </si>
  <si>
    <t>60032330;60032330;60001558;60001439;60032330</t>
  </si>
  <si>
    <t>57203798758;57202974863;57220673155;55197051100;36024195200</t>
  </si>
  <si>
    <t>Lee, Young Ju;Lee, Dong Hyun;Yeo, Junho;Mittra, Raj;Park, Wee Sang</t>
  </si>
  <si>
    <t>South Korea;South Korea;United States</t>
  </si>
  <si>
    <t>Pohang;Daejeon;University Park</t>
  </si>
  <si>
    <t>Pohang University of Science and Technology;Electronics and Telecommunications Research Institute;Pennsylvania State University</t>
  </si>
  <si>
    <t>60032330;60001558;60001439</t>
  </si>
  <si>
    <t>Lee Y.J.</t>
  </si>
  <si>
    <t>Design of a Frequency Selective Surface Superstrate with Ring-Shaped Elements for Directivity Enhancement and Low Side Lobe Level of a Circular Polarization Antenna</t>
  </si>
  <si>
    <t>2-s2.0-85114325419</t>
  </si>
  <si>
    <t>['simulation results', 'radiation characteristics', 'paper described', 'novel single', 'differences dielectric', 'designed antenna', 'cp gain', 'bt radiator', 'axial ratio', 'antenna consists']</t>
  </si>
  <si>
    <t>This paper described a novel Single-Fed Bow Tie (BT) Antenna (SFBTA) by a mixed stacked dielectric substrate structure. The antenna consists of two layers symmetric rectangular slot tuned by a differences dielectric to achieve the desired of Axial Ratio(AR) bandwidth. The effects of the dimensions of the BT radiator and the spacing of the BT radiator relative to the bottom feed line of the designed antenna on the bandwidth for VSWR &lt; 2, impedance and radiation characteristics have also been investigated. Simulation results of the antenna radiation characteristics, such as including return loss, CP gain and Axial Ratio are presented and compared.</t>
  </si>
  <si>
    <t>787-790</t>
  </si>
  <si>
    <t>60072416;60025864</t>
  </si>
  <si>
    <t>9841458300;57248489300</t>
  </si>
  <si>
    <t>Lien, Huan Cheng;Fieee, Dau Chyrh Chang</t>
  </si>
  <si>
    <t>Min-Hsiung;Dacun</t>
  </si>
  <si>
    <t>Wu-Feng Institute of Technology;Da-Yeh University</t>
  </si>
  <si>
    <t>Lien H.C.</t>
  </si>
  <si>
    <t>A Wideband Single Fed Bow Tie Stacked Structure CP Microstrip Antenna</t>
  </si>
  <si>
    <t>2-s2.0-85114327480</t>
  </si>
  <si>
    <t>['rod length', 'revolution finite', 'metallic rim', 'feed end', 'antenna maintains', 'analyzed using', '16 dbi']</t>
  </si>
  <si>
    <t>dielectric rod antennas | finite-difference time-domain method | Fresnel zone plates</t>
  </si>
  <si>
    <t>A short dielectric rod antenna is analyzed using the body-of-revolution finite-difference timedomain method. A ground plane partially covered with metallic Fresnel zone plates (FZPs) and a metallic rim are designed to control the radiation from the feed end. The antenna maintains a gain of about 16 dBi with the rod length being reduced to one-third of that without the FZPs.</t>
  </si>
  <si>
    <t>827-831</t>
  </si>
  <si>
    <t>56405174700;57247841100;55633340100</t>
  </si>
  <si>
    <t>Yamauchi, Junji;Nakano, Shin'ichi;Nakano, Hisamatsu</t>
  </si>
  <si>
    <t>Yamauchi J.</t>
  </si>
  <si>
    <t>Radiation Characteristics of a Short Cylindrical Dielectric Rod with Fresnel Zone Plates</t>
  </si>
  <si>
    <t>2-s2.0-85114357630</t>
  </si>
  <si>
    <t>['rotation direction', 'rectangle dra', 'li ferrite', 'ground plane', 'elliptical polarization', 'coaxial monopole']</t>
  </si>
  <si>
    <t>Circular polarization | Dielectric resonator antenna | Li ferrite | Polarization switching</t>
  </si>
  <si>
    <t>A dielectric resonator antenna (DRA) fabricated with Li ferrite is presented. The rectangle DRA on a ground plane is fed by a coaxial monopole in the vicinity of a corner. The experimental results reveal that the rotation direction of the elliptical polarization is switched between right hand circular polarization (RHCP) and left hand circular polarization (LHCP) by controlling the external magnetic bias field.</t>
  </si>
  <si>
    <t>776-780</t>
  </si>
  <si>
    <t>60021120;60021120;60021120;60021120</t>
  </si>
  <si>
    <t>7006124792;7005918087;35429899600;35584015900</t>
  </si>
  <si>
    <t>Fukusako, T.;Yanagawa, K.;Iwata, K.;Mita, N.</t>
  </si>
  <si>
    <t>Polarization Switching of Rectangular Dielectric Resonator Antenna Using Lithium Ferrite</t>
  </si>
  <si>
    <t>2-s2.0-85114369915</t>
  </si>
  <si>
    <t>['¬© 2006', 'virgo antenna', 'small misalignments', 'simplified version', 'signals provided', 'radiation pressure', 'quadrant detector', 'product œñ', 'presented model', 'ponderomotive squeezing', 'next generation', 'mechanical stability', 'generic values', 'five degree', 'effects would', 'critical relevance']</t>
  </si>
  <si>
    <t>The response to a probe laser beam of a suspended, misaligned, and detuned optical cavity is examined. A five degree of freedom dynamical model of the fluctuations of the longitudinal and transverse mirror coordinates is presented. Classical and quantum mechanical effects of radiation pressure are studied with the help of the optical stiffness coefficients and the signals provided by an FM sideband technique and a quadrant detector, for generic values of the product œÑ of the fluctuation frequency times the cavity round trip. A simplified version is presented for the case of small misalignments. Mechanical stability, mirror position entanglement, and ponderomotive squeezing are accommodated in this model. Numerical plots refer to cavities under test at the so-called Pisa LF facility. The presented model can describe radiation pressure effects recently appeared in the VIRGO antenna and give a framework for designing the next generation of gravitational wave antennas where such effects would be of critical relevance. ¬© 2006 The American Physical Society.</t>
  </si>
  <si>
    <t>60113665;60113665;60113665-60113314;60017293;101496134-126664948;60017293-60113231;60017293-126664948-60113231</t>
  </si>
  <si>
    <t>35225728300;7004046447;56238448800;10242733600;7003990222;35227919400;7004946778</t>
  </si>
  <si>
    <t>Cella, G.;Di Virgilio, A.;La Penna, P.;D'Auria, V.;Porzio, A.;Ricciardi, I.;Solimeno, S.</t>
  </si>
  <si>
    <t>Pisa;Cascina;Naples;Naples;Naples;Naples</t>
  </si>
  <si>
    <t>Istituto Nazionale di Fisica Nucleare, Sezione di Pisa;European Gravitational Observatory (EGO);Istituto Nazionale di Fisica Nucleare, Sezione di Napoli;Universit√† degli Studi di Napoli Federico II;Complesso Universitario Monte Sant'Angelo;Coherentia-INFM</t>
  </si>
  <si>
    <t>60113665;60113314;60113231;60017293;126664948;101496134</t>
  </si>
  <si>
    <t>Cella G.</t>
  </si>
  <si>
    <t>Optical response of a misaligned and suspended Fabry-Perot cavity</t>
  </si>
  <si>
    <t>10.1103/PhysRevA.74.013814</t>
  </si>
  <si>
    <t>2-s2.0-33746471832</t>
  </si>
  <si>
    <t>['sized radomes', 'radomes terminated', 'moment method', 'metal plane', 'computational complexity', 'analyzed accurately', 'aim reduces']</t>
  </si>
  <si>
    <t>The moment method (MoM) based on volume-surface integral equation (VSIE) combined with the adaptive integral method (AIM) is applied to analyze antenna array radiation in the presence of arbitrarily shaped radomes. The application of AIM reduces the computational complexity of MoM, which leads eclectically large-sized radomes with metal reflecting ground can be analyzed accurately and efficiently. Some radomes terminated by metal plane is presented and the effect of the metal plane on the radiation of antenna is analyzed.</t>
  </si>
  <si>
    <t>1399-1410</t>
  </si>
  <si>
    <t>7404489165;14010585000;55712178800</t>
  </si>
  <si>
    <t>Guo, J. L.;Li, J. Y.;Liu, Q. Z.</t>
  </si>
  <si>
    <t>Guo J.</t>
  </si>
  <si>
    <t>Analysis of antenna array with arbitrarily shaped radomes using fast algorithm based on VSIE</t>
  </si>
  <si>
    <t>10.1163/156939306779276811</t>
  </si>
  <si>
    <t>2-s2.0-33746482940</t>
  </si>
  <si>
    <t>['two results', 'radio astronomy', 'pyramidal reflector', 'presented together', 'pattern comparison', 'microwave frequencies', 'later replaced', 'lane reflector', 'considerable improvement', 'computational model', 'close resemblance', 'basic concept']</t>
  </si>
  <si>
    <t>Two new design algorithms of ultra wideband antenna-feeds for applications in the VHF/UHF/microwave communication systems, radio astronomy, spectrum monitoring etc. are presented. The designs are based upon two new frequency independent reflectors‚Ä† named as Step-Lane and Pyramidal. These are individually attached behind a pair of orthogonally polarized trapezoidal toothed planar log periodic antennas, resulting to an unidirectional radiation pattern with a considerable improvement in gain over the entire ultra wideband. The basic concept and mathematical design equations of these reflectors are presented. A very light weight real design of an ultra wideband dual polarized feed in the VHF/UHF range using a Step-Lane reflector has been presented together with results. It is felt that this kind of designs can work at microwave frequencies too. In the computational model of the antenna, the Step-Lane reflector was later replaced by the Pyramidal reflector and a pattern comparison was done. A close resemblance was found between the two results.</t>
  </si>
  <si>
    <t>1465-1479</t>
  </si>
  <si>
    <t>Two new ultra wideband dual polarized antenna-feeds using planar log periodic antenna and innovative frequency independent reflectors</t>
  </si>
  <si>
    <t>10.1163/156939306779274318</t>
  </si>
  <si>
    <t>2-s2.0-33746498026</t>
  </si>
  <si>
    <t>['weak form', 'thin thickness', 'several kinds', 'radiation patterns', 'paper focuses', 'millimeter waves', 'lens antennas', 'lens antenna', 'insertion loss', 'helmholtz equation', 'diffractive lens']</t>
  </si>
  <si>
    <t>This paper focuses on the design and analysis of several kinds of dielectric lens antennas and their application at millimeter waves and sub-millimeter waves. The lenses analyzed include refractive lens and diffractive lens such as hyperbolic lens antenna, binary diffractive lens antenna and shaped lens antenna. Our purpose is to optimize the performance of the lens antenna so as it has low side lob level, insertion loss and thin thickness. Finite element method (FEM) based on the weak form of Helmholtz equation is used to analyze electromagnetic characteristic of the lens antennas; and the radiation patterns of the lens antennas are presented.</t>
  </si>
  <si>
    <t>1643-1653</t>
  </si>
  <si>
    <t>14053340800;7006874529</t>
  </si>
  <si>
    <t>Wang, Z. X.;Dou, W. B.</t>
  </si>
  <si>
    <t>Design and analysis of several kinds of dielectric lens antennas</t>
  </si>
  <si>
    <t>10.1163/156939306779292327</t>
  </si>
  <si>
    <t>2-s2.0-33746501853</t>
  </si>
  <si>
    <t>['software feko', 'paper supplies', 'numerical results', 'mutual impedance', 'hybrid mom', 'hybrid method', 'human head', 'good agreement', 'first presented', 'field patterns', 'field distributions', 'fdtd method', 'effective approach', 'domain mom', 'disturbed far']</t>
  </si>
  <si>
    <t>In this paper, a novel iteration procedure of the hybrid method combining the frequency-domain MoM with the FDTD method is first presented. And then the microwave network theory is introduced into the MoM-FDTD method to calculate the mutual impedance and the isolation between antennas located near lossy dielectric objects. Numerical results have a good agreement with those obtained by the software FEKO, which validates the EMC analysis method presented in this paper. Last, interactions between human head and antenna are analyzed by the hybrid MoM-FDTD method. Not only are the near-field distributions in human head presented but also the disturbed far-field patterns of the antenna. The hybrid method in this paper supplies an effective approach to analyze the performance of antennas near inhomogeneous dielectric objects.</t>
  </si>
  <si>
    <t>1519-1533</t>
  </si>
  <si>
    <t>56308182100;55904699700;54889264400;7403280923</t>
  </si>
  <si>
    <t>Ding, W.;Zhang, Y.;Zhu, P. Y.;Liang, C. H.</t>
  </si>
  <si>
    <t>Ding W.</t>
  </si>
  <si>
    <t>Study on electromagnetic problems involving combinations of arbitrarily oriented thin-wire antennas and inhomogeneous dielectric objects with a hybrid MoM-fdtd method</t>
  </si>
  <si>
    <t>10.1163/156939306779274255</t>
  </si>
  <si>
    <t>2-s2.0-33746516379</t>
  </si>
  <si>
    <t>UCRL-CONF-208481</t>
  </si>
  <si>
    <t>['theoretical results', 'solved directly', 'signal propagation', 'random roughness', 'numerical technique', 'nominally circular', 'lossy wall', 'first verified', 'electric field', 'computational study', 'cave environment', 'attenuation properties']</t>
  </si>
  <si>
    <t>We present a computational study of signal propagation and attenuation of a 200 MHz planar loop antenna in a cave environment. The cave is modeled as a cylindrical guiding structure with a lossy wall. The wall is nominally circular with a random roughness. To simulate a broad frequency band, the full wave Maxwell equations are solved directly in the time domain via a high order vector finite element discretization using the massively parallel GEM code EMSolve. The numerical technique is first verified against theoretical results for a planar loop antenna in a smooth lossy cave. The simulation is then performed for a series of random rough surface meshes in order to generate statistical data for the propagation and attenuation properties of the antenna in a cave environment. Results for the mean and variance of the power spectral density of the electric field are presented and discussed.</t>
  </si>
  <si>
    <t>1695-1705</t>
  </si>
  <si>
    <t>60015481;60026175;60026175;60010065</t>
  </si>
  <si>
    <t>14009643600;7003490080;24529405000;35612588200</t>
  </si>
  <si>
    <t>Pingenot, J.;Rieben, R. N.;White, D. A.;Dudley, D. G.</t>
  </si>
  <si>
    <t>Livermore;Seattle;Tucson</t>
  </si>
  <si>
    <t>Lawrence Livermore National Laboratory;University of Washington;The University of Arizona</t>
  </si>
  <si>
    <t>60026175;60015481;60010065</t>
  </si>
  <si>
    <t>Pingenot J.</t>
  </si>
  <si>
    <t>Full wave analysis of RF signal attenuation in a lossy rough surface cave using a high order time domain vector finite element method</t>
  </si>
  <si>
    <t>10.1163/156939306779292408</t>
  </si>
  <si>
    <t>2-s2.0-33746516660</t>
  </si>
  <si>
    <t>['software package', 'proposed antenna', 'parametric study', 'offset feedline', 'new design', 'measured results', 'intermediate substrate', 'input impedance', 'impedance bandwidth', 'good agreement', 'field patterns', 'dr ),', 'dielectric resonator', 'band applications', 'antenna performance', '1 %.']</t>
  </si>
  <si>
    <t>In this paper, a new design of a broadband hybrid antenna for X-band applications is presented. The proposed antenna structure consists of a Dielectric Resonator (DR), an intermediate substrate, and a microstrip fed slot. With the integration of these elements, a wide bandwidth response was achieved. A dual-offset feedline is used to further tune the impedance bandwidth. High Frequency Structure Simulation (HFSS) software package of Ansoft is used to investigate the antenna performance. The input impedance and the far-field patterns were performed out, and a parametric study was done to optimize the antenna performance. The proposed antenna was then fabricated and measured. A good agreement between simulated and measured results was obtained. Experimental results show that the proposed antenna exhibits a wide input impedance bandwidth of 59.1%.</t>
  </si>
  <si>
    <t>1629-1642</t>
  </si>
  <si>
    <t>Coulibaly, Y.;Denidni, T. A.;Talbi, L.</t>
  </si>
  <si>
    <t>Design of a broadband hybrid dielectric resonator antenna for X-band applications</t>
  </si>
  <si>
    <t>10.1163/156939306779292354</t>
  </si>
  <si>
    <t>2-s2.0-33746537688</t>
  </si>
  <si>
    <t>['switchable slots', 'square patch', 'feeding probe', 'experimental results']</t>
  </si>
  <si>
    <t>A novel reconfigurable small microstrip antenna with switchable slots is proposed to achieve circular polarization diversity. Slots are cutting in the square patch and, by using the diodes to adjust the lengths of the slots, this antenna can radiate with either right hand circular polarization (RHCP) or left hand circular polarization (LHCP) using the same feeding probe. Simulation and experimental results are presented and it is demonstrated that this design is valid. The proposed antenna demonstrates useful features for wireless communication applications.</t>
  </si>
  <si>
    <t>1391-1398</t>
  </si>
  <si>
    <t>14051672400;55364359900;7102211932;35265490700</t>
  </si>
  <si>
    <t>Chen, Y. B.;Chen, T. B.;Jiao, Y. C.;Zhang, F. S.</t>
  </si>
  <si>
    <t>A reconfigurable microstrip antenna with switchable polarization</t>
  </si>
  <si>
    <t>10.1163/156939306779276820</t>
  </si>
  <si>
    <t>2-s2.0-33746537976</t>
  </si>
  <si>
    <t>['voltage matrix', 'scattered field', 'rigorous formula', 'results obtained', 'radiation pattern', 'po region', 'po approach', 'mom region', 'located close', 'iterative mom', 'induced current', 'hybrid mom']</t>
  </si>
  <si>
    <t>The iterative MoM-PO approach is utilized to calculate the radiation pattern of antenna around arbitrarily shaped structure. The structure is composed of Non-uniform rational B-spline (NURBS) surfaces. The hybrid MoM-PO approach is implemented by iterating the voltage matrix of the MoM region. A more rigorous formula for the scattered field of the PO region is presented in case that the antenna is located close to the structure. The stationary phase method (SPM) is applied for the integral of the induced current in the PO region. Results obtained from this method and from iterative MoM-PO approach based on triangle facet model agree well.</t>
  </si>
  <si>
    <t>1667-1680</t>
  </si>
  <si>
    <t>55733189200;12795135400;55904699700;7403280923</t>
  </si>
  <si>
    <t>Chen, M.;Zhao, X. W.;Zhang, Y.;Liang, C. H.</t>
  </si>
  <si>
    <t>Chen M.</t>
  </si>
  <si>
    <t>Analysis of antenna around NURBS surface with iterative MoM-PO technique</t>
  </si>
  <si>
    <t>10.1163/156939306779292372</t>
  </si>
  <si>
    <t>2-s2.0-33746550194</t>
  </si>
  <si>
    <t>['static approximation', 'source currents', 'solve using', 'region plasma', 'polar ionosphere', 'paper examines', 'magnetoquasistatic approximation', 'lossy media', 'field response', 'drive extremely', 'antenna current']</t>
  </si>
  <si>
    <t>This paper examines the near-field response to source currents in lossy media with exponential conductivity inhomogeneity. The motivation for this work is to understand the modification of the polar ionosphere D region (50-90 km altitude) by powerful high frequency transmitters. The transmitted waves heat the D region plasma, causing a localized conductivity perturbation. In the presence of the DC electric field of the polar electro jet, the conductivity perturbation produces a current perturbation referred to as "antenna current" that can drive extremely/very low frequency radiation. Here we seek to understand the production of antenna current in a strongly inhomogeneous plasma. In the lower D region, the static approximation is valid, and we solve using a scalar potential description. In the upper D region, we use the magnetoquasistatic approximation and solve using a vector potential approach.</t>
  </si>
  <si>
    <t>1551-1558</t>
  </si>
  <si>
    <t>Riddolls, R. J.</t>
  </si>
  <si>
    <t>Riddolls R.</t>
  </si>
  <si>
    <t>Near-field response in lossy media with exponential conductivity inhomogeneity</t>
  </si>
  <si>
    <t>10.1163/156939306779274354</t>
  </si>
  <si>
    <t>2-s2.0-33746559910</t>
  </si>
  <si>
    <t>['theoretical analysis', 'radome must', 'practical applications', 'planar kind', 'pbg structure', 'microstrip circuits', 'different thickness', 'design procedure', 'cover layer', 'considered yet', 'antennas design', 'antenna arrays']</t>
  </si>
  <si>
    <t>Planar kind of photonic bandgap structures are compatible with the integrated circuits technology, and can be used in microstrip circuits and antennas design. While the characteristics of the structure with a cover layer is not considered yet. For the practical applications of photonic bandgap materials, such as antenna arrays, a radome must be used to prevent the antenna from the damage of wind, snow and rain. So the effect of the radome is very important to the design procedure of the PBG based circuits and antennas. Here the effect of cover layer to the PBG structure has been studied, including different dielectric constant and different thickness. Some experiments have been done to verify the theoretical analysis.</t>
  </si>
  <si>
    <t>1439-1453</t>
  </si>
  <si>
    <t>8899598400;7404433750;7005006477</t>
  </si>
  <si>
    <t>Zheng, Q. R.;Fu, Y. Q.;Yuan, N. C.</t>
  </si>
  <si>
    <t>Zheng Q.</t>
  </si>
  <si>
    <t>Characteristics of planar PBG structures with a cover layer</t>
  </si>
  <si>
    <t>10.1163/156939306779274264</t>
  </si>
  <si>
    <t>2-s2.0-33746565845</t>
  </si>
  <si>
    <t>['wide band', 'voltage source', 'usable energy', 'termination load', 'source pulses', 'source pulse', 'simultaneously consider', 'second kind', 'received pulse', 'rayleigh pulse', 'radio systems', 'optimized results', 'optimization solutions', 'optimization model', 'numerically solving', 'numerical example', 'internal impedance', 'integral equation', 'gaussian pulse', 'efficient algorithm', 'also compared']</t>
  </si>
  <si>
    <t>This paper presents optimization solutions for the source pulses in ultra-wide band (UWB) radio systems, which simultaneously consider the radiated pulse spectrum, the received pulse duration and the received pulse energy. An optimization model, or a functional, of the source pulse is established by defining the "usable energy" in the received pulse. By using the calculus of variations to extremize the functional, the optimization solutions are shown to be associated with the eigenfunctions of a homogeneous Fredholm linear integral equation of the second kind. An efficient algorithm is developed for numerically solving the integral equation to obtain the optimized source pulses. As a numerical example, optimization is demonstrated for a simplified UWB radio system consisting of a voltage source with internal impedance, a termination load and two identical planar elliptical dipole antennas. Specially, the optimized results are also compared with several common pulse waveforms including the Gaussian pulse, the modulated Gaussian pulse and the Rayleigh pulse.</t>
  </si>
  <si>
    <t>1535-1550</t>
  </si>
  <si>
    <t>60003970;60003970;60022195-60003970</t>
  </si>
  <si>
    <t>14051853000;7006581207;57225946033</t>
  </si>
  <si>
    <t>Fan, Z. G.;Ran, L. X.;Kong, J. A.</t>
  </si>
  <si>
    <t>Cambridge;Hangzhou</t>
  </si>
  <si>
    <t>Massachusetts Institute of Technology;Zhejiang University</t>
  </si>
  <si>
    <t>60022195;60003970</t>
  </si>
  <si>
    <t>Fan Z.G.</t>
  </si>
  <si>
    <t>Source pulse optimizations for UWB radio systems</t>
  </si>
  <si>
    <t>10.1163/156939306779274309</t>
  </si>
  <si>
    <t>2-s2.0-33746566759</t>
  </si>
  <si>
    <t>102/03/0449</t>
  </si>
  <si>
    <t>['wide slot', 'stacked substrate', 'relatively wide', 'radiation pattern', 'parasitic radiation', 'paper presents', 'new version', 'main lobe', 'main beam', 'backward direction', 'background layer', 'backed slotline', 'antenna radiates', 'additionally reduced', '7 db', '3 db']</t>
  </si>
  <si>
    <t>This paper presents a new version of a leaky wave antenna based on a conductor-backed slotline with a stacked substrate. The antenna radiates due to the first order space leaky wave excited on a slotline with a wide slot. The antenna radiates into the one main beam above the substrate. The main lobe of the radiation pattern is relatively wide and there is also intensive radiation in the backward direction and below the substrate. Shaping the background metal layer produces a reflector, which reduces the parasitic radiation by 7 dB. When this background layer is larger than the substrate the radiation below the substrate is additionally reduced by 3 dB. The reflector moreover reduces the width of the main beam.</t>
  </si>
  <si>
    <t>1587-1596</t>
  </si>
  <si>
    <t>7006220761;8328526900;6603797303</t>
  </si>
  <si>
    <t>Mach√°ƒç, J.;Hru≈°ka, J.;Zehentner, J.</t>
  </si>
  <si>
    <t>Mach√°ƒç J.</t>
  </si>
  <si>
    <t>Slotline leaky wave antenna with a stacked substrate</t>
  </si>
  <si>
    <t>10.1163/156939306779292309</t>
  </si>
  <si>
    <t>2-s2.0-33746579655</t>
  </si>
  <si>
    <t>['structural parameters', 'simulated 2', 'making use', 'genetic algorithm', 'far surpass', 'automated design']</t>
  </si>
  <si>
    <t>This paper explores constructing fractal bowtie dipoles using the pattern of the fractal binary tree. To achieve desirable wide impedance bandwidth, structural parameters of fractal bowtie antennas are optimized in an automated design, making use of the Genetic Algorithm (GA) in conjunction with NEC (Numerical Electromagnetic Codes) and cluster parallel computation. Several design results are presented and exhibit quite promising wideband properties. Their simulated 2:1 VSWR impedance bandwidths range from 3.2:1 to 5.3:1, which far surpass the bandwidth of a conventional bowtie dipole.</t>
  </si>
  <si>
    <t>1511-1518</t>
  </si>
  <si>
    <t>60016521;60016521</t>
  </si>
  <si>
    <t>55793189963;55926231500</t>
  </si>
  <si>
    <t>Chen, X.;Huang, K.</t>
  </si>
  <si>
    <t>Sichuan University</t>
  </si>
  <si>
    <t>Wideband properties of fractal bowtie dipoles</t>
  </si>
  <si>
    <t>10.1163/156939306779274345</t>
  </si>
  <si>
    <t>2-s2.0-33746581410</t>
  </si>
  <si>
    <t>['patch size', 'dual linearly', '45 ¬∞']</t>
  </si>
  <si>
    <t>Design of a dual linearly-polarised microstrip patch antenna, excited by two orthogonal microstrip feed lines, is presented. A reduction in patch size of 35 is obtained when compared to a square patch operating at the same frequency. The polarisations are oriented at +45 and -45¬∞with an isolation of more than 36dB between the ports. Unlike earlier designs, the proposed structure provides better gain.</t>
  </si>
  <si>
    <t>894-895</t>
  </si>
  <si>
    <t>27172321400;14060247000;7004362848;57218539158;7006249330</t>
  </si>
  <si>
    <t>Das Krishna, D.;Gopikrishna, M.;Aanandan, C. K.;Mohanan, P.;Vasudevan, K.</t>
  </si>
  <si>
    <t>Das Krishna D.</t>
  </si>
  <si>
    <t>Compact dual-polarised square microstrip antenna with triangular slots for wireless communication</t>
  </si>
  <si>
    <t>10.1049/el:20061716</t>
  </si>
  <si>
    <t>2-s2.0-33746873731</t>
  </si>
  <si>
    <t>['input susceptance', 'circulant property', 'analytically inverted']</t>
  </si>
  <si>
    <t>A very efficient computational technique for the input susceptance of an arbitrarily large circular loop antenna is presented. The Moment Method matrix is analytically inverted, owing to its circulant property. A magnetic frill excitation is utilised to ensure a well-defined finite susceptance. Results are very accurate, although the algorithm is based on elementary mathematical concepts.</t>
  </si>
  <si>
    <t>897-898</t>
  </si>
  <si>
    <t>Anastassiu, H. T.</t>
  </si>
  <si>
    <t>Efficient algorithm for input susceptance of arbitrarily large circular loop antenna</t>
  </si>
  <si>
    <t>10.1049/el:20061636</t>
  </si>
  <si>
    <t>2-s2.0-33746916097</t>
  </si>
  <si>
    <t>['prototype antenna', 'multiply folded', 'achievable efficiency']</t>
  </si>
  <si>
    <t>The design of a thin, multiply folded, electrically small antenna is proposed for achieving high efficiency in a physically compact size. A prototype antenna has been built and measured at 150MHz. The achievable efficiency of the multiply folded design is found to be superior to that of the inductively coupled feed design.</t>
  </si>
  <si>
    <t>895-897</t>
  </si>
  <si>
    <t>7404080930;7202062608</t>
  </si>
  <si>
    <t>Lim, S.;Ling, H.</t>
  </si>
  <si>
    <t>Design of thin, efficient, electrically small antenna using multiple foldings</t>
  </si>
  <si>
    <t>10.1049/el:20061792</t>
  </si>
  <si>
    <t>2-s2.0-33746920531</t>
  </si>
  <si>
    <t>['two strips', 'small size', 'radiation pattern', 'proposed antenna', 'high gain', 'fcc ).', 'circular slot', '6ghz defined']</t>
  </si>
  <si>
    <t>A novel wide slot antenna with two strips within the circular slot is proposed, which achieves a wide impedance bandwidth of 2.2-11.5GHz, enough to cover the ultra-wideband (UWB) frequency band ranging from 3.1 to 10.6GHz defined by the Federal Communication Commission (FCC). With the help of the two strips, the radiation pattern can be quite stable across the whole operating band. Moreover, the proposed antenna has a small size and high gain of 5¬±2dBi.</t>
  </si>
  <si>
    <t>893-894</t>
  </si>
  <si>
    <t>57203224930;27169727600;7201986326</t>
  </si>
  <si>
    <t>Qu, S. W.;Li, J. L.;Xue, Q.</t>
  </si>
  <si>
    <t>Broadband microstrip-line-fed wide slot antenna with improved patterns</t>
  </si>
  <si>
    <t>10.1049/el:20061371</t>
  </si>
  <si>
    <t>2-s2.0-33746920540</t>
  </si>
  <si>
    <t>['wide range', 'rights reserved', 'network management', 'demand algorithm']</t>
  </si>
  <si>
    <t>Forwarding database | Sensor network | Smart antenna | Topology discovery</t>
  </si>
  <si>
    <t>Wireless sensor networks have recently attracted lots of research effort due to its wide range of applications. In this paper, we focus on sensor network topology discovery problem, where accurate network topology information is important for both network management and application performance prediction. We present on demand algorithm to discover the sensor network topology. The node that receives our topology request collects all topology related information from each node in the network and constructs link information databases. ¬© 2006 Elsevier B.V. All rights reserved.</t>
  </si>
  <si>
    <t>2261-2268</t>
  </si>
  <si>
    <t>60003593;60003593</t>
  </si>
  <si>
    <t>14037564400;14038181000</t>
  </si>
  <si>
    <t>Khedr, Ahmed M.;Osamy, Walid</t>
  </si>
  <si>
    <t>Zagazig</t>
  </si>
  <si>
    <t>Zagazig University</t>
  </si>
  <si>
    <t>Khedr A.</t>
  </si>
  <si>
    <t>A topology discovery algorithm for sensor network using smart antennas</t>
  </si>
  <si>
    <t>S0140366406001046</t>
  </si>
  <si>
    <t>10.1016/j.comcom.2006.03.002</t>
  </si>
  <si>
    <t>2-s2.0-33745909959</t>
  </si>
  <si>
    <t>['wave field', 'uniform drift', 'transient evolution', 'technique based', 'specific analysis', 'special attention', 'solution takes', 'slow space', 'secular behaviour', 'resonant excitation', 'plasma response', 'making use', 'integrodifferential expression', 'extended singularity', 'excitation emanating', 'computational method', 'comprehensive description', 'charge waves']</t>
  </si>
  <si>
    <t>We study the effects of a uniform drift on the excitation emanating from an external antenna immersed in a cold modelled plasma. Instead of the well-known approach based on the steady-state regime approximation, the causal and transient evolution of the excited plasma waves is investigated. A comprehensive description of the computational method is proposed. We show that a technique based on the Heaviside direct operational method turns out to be very effective in order to handle the integrodifferential expression for the solution. Making use of a pure analytical calculation, an exact algebraic expression for the plasma response is inferred. The solution takes the form of a combination of Bessel's functions and series of Lommel's functions. Then some specific analysis of the result allow us to gain more understanding on the dynamics of the fast and slow space-charge waves. A special attention is paid to the analysis of the extended singularity of the wave field and the secular behaviour of the fast wave mode at the resonant excitation. ¬© 2006 IOP Publishing Ltd.</t>
  </si>
  <si>
    <t>9937-9960</t>
  </si>
  <si>
    <t>Journal of Physics A: Mathematical and General</t>
  </si>
  <si>
    <t>Randriamboarison, Or√©lien C.</t>
  </si>
  <si>
    <t>Orleans</t>
  </si>
  <si>
    <t>Universite d'Orleans</t>
  </si>
  <si>
    <t>Randriamboarison O.</t>
  </si>
  <si>
    <t>Transient excitation of linear space-charge waves by a punctual source in a drifting cold plasma</t>
  </si>
  <si>
    <t>S0305447006200209</t>
  </si>
  <si>
    <t>10.1088/0305-4470/39/31/020</t>
  </si>
  <si>
    <t>2-s2.0-33746304443</t>
  </si>
  <si>
    <t>['wireless networks', 'wireless medium', 'ultimate limits', 'transport capacity', 'theoretic point', 'temporal scheduling', 'techniques used', 'take account', 'studying models', 'spatial distribution', 'signals attenuate', 'shed light', 'shared medium', 'shannon information', 'second half', 'scaling law', 'scaling behavior', 'routes packets', 'results show', 'recent years', 'randomly distributed', 'randomly chosen', 'random networks', 'power level', 'path fading', 'node locations', 'monograph begins', 'monograph addresses', 'models take', 'information transfer', 'increasing interest', 'important aspect', 'hop strategy', 'hop routes', 'hop fashion', 'fundamental understanding', 'fundamental bounds', 'different pre', 'destination pairs', 'current technology', 'constructive procedure', 'causal operation', 'carry requires', 'architecture design', 'arbitrary networks', 'appropriate architectures', 'antenna systems', 'analyzing multi', 'also studied', 'advanced operations', 'advanced modes']</t>
  </si>
  <si>
    <t>In recent years there has been significant and increasing interest in ad hoc wireless networks. The design, analysis and deployment of such wireless networks necessitate a fundamental understanding of how much information transfer they can support, as well as what the appropriate architectures and protocols are for operating them. This monograph addresses these questions by presenting various models and results that quantify the information transport capability of wireless networks, as well as shed light on architecture design from a high level point of view. The models take into consideration important features such as the spatial distribution of nodes, strategies for sharing the wireless medium, the attenuation of signals with distance, and how information is to be transferred, whether it be by encoding, decoding, choice of power level, spatio-temporal scheduling of transmissions, choice of multi-hop routes, or other modalities of cooperation between nodes. An important aspect of the approach is to characterize how the information hauling capacity scales with the number of nodes in the network. The monograph begins by studying models of wireless networks based on current technology, which schedules concurrent transmissions to take account of interference, and then routes packets from their sources to destinations in a multi-hop fashion. An index of performance, called transport capacity, which is measured by the bit meters per second the network can convey in aggregate, is studied. For arbitrary networks, including those allowing for optimization of node locations, the scaling law for the transport capacity in terms of the number of nodes in the network is identified. For random networks, where nodes are randomly distributed, and source-destination pairs are randomly chosen, the scaling law for the maximum common throughput capacity that can be supported for all the source-destination pairs is characterized. The constructive procedure for obtaining the sharp lower bound gives insight into an order optimal architecture for wireless networks operating under a multi-hop strategy. To determine the ultimate limits on how much information wireless networks can carry requires an information theoretic treatment, and this is the subject of the second half of the monograph. Since wireless communication takes place over a shared medium, it allows more advanced operations in addition to multi-hop. To understand the limitations as well as possibilities for such information transfer, wireless networks are studied from a Shannon information-theoretic point of view, allowing any causal operation. Models that characterize how signals attenuate with distance, as well as multi-path fading, are introduced. Fundamental bounds on the transport capacity are established for both high and low attenuation regimes. The results show that the multi-hop transport scheme achieves the same order of scaling, though with a different pre-constant, as the information theoretically best possible, in the high attenuation regime. However, in the low attenuation regime, superlinear scaling may be possible through recourse to more advanced modes of cooperation between nodes. Techniques used in analyzing multi-antenna systems are also studied to characterize the scaling behavior of large wireless networks.</t>
  </si>
  <si>
    <t>145-270</t>
  </si>
  <si>
    <t>1554057X</t>
  </si>
  <si>
    <t>Foundations and Trends in Networking</t>
  </si>
  <si>
    <t>60074754;60000745</t>
  </si>
  <si>
    <t>57206736467;57203110480</t>
  </si>
  <si>
    <t>Xue, Feng;Kumar, P. R.</t>
  </si>
  <si>
    <t>Santa Clara;Urbana</t>
  </si>
  <si>
    <t>Intel Research Laboratories;University of Illinois Urbana-Champaign</t>
  </si>
  <si>
    <t>Xue F.</t>
  </si>
  <si>
    <t>Scaling laws for ad hoc wireless networks: An information theoretic approach</t>
  </si>
  <si>
    <t>10.1561/1300000002</t>
  </si>
  <si>
    <t>2-s2.0-33746625258</t>
  </si>
  <si>
    <t>['upper bound', 'transmit antennas', 'transmission rate', 'simo case', 'receive antennas', 'outage probability', 'multiantenna systems', 'miso cases', 'miso case', 'lower bound', 'increases instead', 'increased logarithmically', 'given snr', 'employing 3', 'channel capacity', 'best advantage', 'another value', 'analytic expressions']</t>
  </si>
  <si>
    <t>We discuss the channel capacity of multiantenna systems with the Nakagami fading channel. Analytic expressions for the ergodic channel capacity or its lower bound are given for SISO, SIMO, and MISO cases. Formulae for the outage probability of the capacity are presented. It is shown that the channel capacity could be increased logarithmically with the number of receive antennas for SIMO case; while employing 3-5 transmit antennas (irrespective of all other parameters considered herein) can approach the best advantage of the multiple transmit antenna systems as far as channel capacity is concerned for MISO case. We have shown that for a given SNR, the outage probability decreases considerablywith the number of receive antennas for SIMO case, while for MISO case, the upper bound of the outage probability decreases with the number of transmit antennas when the transmission rate is lower than some value, but increases instead when the transmission rate is higher than another value. A critical transmission rate is identified.</t>
  </si>
  <si>
    <t>60009602;60014264</t>
  </si>
  <si>
    <t>55667396500;35983476500</t>
  </si>
  <si>
    <t>Zheng, Feng;Kaiser, Thomas</t>
  </si>
  <si>
    <t>Duisburg;Limerick</t>
  </si>
  <si>
    <t>Universit√§t Duisburg-Essen;University of Limerick</t>
  </si>
  <si>
    <t>60014264;60009602</t>
  </si>
  <si>
    <t>Zheng F.</t>
  </si>
  <si>
    <t>On the channel capacity of multiantenna systems with nakagami fading</t>
  </si>
  <si>
    <t>S111086570639436X</t>
  </si>
  <si>
    <t>10.1155/ASP/2006/39436</t>
  </si>
  <si>
    <t>2-s2.0-33746629013</t>
  </si>
  <si>
    <t>['transmit ultra', 'take turns', 'special case', 'significant contrast', 'rights reserved', 'reflected signals', 'proposed methods', 'microwave imaging', 'mami methods', 'interference suppression', 'input multi', 'improve resolution', 'different antennas', 'difference time', 'dielectric properties', 'breast skin']</t>
  </si>
  <si>
    <t>Multistatic adaptive microwave imaging (MAMI) methods are presented and compared for early breast cancer detection. Due to the significant contrast between the dielectric properties of normal and malignant breast tissues, developing microwave imaging techniques for early breast cancer detection has attracted much interest lately. MAMI is one of the microwave imaging modalities and employs multiple antennas that take turns to transmit ultra-wideband (UWB) pulses while all antennas are used to receive the reflected signals. MAMI can be considered as a special case of the multi-input multi-output (MIMO) radar with the multiple transmitted waveforms being either UWB pulses or zeros. Since the UWB pulses transmitted by different antennas are displaced in time, the multiple transmitted waveforms are orthogonal to each other. The challenge to microwave imaging is to improve resolution and suppress strong interferences caused by the breast skin,nipple, and so forth. The MAMI methods we investigate herein utilize the data-adaptive robust Capon beamformer (RCB) to achieve high resolution and interference suppression. We will demonstrate the effectiveness of our proposed methods for breast cancer detection via numerical examples with data simulated using the finite-difference time-domain method based on a 3D realistic breast model. Copyright ¬© 2006 Hindawi Publishing Corporation. All rights reserved.</t>
  </si>
  <si>
    <t>60013959;60013959;60013959;60003858</t>
  </si>
  <si>
    <t>35729495800;55416910800;7410065637;36040796700</t>
  </si>
  <si>
    <t>Xie, Yao;Guo, Bin;Li, Jian;Stoica, Petre</t>
  </si>
  <si>
    <t>Gainesville;Uppsala</t>
  </si>
  <si>
    <t>University of Florida;Uppsala Universitet</t>
  </si>
  <si>
    <t>60013959;60003858</t>
  </si>
  <si>
    <t>Novel multistatic adaptive microwave imaging methods for early breast cancer detection</t>
  </si>
  <si>
    <t>S1110865706919611</t>
  </si>
  <si>
    <t>10.1155/ASP/2006/91961</t>
  </si>
  <si>
    <t>2-s2.0-33746640503</t>
  </si>
  <si>
    <t>['¬© 2006', 'violaxanthin isboundto', 'violaxanthin de', 'violaxanthin bound', 'specific affinities', 'slow kinetics', 'results support', 'respective protein', 'regulated dissipation', 'recombinant proteins', 'recombinant lhcb1', 'photosystem ii', 'nearly inconvertible', 'molecular biology', 'lhca proteins', 'fully convertible', 'former studies', 'essentially required', 'easily accessible', 'different populations', 'data imply', 'binding site', 'antenna proteins', 'american society']</t>
  </si>
  <si>
    <t>The conversion of violaxanthin to zeaxanthin is essentially required for the pH-regulated dissipation of excess light energy in the antenna of photosystem II. Violaxanthin isboundto each of the antenna proteins of both photosystems. Former studies with recombinant Lhcb1 and different Lhca proteins implied that each antenna protein contributes specifically to violaxanthin conversion related to protein-specific affinities of the different violaxanthin binding sites. We investigated the violaxanthin de-epoxidation in the minor antenna proteins of photosystem II, Lhcb4-6. Recombinant proteins were reconstituted with different xanthophyll mixtures to study the conversion of violaxanthin at different xanthophyll binding sites in these proteins.Theextent and kinetics of violaxanthin de-epoxidation were found to be dependent on the respective protein and, for each protein, also on the binding site of violaxanthin. In particular, violaxanthin bound to Lhcb4 was nearly inconvertible for de-epoxidation, whereas violaxanthin bound to Lhcb5 was fully convertible but with slow kinetics. Lhcb6 exhibited heterogeneous violaxanthin conversion characteristics, which could be assigned to different populations of reconstituted Lhcb6 complexes with respect to violaxanthin binding sites. The results support the proposed different binding affinities of violaxanthin to the three putative violaxanthin binding sites (V1, N1, and L2) in antenna proteins. Under consideration of former studies with Lhcb1 and Lhca proteins, the data imply that violaxanthin bound to the V1 and N1 binding site of antenna proteins is easily accessible for de-epoxidation in all antenna proteins, whereas violaxanthin bound to L2 is either only slowly or not convertible to zeaxanthin, depending on the respective protein. ¬© 2006 by The American Society for Biochemistry and Molecular Biology, Inc.</t>
  </si>
  <si>
    <t>21924-21933</t>
  </si>
  <si>
    <t>60025310;60025310;60025310</t>
  </si>
  <si>
    <t>7003439413;6508331251;6701491634</t>
  </si>
  <si>
    <t>Wehner, Antje;Grasses, Thomas;Jahns, Peter</t>
  </si>
  <si>
    <t>Wehner A.</t>
  </si>
  <si>
    <t>De-epoxidation of violaxanthin in the minor antenna proteins of photosystem II, LHCB4, LHCB5, and LHCB6</t>
  </si>
  <si>
    <t>10.1074/jbc.M602915200</t>
  </si>
  <si>
    <t>2-s2.0-33746809011</t>
  </si>
  <si>
    <t>['unidirectional antennas', 'robust monolayers', 'open channels', 'loaded monolayers', 'hierarchical order', 'figure presented', 'external acceptor', 'acceptor inside']</t>
  </si>
  <si>
    <t>Energy transfer | FRET (fluorescence resonance energy transfer) | Monolayers | Supramolecular chemistry | Zeolites</t>
  </si>
  <si>
    <t>(Figure Presented) Unidirectional antennas: Dyes in the open channels of the robust monolayers of zeolite L crystals on a glass substrate create a hierarchical order (see picture). Coupling the dye-loaded monolayers to an external acceptor or donor stopcock dye at the channel ends enables electronic excitation energy to be trapped from donor molecules inside the crystal or to inject it to an acceptor inside the channels. ¬© 2006 Wiley-VCH Verlag GmbH &amp; Co. KGaA.</t>
  </si>
  <si>
    <t>5282-5287</t>
  </si>
  <si>
    <t>Angewandte Chemie - International Edition</t>
  </si>
  <si>
    <t>7203007418;8557403000;7006817889</t>
  </si>
  <si>
    <t>Ruiz, Arantzazu Zabala;Li, Huanrong;Calzaferri, Gion</t>
  </si>
  <si>
    <t>Ruiz A.</t>
  </si>
  <si>
    <t>Organizing supramolecular functional dye-zeolite crystals</t>
  </si>
  <si>
    <t>10.1002/anie.200504286</t>
  </si>
  <si>
    <t>2-s2.0-33747873780</t>
  </si>
  <si>
    <t>['¬© 2006', 'widely spread', 'tio3 ceramics', 'switching modules', 'sintering temperature', 'sintered less', 'li2co3 doped', 'japan society', 'functional materials', 'end modules', 'communication systems', 'basrtio3 materials', 'applied physics', 'antenna modules', 'added 1', '5 wt']</t>
  </si>
  <si>
    <t>In this paper, we present the results of the fabrication and characterization of Li2CO3 doped (Ba,Sr)TiO3 ceramics for the low temperature sintering processes. In these days, low temperature sintering process has been widely spread out for the integrated electronic modules for the communication systems such as front-end modules, antenna modules, and switching modules. Generally it is believed that low temperature sintering process can be applied to the functional materials if they can be sintered less than 900 ¬∞C. However, BaSrTiO3 materials for the tunable microwave devices applications have relatively high sintering temperature of 1350 ¬∞C. Therefore, in this study to obtain low sintering temperature, we have added 1-5 wt % of Li2CO3 to BaSrTiO3 materials to reduce the sintering temperature from 1350 to around 900 ¬∞C. ¬© 2006 The Japan Society of Applied Physics.</t>
  </si>
  <si>
    <t>6362-6364</t>
  </si>
  <si>
    <t>You H.</t>
  </si>
  <si>
    <t>Structural and electrical properties of low temperature sintered Li &lt;inf&gt;2&lt;/inf&gt;CO&lt;inf&gt;3&lt;/inf&gt; doped (Ba,Sr)TiO&lt;inf&gt;3&lt;/inf&gt; ceramics</t>
  </si>
  <si>
    <t>10.1143/JJAP.45.6362</t>
  </si>
  <si>
    <t>2-s2.0-33748542002</t>
  </si>
  <si>
    <t>['three spacecraft', 'stochastic background', 'proposed space', 'lisa ).', 'key technologies', 'gravitational waves', 'early universe', 'based gravitational']</t>
  </si>
  <si>
    <t>The Big Bang Observer is a proposed space-based gravitational-wave detector intended as a follow on mission to the Laser Interferometer Space Antenna (LISA). It is designed to detect the stochastic background of gravitational waves from the early universe. We discuss how the interferometry can be arranged between three spacecraft for this mission and what research and development on key technologies are necessary to realize this scheme. ¬© 2006 IOP Publishing Ltd.</t>
  </si>
  <si>
    <t>4887-4894</t>
  </si>
  <si>
    <t>60113291;60113291;60009037;60009037;60031581</t>
  </si>
  <si>
    <t>57202563614;10639393900;6701433824;6701825088;6701756791</t>
  </si>
  <si>
    <t>Harry, Gregory M.;Fritschel, Peter;Shaddock, Daniel A.;Folkner, William;Phinney, E. Sterl</t>
  </si>
  <si>
    <t>Cambridge;Pasadena;Pasadena</t>
  </si>
  <si>
    <t>LIGO, Massachusetts Institute of Technology;California Institute of Technology;Jet Propulsion Laboratory</t>
  </si>
  <si>
    <t>60113291;60031581;60009037</t>
  </si>
  <si>
    <t>Harry G.M.</t>
  </si>
  <si>
    <t>Laser interferometry for the Big Bang Observer</t>
  </si>
  <si>
    <t>S0264938106173621</t>
  </si>
  <si>
    <t>10.1088/0264-9381/23/15/008</t>
  </si>
  <si>
    <t>2-s2.0-33746285085</t>
  </si>
  <si>
    <t>['triplet state', 'rhodamine 6g', 'reservoir effect', 'ray crystallography', 'oxygen quenching', 'method based', 'ir spectra', 'g stands', 'energy transfer', 'elemental analysis', 'dendritic tb', 'dendritic generation', 'dendritic complexes', 'complexes increase', 'aqueous solution', 'antenna effect']</t>
  </si>
  <si>
    <t>A series of novel dendritic Œ≤-diketone ligands, 1-phenyl-3-[G-n]-4- phenylacetyl-5-pyrazolone (n = 0-3, G stands for polyaryl ether), were synthesized by introducing Fr√©chet-type dendritic branches. The corresponding Tb3+-cored dendritic complexes were characterized by X-ray crystallography, elemental analysis, ESI mass spectra, and FT-IR spectra. These dendritic complexes, prepared from aqueous solution, exhibit high stability. Interestingly, the study of photophysical properties shows that the luminescence quantum yields of the dendritic Tb-complexes increase from 0.1 to 2.26% with an increase of the dendritic generation from 0 to 3. Importantly, an "energy-reservoir effect" was observed in the dendritic system using the method based on the resonance energy transfer from these complexes to rhodamine 6G. With the increase of the dendritic generation, the metal-centered luminescence quantum yield was almost the same, and the energy transfer (œÜtransfer) from the ligand to Tb3+ increased. Further measurements of the triplet state and oxygen quenching of these dendritic complexes verify that this enhancement of the energy transfer (œÜtransfer) is attributed to both an "antenna effect" and a "shell effect". ¬© 2006 American Chemical Society.</t>
  </si>
  <si>
    <t>6188-6197</t>
  </si>
  <si>
    <t>60009860;60009860;60009860;60009860;60009860;60010432;60009860;60010432;60009860</t>
  </si>
  <si>
    <t>57218966380;18042724500;8715607200;9839772500;55718152700;12791784000;8651280300;7402894251;36065677300</t>
  </si>
  <si>
    <t>Shen, Li;Shi, Mei;Li, Fuyou;Zhang, Dengqing;Li, Xianghong;Shi, Enxian;Yi, Tao;Du, Yukou;Huang, Chunhui</t>
  </si>
  <si>
    <t>Suzhou;Shanghai</t>
  </si>
  <si>
    <t>Soochow University;Fudan University</t>
  </si>
  <si>
    <t>60010432;60009860</t>
  </si>
  <si>
    <t>Shen L.</t>
  </si>
  <si>
    <t>Polyaryl ether dendrimer with a 4-phenylacetyl-5-pyrazolone-based terbium(III) complex as core: Synthesis and photopysical properties</t>
  </si>
  <si>
    <t>10.1021/ic052148v</t>
  </si>
  <si>
    <t>2-s2.0-33748277806</t>
  </si>
  <si>
    <t>['thicker dielectrics', 'therefore high', 'sio 2', 'sensitively linked', 'process conditions', 'plasma process', 'plasma current', 'percolation model', 'nordheim tunneling', 'level necessary', 'irreversible damage', 'investigate damage', 'given set', 'gate dielectric', 'electrostatic model', 'electron currents', 'electrical stress', 'dimensional model', 'dielectric thickness', 'dielectric saturates', 'dielectric determines', 'computational models', 'circular via', 'antenna connected', '5 nm', '0 nm']</t>
  </si>
  <si>
    <t>When partially completed circuits come in contact with plasmas during integrated circuit fabrication, current from the plasma can potentially damage active devices on the wafer. A suite of computational models is used in this article to investigate damage to ultrathin (1.0-5.5 nm) transistor gate dielectric (SiO 2) during Ar/O 2 based plasma cleaning in a capacitively coupled plasma reactor. This modeling infrastructure includes a two-dimensional plasma equipment model for relating process control parameters to ion and electron currents, a three-dimensional model for flux density calculation within a circular via, an electrostatic model for computing potential across the gate dielectric, and a percolation model to investigate dielectric damage characteristics. Computational results show that when the plasma current comes in contact with the gate dielectric, the gate dielectric rapidly charges up and the potential difference across the dielectric saturates at the level necessary to support the plasma induced current. The steady-state voltage across the dielectric determines the propensity of irreversible damage that can occur under this electrical stress. Gate dielectric damage was found to be most sensitively linked to dielectric thickness. As thin dielectrics (&lt;2.0 nm) are leaky, direct tunneling current flow ensures that the potential drop across the gate dielectric remains small. As a consequence, the dielectric is able to withstand the plasma current and the probability of damage is small. However, for thicker dielectrics where Fowler-Nordheim tunneling is dominant, a large voltage builds up across the gate dielectric due to the plasma induced current. The probability of thicker dielectrics getting damaged during the plasma process is therefore high. For given plasma conditions and gate dielectric thickness, current collection area (i.e., antenna size) determines the voltage buildup across the gate dielectric. Damage probability increases with the size of the antenna connected to the transistor gate electrode. Via aspect ratio and plasma process condition variations (around a given set of process conditions) have a relatively smaller effect on plasma induced device damage. ¬© 2006 American Institute of Physics.</t>
  </si>
  <si>
    <t>60020845;60020845;60020845;60020845</t>
  </si>
  <si>
    <t>7006708594;9233340700;7003483784;7003935470</t>
  </si>
  <si>
    <t>Rauf, S.;Haggag, A.;Moosa, M.;Ventzek, P. L.G.</t>
  </si>
  <si>
    <t>Freescale Semiconductor</t>
  </si>
  <si>
    <t>Rauf S.</t>
  </si>
  <si>
    <t>Computational modeling of process induced damage during plasma clean</t>
  </si>
  <si>
    <t>10.1063/1.2216253</t>
  </si>
  <si>
    <t>2-s2.0-33746861058</t>
  </si>
  <si>
    <t>['wall thickness', 'wafers facing', 'two wafers', 'thinner walls', 'structural durability', 'simulation model', 'silicon substrates', 'rights reserved', 'resonance frequency', 'process description', 'power beamwidth', 'planar antennas', 'measured values', 'manufactured coaxial', 'lossless substrate', 'interval 200', 'fed disk', 'etched side', 'dielectric constant', 'detail along', 'circular zone', 'center frequency', 'bonded together', 'antenna indicates', '87 œºm', '500 mhz', '50 mm', '2 ghz', '16 œºm']</t>
  </si>
  <si>
    <t>MST | Nanospacecraft | Patch Antenna | S-band | Silicon</t>
  </si>
  <si>
    <t>A generic dielectric constant reduction method for silicon substrates is presented in detail along with a process description to produce variable dielectric layers for planar antennas. Virtually any dielectric constant below the value for solid silicon 11.9 can be produced down to the limit of structural durability. A first-order volumetric average yields a dielectric constant of 3.8 for the following bonded micromachined silicon substrates; small honeycomb cells with wall thickness of 16 Œºm and inner wall length of 87 Œºm are etched using deep reactive ion etch (DRIE) to 475 Œºm depth in each of two 525 Œºm 4 in. high ohmic wafers. These two wafers are bonded together with the etched side of both wafers facing each other. A manufactured coaxial-fed disk-patch S-band antenna illustrates the method to reduce the dielectric constant for a circular zone with a diameter of 50 mm. The antenna is designed for a center frequency of 2.5 GHz based on a lossless substrate with a dielectric constant of 3.8. Adjusting the simulation model to fit the measured values of the antenna indicates a dielectric constant of 2.2, a dielectric loss tangent of 0.002, a bulk conductivity loss of 0.006 S/m, and a resonance frequency of 3.2 GHz. A low frequency analysis in the interval 200-500 MHz with a lumped element model and a low frequency formula for the capacitance between the patch and ground plane indicates a dielectric constant in the order of 2.7-2.8. Based on measurements in an SEM, a corrected average dielectric constant is found to be 2.9. This correction is due to thinner walls than expected in the manufactured honeycomb structure. Antenna lobe characteristics have been measured with a half-power beamwidth of ‚àº76¬∞ in both the E-plane and H-plane at 3.2 GHz. ¬© 2005 Elsevier B.V. All rights reserved.</t>
  </si>
  <si>
    <t>478-484</t>
  </si>
  <si>
    <t>130-131</t>
  </si>
  <si>
    <t>60023238;60003858;60023238</t>
  </si>
  <si>
    <t>8926987800;8873692900;6602196442</t>
  </si>
  <si>
    <t>Kratz, H.;√ñjefors, E.;Stenmark, L.</t>
  </si>
  <si>
    <t>Micromachined S-band patch antenna with reduced dielectric constant</t>
  </si>
  <si>
    <t>S0924424705006229</t>
  </si>
  <si>
    <t>10.1016/j.sna.2005.10.053</t>
  </si>
  <si>
    <t>2-s2.0-33745815640</t>
  </si>
  <si>
    <t>['textile materials', 'successfully tested', 'significant increase', 'sids ).', 'rights reserved', 'primarily intended', 'paper reports', 'nursing staff', 'inductive powering', 'increased risk', 'full realization', 'flexible circuit', 'facilitate integration', 'developed system', 'continuous monitoring']</t>
  </si>
  <si>
    <t>ECG | Inductive powering | Intelligent textiles | Telemetry</t>
  </si>
  <si>
    <t>This paper reports on the full realization of a garment embedded patient monitoring system, including wireless communication and inductive powering. The developed system is primarily intended for the continuous monitoring of the electrocardiogram (ECG) of children with an increased risk of Sudden Infant Death Syndrome (SIDS). The sensors and the antenna are made out of textile materials. All electronics are mounted on a flexible circuit to facilitate integration in the baby's pajamas. A significant increase in the comfort of patient and nursing staff is achieved by this integration in textiles. A prototype baby suit was fabricated and successfully tested. ¬© 2005 Elsevier B.V. All rights reserved.</t>
  </si>
  <si>
    <t>8950284800;56998962400;57204274618</t>
  </si>
  <si>
    <t>Coosemans, Johan;Hermans, Bart;Puers, Robert</t>
  </si>
  <si>
    <t>Coosemans J.</t>
  </si>
  <si>
    <t>Integrating wireless ECG monitoring in textiles</t>
  </si>
  <si>
    <t>S0924424705006060</t>
  </si>
  <si>
    <t>10.1016/j.sna.2005.10.052</t>
  </si>
  <si>
    <t>2-s2.0-33745829744</t>
  </si>
  <si>
    <t>['well studied', 'unified error', 'systematic errors', 'study fills', 'statistical accuracy', 'rss ),', 'rrrs methods', 'relative rss', 'rather insensitive', 'overall accuracy', 'network synchronization', 'location systems', 'line joining', 'intuitive expectations', 'hyperbolic methods', 'gap providing', 'df methods', 'developed framework', 'dense network', 'compared based', 'based tool', 'analyze measurement']</t>
  </si>
  <si>
    <t>Wireless systems already provide time delay and signal strength measurements and the future may see antenna arrays that provide directional information. All these may be used for positioning.Although the statistical accuracy of different positioning methods is well studied, the systematic error effects, which arise, for example, from errors in sensor (node) location, network synchronization, or the path loss model, are not. This study fills this gap providing a unified error-propagation-law-based tool to analyze measurement and systematic error effects. The considered positioning systems, which are compared based on the developed framework, are the hyperbolic (time-delay-based), direction finding (DF), received signal strength (RSS), and relative RSS(RRSS) location systems. The obtained analytical results verify our intuitive expectations; the hyperbolic methods are sensitive to errors in network synchronization, RRRS methods to channel modelling errors, whereas DF methods are rather insensitive to systematic errors. However, the bias of DF methods is at its largest if the sensor location error is perpendicular to the line joining the sensor and the source. If the methods are compared based on overall accuracy, hyperbolic methods may be preferred in large sized networks, whereas the DF and RRSS methods may provide better accuracy in small sized networks. However, RRSS systems require a dense network in order to provide reliable results.</t>
  </si>
  <si>
    <t>60001738;60001738</t>
  </si>
  <si>
    <t>6602896421;56227436500</t>
  </si>
  <si>
    <t>Saarnisaari, Harri;Br√§ysy, Timo</t>
  </si>
  <si>
    <t>Saarnisaari H.</t>
  </si>
  <si>
    <t>Systematic errors and location accuracy in wireless Networks</t>
  </si>
  <si>
    <t>S1110865706817877</t>
  </si>
  <si>
    <t>10.1155/ASP/2006/81787</t>
  </si>
  <si>
    <t>2-s2.0-33746921653</t>
  </si>
  <si>
    <t>['¬© 2006', 'slac ).', 'significant since', 'relative phase', 'promising way', 'nominally 1', 'measurements made', 'fully characterize', 'first time', 'first measurement', 'broad bandwidth', 'askaryan pulse', 'askaryan process', 'askaryan mechanism', '18 ghz', '17 ¬∞.']</t>
  </si>
  <si>
    <t>We report on further analysis of coherent microwave Cherenkov impulses emitted via the Askaryan mechanism from high-energy electromagnetic showers produced at the Stanford Linear Accelerator Center (SLAC). In this report, the time-domain based analysis of the measurements made with a broadband (nominally 1-18 GHz) log periodic dipole array antenna is described. The theory of a transmit-receive antenna system based on time-dependent effective height operator is summarized and applied to fully characterize the measurement antenna system and to reconstruct the electric field induced via the Askaryan process. The observed radiation intensity and phase as functions of frequency were found to agree with expectations from 0.75-11.5 GHz within experimental errors on the normalized electric field magnitude and the relative phase; œÉR|E|=0. 039ŒºV/MHz/TeV and œÉ=17¬∞. This is the first time this agreement has been observed over such a broad bandwidth, and the first measurement of the relative phase variation of an Askaryan pulse. The importance of validation of the Askaryan mechanism is significant since it is viewed as the most promising way to detect cosmogenic neutrino fluxes at EŒΩ1015eV. ¬© 2006 The American Physical Society.</t>
  </si>
  <si>
    <t>60013791;60025590;60013791;60013791;60013791;60027550;60025590;60027550-60001439</t>
  </si>
  <si>
    <t>8840610100;57207902193;7003698549;6503924701;7801613333;35227973100;7102654387;57213469051</t>
  </si>
  <si>
    <t>Mioƒçinoviƒá, P.;Field, R. C.;Gorham, P. W.;Guillian, E.;Milinƒçiƒá, R.;Saltzberg, D.;Walz, D.;Williams, D.</t>
  </si>
  <si>
    <t>Los Angeles;Menlo Park;Honolulu;University Park</t>
  </si>
  <si>
    <t>University of California, Los Angeles;SLAC National Accelerator Laboratory;University of Hawai ªi at MƒÅnoa;Pennsylvania State University</t>
  </si>
  <si>
    <t>60027550;60025590;60013791;60001439</t>
  </si>
  <si>
    <t>Mioƒçinoviƒá P.</t>
  </si>
  <si>
    <t>Time-domain measurement of broadband coherent Cherenkov radiation</t>
  </si>
  <si>
    <t>10.1103/PhysRevD.74.043002</t>
  </si>
  <si>
    <t>2-s2.0-33746928278</t>
  </si>
  <si>
    <t>['ultraviolet absorption', 'triplet energy', 'study concentrates', 'strong green', 'rights reserved', 'red emissions', 'polycondensation processes', 'photophysical properties', 'phosphorescence spectra', 'occurred hydrolysis', 'modified 2', 'metal ions', 'luminescence spectra', 'inorganic molecular', 'hydroxynicotinic acid', 'covalent bonds', 'corresponding organic', 'bridging unit', 'based hybrids', 'antenna effect']</t>
  </si>
  <si>
    <t>Covalently bond | Molecular-based hybrids | Photoluminesccence | Rare earth ions</t>
  </si>
  <si>
    <t>The study concentrates on the syntheses of modified 2-hydroxynicotinic acid by 3-(triethoxysilyl)-propyl isocyanate (TESPIC) and the preparation of their corresponding organic-inorganic molecular-based hybrid material with the two components equipped with covalent bonds. The bridging unit is a derivative of 2-hydroxynicotinic acid which is utilized to coordinate to Tb3+, Eu3+ or Zn2+ and further occurred hydrolysis and polycondensation processes by functional triethoxysilyl groups. Ultraviolet absorption, phosphorescence spectra, and luminescence spectra were applied to characterize the photophysical properties of the obtained hybrid material and the above spectroscopic data present that the triplet energy of modified 2-hydroxynicotinic acid efficiently initiates the antenna effect and matches with the emissive energy level of metal ions. As a result, the intramolecular energy transfer process completed within these molecular-based hybrids and strong green or red emissions of Ln3+ have been obtained. ¬© 2006 Elsevier B.V. All rights reserved.</t>
  </si>
  <si>
    <t>3567-3573</t>
  </si>
  <si>
    <t>0022328X</t>
  </si>
  <si>
    <t>Journal of Organometallic Chemistry</t>
  </si>
  <si>
    <t>60073652;60073652</t>
  </si>
  <si>
    <t>9943833100;7201858583</t>
  </si>
  <si>
    <t>Wang, Qian Ming;Yan, Bing</t>
  </si>
  <si>
    <t>Wang Q.M.</t>
  </si>
  <si>
    <t>Designing a family of luminescent hybrid materials by 3-(triethoxysilyl)-propyl isocyanate grafted 2-hydroxynicotinic acid bridge molecules</t>
  </si>
  <si>
    <t>S0022328X06000374</t>
  </si>
  <si>
    <t>10.1016/j.jorganchem.2005.12.061</t>
  </si>
  <si>
    <t>2-s2.0-33745929903</t>
  </si>
  <si>
    <t>['underlying dp', 'specifically disrupt', 'rights reserved', 'regulatory region', 'regulatory mutations', 'peripodial epithelium', 'pe associated', 'pe ).', 'new class', 'imaginal discs', 'eye formation', 'drosophila tgf', 'dpp expression', 'dpp cis', 'dp expression', 'disc proper', 'cell proliferation', 'antennal discs', 'antennal disc', 'alter peripodial', 'adult structures']</t>
  </si>
  <si>
    <t>Decapentaplegic | dpp | Drosophila | Head capsule | Peripodial epithelium | TGF-Œ≤</t>
  </si>
  <si>
    <t>Drosophila adult structures derive from imaginal discs, which are sacs with apposed epithelial sheets, the disc proper (DP) and the peripodial epithelium (PE). The Drosophila TGF-Œ≤ family member decapentaplegic (dpp) contributes to the development of adult structures through expression in all imaginal discs, driven by enhancers from the 3‚Ä≤ cis-regulatory region of the gene. In the eye/antennal disc, there is 3‚Ä≤ directed dpp expression in both the DP and PE associated with cell proliferation and eye formation. Here, we analyze a new class of dpp cis-regulatory mutations, which specifically disrupt a previously unknown region of dpp expression, controlled by enhancers in the 5‚Ä≤ regulatory region of the gene and limited to the PE of eye/antennal discs. These are the first described Drosophila mutations that act by solely disrupting PE gene expression. The mutants display defects in the ventral adult head and alter peripodial but not DP expression of known dpp targets. However, apoptosis is observed in the underlying DP, suggesting that this peripodial dpp signaling source supports cell survival in the DP. ¬© 2006 Elsevier Inc. All rights reserved.</t>
  </si>
  <si>
    <t>329-339</t>
  </si>
  <si>
    <t>60008780;60008780;60008780;60008780</t>
  </si>
  <si>
    <t>8692589500;12345171500;55396498200;6603780849</t>
  </si>
  <si>
    <t>Stultz, Brian G.;Lee, Heuijung;Ramon, Karolyn;Hursh, Deborah A.</t>
  </si>
  <si>
    <t>FDA Center for Biologics Evaluation and Research</t>
  </si>
  <si>
    <t>Stultz B.</t>
  </si>
  <si>
    <t>Decapentaplegic head capsule mutations disrupt novel peripodial expression controlling the morphogenesis of the Drosophila ventral head</t>
  </si>
  <si>
    <t>S0012160606008736</t>
  </si>
  <si>
    <t>10.1016/j.ydbio.2006.05.034</t>
  </si>
  <si>
    <t>2-s2.0-33747061857</t>
  </si>
  <si>
    <t>03/07568-0</t>
  </si>
  <si>
    <t>['spectroelectrochemical characterization', 'sensitivities obtained', 'rights reserved', 'redox mediator', 'present work', 'phosphate buffer', 'nacl solutions', 'linear range', 'hybrid material', 'hybrid fetppzfecn', 'high sensitivity', 'good sensitivity', 'glucose biosensor']</t>
  </si>
  <si>
    <t>Glucose biosensor | Hexacyanoferrate | Modified electrode | Polypyrrol | Tetra-2-pyridyl-1,4-pyrazine (TPPZ)</t>
  </si>
  <si>
    <t>In the present work, the synthesis and the spectroelectrochemical characterization of a novel iron compound derived of tetra-2-pyridyl-1,4-pyrazine (TPPZ) with hexacyanoferrate species forming a very stable supramolecular complex in the presence of polypyrrole (PPY) matrix, is described. The hybrid material has shown excellent catalytic activity towards H2O2 detection that makes it suitable for being used as redox mediator in a glucose biosensor. The hybrid FeTPPZFeCN/PPY film presents satisfactory detection limits and high sensitivity for H2O2 in the presence of K+ or Na+ ions. For the glucose biosensor, a linear range up to 1.1 mmol l-1 of glucose was observed with no interferences. In this case, the sensitivities obtained were 7.88 and 5.90 ŒºA mmol-1 l cm-2 in phosphate buffer or NaCl solutions, respectively. The good sensitivity is related to the presence of a high-dimensional structure based on polypyridine type ligands providing an "electron antennae effect" facilitating electron tunneling between the protein and the electrode. ¬© 2006 Elsevier B.V. All rights reserved.</t>
  </si>
  <si>
    <t>298-305</t>
  </si>
  <si>
    <t>60008088;60008088;60008088;60008088</t>
  </si>
  <si>
    <t>42161070200;6505920368;7004439958;35497577300</t>
  </si>
  <si>
    <t>Alves, Wendel A.;Fiorito, Pablo A.;C√≥rdoba de Torresi, Susana I.;Torresi, Roberto M.</t>
  </si>
  <si>
    <t>Universidade de S√£o Paulo</t>
  </si>
  <si>
    <t>Alves W.A.</t>
  </si>
  <si>
    <t>Design of molecular wires based on supramolecular structures for application in glucose biosensors</t>
  </si>
  <si>
    <t>S0956566306000339</t>
  </si>
  <si>
    <t>10.1016/j.bios.2006.01.009</t>
  </si>
  <si>
    <t>2-s2.0-33747368238</t>
  </si>
  <si>
    <t>['various antennas', 'simultaneously detecting', 'signal conditioning', 'rectangular waveguide', 'optic converter', 'near field', 'minimal disturbance', 'miniature fiber', 'millimeter size', 'microstrip line', 'mapped near', 'frequency amplifier', 'field distribution', 'experimental results', 'emitting laser', 'direct relation', 'cavity surface', '6 ghz', '2 dipole']</t>
  </si>
  <si>
    <t>We present a miniature fiber-optic electromagnetic field (EMF) sensor that is capable of simultaneously detecting the amplitude and phase of an EMF in the range of 0.1-6 GHz. We focus on magnetic field measurements, since the H-field is more significant in our target applications due its direct relation to the current. The sensor is based on an open optical platform to which various antennas can be attached and contains a radio-frequency amplifier for signal conditioning and a vertical-cavity surface-emitting laser as an electro-optic converter. The millimeter size and the full electrical isolation of the sensor allow EMF detection with minimal disturbance. We have characterized the sensor in the near field of a Œª/2 dipole, a rectangular waveguide, and a microstrip line, and we explain the experimental results with a simple theoretical model confirming the mapped near-field distribution of the investigated field source. ¬© 2006 Optical Society of America.</t>
  </si>
  <si>
    <t>2402-2404</t>
  </si>
  <si>
    <t>60074510;60074510;60074510;60074510;60101877</t>
  </si>
  <si>
    <t>37016292400;57202312422;7004200243;7003283774;6506889718</t>
  </si>
  <si>
    <t>Kramer, Axel;M√ºller, Peter;Lott, Urs;Kuster, Niels;Bomholt, Fin</t>
  </si>
  <si>
    <t>Kramer A.</t>
  </si>
  <si>
    <t>Electro-optic fiber sensor for amplitude and phase detection of radio frequency electromagnetic fields</t>
  </si>
  <si>
    <t>10.1364/OL.31.002402</t>
  </si>
  <si>
    <t>2-s2.0-33749460445</t>
  </si>
  <si>
    <t>['time delay', 'port selection', 'optical switching', 'optical filtering', 'optical fiber', 'nm region', 'extinction ratios', 'experiments reported', '20 ns', '10 db']</t>
  </si>
  <si>
    <t>Multiple quantum-well | Semiconductor optical amplifier | True time delay | Waveguide splitter</t>
  </si>
  <si>
    <t>A photonic true time delay cell with two waveguide couplers and five semiconductor optical amplifiers is demonstrated. The five semiconductor optical amplifiers provide gain in the 1550-nm region and port selection to determine the time delay. With the amplifiers off the signal are blocked with extinction ratios of more than 10 dB. In the experiments reported here, the delay of 20 ns was provided by an optical fiber. Because of the potential for nanosecond switching times, the device has application in very agile phased array antenna applications, in optical switching and routing, and in optical filtering. ¬© 2006 IEEE.</t>
  </si>
  <si>
    <t>1720-1722</t>
  </si>
  <si>
    <t>60009415;60009415;60009415;100356966;100356966;60017536;60017536</t>
  </si>
  <si>
    <t>35779180900;57197588596;7202978565;55448206400;35808548100;7403735426;7203030065</t>
  </si>
  <si>
    <t>Tong, Jian;Wade, J. K.;MacFarlane, Duncan L.;Shi, Hanxing;McWilliams, Scott;Evans, Gary A.;Christensen, Marc P.</t>
  </si>
  <si>
    <t>Dallas;Richardson;Richardson</t>
  </si>
  <si>
    <t>Southern Methodist University;The University of Texas at Dallas;Photodigm, Inc.</t>
  </si>
  <si>
    <t>60017536;60009415;100356966</t>
  </si>
  <si>
    <t>Tong J.</t>
  </si>
  <si>
    <t>Active integrated photonic true time delay device</t>
  </si>
  <si>
    <t>10.1109/LPT.2006.879943</t>
  </si>
  <si>
    <t>2-s2.0-68849115076</t>
  </si>
  <si>
    <t>P41RR009754</t>
  </si>
  <si>
    <t>['static mixture', 'rights reserved', 'reached states', 'pns )-', 'pn population', 'pn output', 'patterns evolve', 'odor identity', 'mixture stimuli', 'large sections', 'kenyon cells', 'kcs ),', 'individual kcs', 'history dependent', 'delay conditions', 'corresponded neither', 'contain information']</t>
  </si>
  <si>
    <t>Odors evoke complex responses in locust antennal lobe projection neurons (PNs)-the mitral cell analogs. These patterns evolve over hundreds of milliseconds and contain information about odor identity and concentration. In nature, animals often encounter many odorants in short temporal succession. We explored the effects of such conditions by presenting¬†two different odors with variable intervening delays. PN ensemble representations tracked stimulus changes and, in some delay conditions, reached states that corresponded neither to the representation of either odor alone nor to the static mixture of the two. We then recorded from Kenyon cells (KCs), the PNs' targets. Their responses were consistent with the PN population's behavior: in some conditions, KCs were recruited that did not fire during single-odor or mixture stimuli. Thus, PN population dynamics are history dependent, and responses of individual KCs are consistent with piecewise temporal decoding of PN output over large sections of the PN population. ¬© 2006 Elsevier Inc. All rights reserved.</t>
  </si>
  <si>
    <t>467-482</t>
  </si>
  <si>
    <t>Neuron</t>
  </si>
  <si>
    <t>60031581;60031581;60031581</t>
  </si>
  <si>
    <t>8152795600;35113070900;7201921535</t>
  </si>
  <si>
    <t>Broome, Bede M.;Jayaraman, Vivek;Laurent, Gilles</t>
  </si>
  <si>
    <t>California Institute of Technology</t>
  </si>
  <si>
    <t>Broome B.</t>
  </si>
  <si>
    <t>Encoding and Decoding of Overlapping Odor Sequences</t>
  </si>
  <si>
    <t>S0896627306005587</t>
  </si>
  <si>
    <t>10.1016/j.neuron.2006.07.018</t>
  </si>
  <si>
    <t>2-s2.0-33746889032</t>
  </si>
  <si>
    <t>['urine samples', 'time required', 'spectral peaks', 'solvent extraction', 'simultaneous determination', 'se ),', 'sample preparation', 'rights reserved', 'quantification process', 'plasma ).', 'order advantage', 'obtain concentrations', 'novel method', 'interferents coeluted', 'heavily overlapped', 'good recoveries', 'dad coupled', 'compounds studied', 'calibration samples', 'body fluids', 'analytes could', 'allows one']</t>
  </si>
  <si>
    <t>Alternating trilinear decomposition | Cortisol | HPLC-DAD | Plasma | Prednisolone | Second-order calibration | Urine</t>
  </si>
  <si>
    <t>A novel method for simultaneous determination of cortisol and prednisolone in body fluids has been developed in this paper. Three-way data recorded by high-performance liquid chromatography with a diode array detector (HPLC-DAD) have been analyzed by second-order calibration based on the alternating trilinear decomposition (ATLD) algorithm. The chemometric methodology selected exploits the second-order advantage of the three-way data arrays, which allows one to obtain concentrations of individual calibrated analytes even in the presence of interferences not present in the calibration samples (e.g. background in urine or plasma). It was applied to simultaneous determination of cortisol and prednisolone in both plasma and urine samples. Though the chromatographic and spectral peaks of the analytes were heavily overlapped and interferents coeluted with the compounds studied, good recoveries of the analytes could be obtained with HPLC-DAD coupled with second-order calibration based on ATLD. Sample preparation was based on solvent extraction (SE), and quantification can be carried out with simple mobile phase. The time required for the quantification process is shorter than other methods. ¬© 2006 Elsevier B.V. All rights reserved.</t>
  </si>
  <si>
    <t>116-123</t>
  </si>
  <si>
    <t>Journal of Chromatography B: Analytical Technologies in the Biomedical and Life Sciences</t>
  </si>
  <si>
    <t>60032356;60032356;60032356;60032356;60032356;60032356</t>
  </si>
  <si>
    <t>35313266800;7405584179;55472008800;8720927800;7201385078;36072111700</t>
  </si>
  <si>
    <t>Zhang, Yan;Wu, Hai Long;Ding, Yu Jie;Xia, A. Lin;Cui, Hui;Yu, Ru Qin</t>
  </si>
  <si>
    <t>Hunan University</t>
  </si>
  <si>
    <t>Simultaneous determination of cortisol and prednisolone in body fluids by using HPLC-DAD coupled with second-order calibration based on alternating trilinear decomposition</t>
  </si>
  <si>
    <t>S157002320600376X</t>
  </si>
  <si>
    <t>10.1016/j.jchromb.2006.04.043</t>
  </si>
  <si>
    <t>2-s2.0-33746681160</t>
  </si>
  <si>
    <t>['potential applications', 'microstrip circuits', 'directive antennas']</t>
  </si>
  <si>
    <t>Millimeter wave microstrip antennas with left-handed materials substrates are studied with method of moments. Discrete complex image method is extended to the computation of Green's function in microstrip circuits with left-handed materials substrates. It is shown that this kind of antennas will achieve similar radiation patterns to the ones of conventional millimeter wave microstrip antennas in some cases, and can obtain radiation patterns characteristic of narrow main lobes with low elevation angles in other cases. Potential applications for directive antennas with these unusual radiation patterns of this kind of antennas are proposed. ¬© 2006 American Institute of Physics.</t>
  </si>
  <si>
    <t>Yang, Rui;Xie, Yong Jun;Wang, Peng;Li, Lei</t>
  </si>
  <si>
    <t>Characteristics of millimeter wave microstrip antennas with left-handed materials substrates</t>
  </si>
  <si>
    <t>10.1063/1.2336741</t>
  </si>
  <si>
    <t>2-s2.0-33747093753</t>
  </si>
  <si>
    <t>['surrounding air', 'source tube', 'rf antenna', 'resistive corona', 'radio frequency', 'one side', 'experiments presented', 'dielectric locally', 'dielectric barrier', 'dc corona', 'continuous arcs', 'continuous arc']</t>
  </si>
  <si>
    <t>An inductively coupled plasma source, designed for ion beam applications, is allowed to float up to several kilovolt positive. If one side of the radio frequency (rf) antenna is grounded and the dielectric source tube and the surrounding air are allowed to reach a threshold temperature corona breakdown at the rf antenna occurs. The experiments presented here show that a dc corona can be ignited with the presence of a dielectric barrier, which normally precludes dc breakdown. The formation of a negative barrier corona initiates a transition to a continuous arc from the rf antenna to the source tube. It is suggested that the onset of the first filaments heat the dielectric locally, such that the dielectric strength drops. DC current channels are then formed in the source tube, allowing a resistive corona with continuous arcs to exist. ¬© 2006 IOP Publishing Ltd.</t>
  </si>
  <si>
    <t>3588-3595</t>
  </si>
  <si>
    <t>60008950;60008950;60002220</t>
  </si>
  <si>
    <t>9036535500;7103354742;14061191600</t>
  </si>
  <si>
    <t>Aanesland, A.;Boswell, R. W.;Smith, N.</t>
  </si>
  <si>
    <t>Canberra;Hillsboro</t>
  </si>
  <si>
    <t>The Australian National University;FEI Company</t>
  </si>
  <si>
    <t>60008950;60002220</t>
  </si>
  <si>
    <t>Aanesland A.</t>
  </si>
  <si>
    <t>High voltage breakdown in an inductively coupled ion source</t>
  </si>
  <si>
    <t>S0022372706242219</t>
  </si>
  <si>
    <t>10.1088/0022-3727/39/16/010</t>
  </si>
  <si>
    <t>2-s2.0-33746866761</t>
  </si>
  <si>
    <t>['utilizes newton', 'stellar jets', 'second law', 'quadrupole equation', 'psr 1913', 'proposed space', 'potential applications', 'otherwise separated', 'one another', 'numerical example', 'novel formulation', 'masses involving', 'known gravitational', 'including stellar', 'gravitational waves', 'gravitational wave', 'derivation commences', 'based upon', 'applications suggested']</t>
  </si>
  <si>
    <t>Gravitational waves | ISM | Jets and outflows</t>
  </si>
  <si>
    <t>A novel formulation of the quadrupole equation for potential stellar gravitational-wave power estimation is derived. The derivation commences with the classical Einstein quadrupole formalism and then utilizes Newton's second law to establish a simplified formulation involving the radius of gyration of a mass or system of masses involving a pair of massive stars either on orbit about one another, or otherwise separated, or a star with a dumbbell-like or aspherical mass distribution and an impulsive force acting on the mass or masses in order to estimate the power of a gravitational wave that is generated. A numerical example, based upon the well-known gravitational-wave power observed to be generated by PSR 1913+16, is utilized to test the formulation. Potential applications to stellar jets, including stellar-black-hole produced jets, are cited as examples of the potential applications of the novel quadrupole formulation. It is suggested that the gravitational waves, generated by the applications suggested, might be detected by the proposed space-based Laser Interferometer Space Antenna or LISA. ¬© 2006 WILEY-VCH Verlag GmbH &amp; Co. KGaA.</t>
  </si>
  <si>
    <t>710-713</t>
  </si>
  <si>
    <t>Astronomische Nachrichten</t>
  </si>
  <si>
    <t>Baker, R. M.L.</t>
  </si>
  <si>
    <t>GRAVWAVE LLC and Transportation Sciences Corp.</t>
  </si>
  <si>
    <t>Baker R.</t>
  </si>
  <si>
    <t>Novel formulation of the quadrupole equation for potential stellar gravitational-wave power estimation</t>
  </si>
  <si>
    <t>10.1002/asna.200510617</t>
  </si>
  <si>
    <t>2-s2.0-33747182290</t>
  </si>
  <si>
    <t>['unusual due', 'pereonite 5', 'new species', 'maximum abundance', 'elongate uropods', 'approximately 700', 'also seen', '2 recorded']</t>
  </si>
  <si>
    <t>Asellota | Haplomesus | Ischnomesidae | Isopoda</t>
  </si>
  <si>
    <t>A new species of Ischnomesidae (Crustacea: Isopoda: Asellota), Haplomesus longiramus sp. nov. is described from the Bay of Biscay. This species is unusual due to the presence of long, thin anterolateral projections supporting the antennae and an elongate pereonite 4. These features are also seen in Haplomesus biscayensis Chardy, 1975, and the two species closely resemble each other. The presence of a laterally directed spine on pereonite 5 of the male of Haplomesus longiramus sp. nov. along with the elongate uropods of both male and female easily differentiates this species from H. biscayensis. Within its known distributional area, this new Haplomesus species inhabits bathyal muddy bottoms from 500-1009 m, with a maximum abundance of 29 individuals per 100 m 2 recorded at approximately 700 m. Copyright ¬© 2006 Magnolia Press.</t>
  </si>
  <si>
    <t>51-68</t>
  </si>
  <si>
    <t>60008539;60106841</t>
  </si>
  <si>
    <t>14021497100;6701401067</t>
  </si>
  <si>
    <t>Kavanagh, Fiona A.;Sorbe, Jean Claude</t>
  </si>
  <si>
    <t>France;Ireland</t>
  </si>
  <si>
    <t>Pessac;Galway</t>
  </si>
  <si>
    <t>Environnements et Pal√©oenvironnements Oc√©aniques et Continentaux;National University of Ireland Galway</t>
  </si>
  <si>
    <t>60106841;60008539</t>
  </si>
  <si>
    <t>Kavanagh F.A.</t>
  </si>
  <si>
    <t>Haplomesus longiramus sp. nov. (Crustacea: Isopoda: Asellota), a new ischnomesid species from the Bay of Biscay, North East Atlantic Ocean</t>
  </si>
  <si>
    <t>10.11646/zootaxa.1300.1.4</t>
  </si>
  <si>
    <t>2-s2.0-33748257980</t>
  </si>
  <si>
    <t>PM-P03-ISTM-C4/PM-P03-ISOF-M5</t>
  </si>
  <si>
    <t>CNR</t>
  </si>
  <si>
    <t>['two orders', 'two low', 'two high', 'tpd excitons', 'quenching component', 'progressive drop', 'pl quenching', 'pl enhancement', 'pl behavior', 'organic film', 'nonmonotonically evolve', 'negative values', 'molecules acting', 'ligand occupation', 'injected charge', 'illumination within', 'function electrodes', 'first structure', 'excited triplets', 'electrons injected', 'effect formulated', 'diamine derivative', 'dependent branching', 'current increases', 'carrier interactions', 'au structure', 'au electrodes', 'al structure', '40 %)']</t>
  </si>
  <si>
    <t>A large electric field effect on photoluminescence (PL) from electroluminescent emitters sandwiched between two high-work-function electrodes is reported and a model of the effect formulated. We examine the PL behavior of Eu3+ complex-based organic thin films subjected to increasing electric field applied to either two high-work-function [indium tin oxide (ITO) and Au] or two low-work-function (Al/Al) electrodes. The progressive drop (up to 40%) of the PL for the first structure is observed while the current increases by about two orders of magnitude under illumination within the first absorption band of diamine derivative (TPD) molecules acting as an antenna harvesting exciting photons within the common matrix bonded with polycarbonate. This behavior is interpreted in terms of a field-dependent branching between ligand occupation by excited triplets and by electrons injected from negatively biased ITO or Au electrodes by TPD excitons. In contrast, the PL quenching in the Al/organic film/Al structure is due to exciton dissociation solely. This allows to extract the quenching component for the ITO/organic film/Au structure, associated with the injected charge only. The recombination of thermally injected holes with exciton-injected electrons makes the charge-induced quenching efficiency component to nonmonotonically evolve with a decrease down to negative values (PL enhancement) at high electric fields. The quenching of the emission from host (TPD) is attributed to singlet-exciton-charge-carrier interactions. ¬© 2006 American Institute of Physics.</t>
  </si>
  <si>
    <t>60027012;60027012;60021199;60021199;60021199</t>
  </si>
  <si>
    <t>7101959736;9041046000;7006987736;8116143400;7004545362</t>
  </si>
  <si>
    <t>Kalinowski, J.;Stamper, W.;Cocchi, M.;Virgili, D.;Fattori, V.</t>
  </si>
  <si>
    <t>Poland;Italy</t>
  </si>
  <si>
    <t>Gdansk;Rome</t>
  </si>
  <si>
    <t>Gda≈Ñsk University of Technology;Consiglio Nazionale delle Ricerche</t>
  </si>
  <si>
    <t>60027012;60021199</t>
  </si>
  <si>
    <t>Kalinowski J.</t>
  </si>
  <si>
    <t>Electric-field-induced quenching of photoluminescence in photoconductive organic thin film structures based on Eu&lt;sup&gt;3+&lt;/sup&gt; complexes</t>
  </si>
  <si>
    <t>10.1063/1.2229577</t>
  </si>
  <si>
    <t>2-s2.0-33747373819</t>
  </si>
  <si>
    <t>R01DC002539</t>
  </si>
  <si>
    <t>['vaccenyl acetate', 'va sensitivity', 'va receptor', 'va activates', 'va ),', 't1 sensilla', 't1 neurons', 'specific lipid', 'show misexpression', 'show lush', 'physiologic concentrations', 'normally insensitive', 'neuronal basis', 'molecular components', 'manipulate pheromone', 'induced behaviors', 'important step', 'female flies', 'extracellular odorant', 'dramatically reduced', 'binding protein', 'also required']</t>
  </si>
  <si>
    <t>Behavior | Olfaction | Olfactory | Pheromone | Receptor | Sensory perception</t>
  </si>
  <si>
    <t>Insect pheromones elicit stereotypic behaviors that are critical for survival and reproduction. Defining the relevant molecular mechanisms mediating pheromone signaling is an important step to manipulate pheromone-induced behaviors in pathogenic or agriculturally important pests. The only volatile pheromone identified in Drosophila is 11-cis-vaccenyl acetate (VA), a male-specific lipid that mediates aggregation behavior. VA activates a few dozen olfactory neurons located in T1 sensilla on the antenna of both male and female flies. Here, we identify a neuronal receptor required for VA sensitivity. We identified two mutants lacking functional T1 sensilla and show that the expression of the VA receptor is dramatically reduced or eliminated. Importantly, we show misexpression of this receptor in non-T1 neurons, normally insensitive to VA, confers pheromone sensitivity at physiologic concentrations. Sensitivity of T1 neurons to VA requires LUSH, an extracellular odorant-binding protein (OBP76a) present in the sensillum lymph bathing trichoid olfactory neuron dendrites. Here, we show LUSH are also required in non-T1 neurons misexpressing the receptor to respond to VA. These data provide new insight into the molecular components and neuronal basis of volatile pheromone perception. Copyright ¬© 2006 Society for Neuroscience.</t>
  </si>
  <si>
    <t>8727-8733</t>
  </si>
  <si>
    <t>60014739;60014739</t>
  </si>
  <si>
    <t>12772483500;7410359171</t>
  </si>
  <si>
    <t>Tal, Soo Ha;Smith, Dean P.</t>
  </si>
  <si>
    <t>Dallas</t>
  </si>
  <si>
    <t>UT Southwestern Medical School</t>
  </si>
  <si>
    <t>Tal S.</t>
  </si>
  <si>
    <t>A pheromone receptor mediates 11-cis-vaccenyl acetate-induced responses in Drosophila</t>
  </si>
  <si>
    <t>10.1523/JNEUROSCI.0876-06.2006</t>
  </si>
  <si>
    <t>2-s2.0-33748251281</t>
  </si>
  <si>
    <t>['¬© wiley', 'ullmann coupling', 'transfer properties', 'transfer process', 'ps increase', 'photonic devices', 'p due', 'intramolecular energy', 'increasing generation', 'harvesting capabilities', 'dendritic macromolecules', 'based porphyrins']</t>
  </si>
  <si>
    <t>Carbazole | Dendrimers | Energy transfer | Light-harvesting antennas | Porphyrin | Red photoluminescence</t>
  </si>
  <si>
    <t>A series of novel dendritic carbazole-based porphyrins [T(Cz-Gn)Ps] have been synthesized by a combination of Ullmann coupling and Adler condensation reactions and their intramolecular energy-transfer properties have been studied by absorption and steady-state fluorescence spectroscopy. It has been found that the light-harvesting capabilities of T(Cz-Gn)Ps increase with increasing generation, but that the efficiency of the energy transfer decreases from T(Cz-G0)P to T(Cz-G2)P due to the F√∂rster energy-transfer process. In addition, these dendritic macromolecules can emit intense red light with high fluorescence quantum yields and so may find applications in photonic devices. ¬© Wiley-VCH Verlag GmbH &amp; Co. KGaA, 2006.</t>
  </si>
  <si>
    <t>4014-4020</t>
  </si>
  <si>
    <t>60007711;60007711;60007711;60007711;60007711;60007711;60007711;60007711</t>
  </si>
  <si>
    <t>14523544500;7402969942;36815177000;14523805400;14523449000;14521845900;7202638304;36889047800</t>
  </si>
  <si>
    <t>Ting, Hua Xu;Lu, Ran;Xian, Ping Qiu;Xing, Liang Liu;Peng, Chong Xue;Chang, Hui Tan;Chun, Yan Bao;Ying, Ying Zhao</t>
  </si>
  <si>
    <t>Changchun</t>
  </si>
  <si>
    <t>Jilin University</t>
  </si>
  <si>
    <t>Ting H.</t>
  </si>
  <si>
    <t>Synthesis and characterization of carbazole-based dendrimers with porphyrin cores</t>
  </si>
  <si>
    <t>10.1002/ejoc.200600356</t>
  </si>
  <si>
    <t>2-s2.0-33748533790</t>
  </si>
  <si>
    <t>Northern Advancement Center for Science and Technology</t>
  </si>
  <si>
    <t>NOASTEC</t>
  </si>
  <si>
    <t>['type material', 'special attention', 'setal ornamentation', 'setae ornamentation', 'psammophilus bousfield', 'posterodistal seta', 'oclairi bousfield', 'numerous localities', 'new species', 'maxilla 1', 'made based', 'length ratio', 'junior synonym', 'itotomikoae sp', 'genus eogammarus', 'following characters', 'eogammarus turgimanus', 'dorsal condition', 'antenna 2', 'antenna 1', '1967 ),', '1927 ).']</t>
  </si>
  <si>
    <t>Amphipoda | Anisogammaridae | Eogammarus | New species | Revision</t>
  </si>
  <si>
    <t>A revision of the genus Eogammarus is made based on type material and on collections from numerous localities. The following eight species are redescribed: E. kygi (Derzhavin, 1923), E. barbatus (Tzvetkova, 1965), E. confervicolus (Stimpson, 1856), E. oclairi Bousfield, 1979, E. psammophilus Bousfield, 1979, E. schmidti (Derzhavin, 1927), E. possjeticus (Tzvetkova, 1967), and E. tiuschovi (Derzhavin, 1927). A new species is described under the name of E. itotomikoae sp. nov. Eogammarus sinensis Ren, 1992 is relegated to a junior synonym of E. possjeticus. Eogammarus turgimanus is transferred into Jesogammarus. In the descriptions of species, special attention is paid to the following characters: the condition of the posterodistal seta on the peduncular article 1 of antenna 1, the number and length ratio of aesthetascs on antenna 1, the setal ornamentation of the peduncular article 1 of antenna 2, the setae ornamentation of the palp article 1 of the maxilla 1, the number of retinacula on the pleopods, and the dorsal condition of pleonites. A key to the species of Eogammarus is provided. ¬© 2006 Taylor &amp; Francis.</t>
  </si>
  <si>
    <t>1083-1148</t>
  </si>
  <si>
    <t>60014652;60000099;60015481;60014652</t>
  </si>
  <si>
    <t>6602333327;7003288996;7007104567;7006578515</t>
  </si>
  <si>
    <t>Tomikawa, Ko;Morino, Hiroshi;Toft, Jason;Mawatari, Shunsuke F.</t>
  </si>
  <si>
    <t>United States;Japan;Japan</t>
  </si>
  <si>
    <t>Seattle;Sapporo;Mito</t>
  </si>
  <si>
    <t>University of Washington;Hokkaido University;Ibaraki University</t>
  </si>
  <si>
    <t>60015481;60014652;60000099</t>
  </si>
  <si>
    <t>Tomikawa K.</t>
  </si>
  <si>
    <t>A revision of Eogammarus Birstein, 1933 (Crustacea, Amphipoda, Anisogammaridae), with a description of a new species</t>
  </si>
  <si>
    <t>H7MW8326548N07J1</t>
  </si>
  <si>
    <t>10.1080/00222930600828859</t>
  </si>
  <si>
    <t>2-s2.0-33748520538</t>
  </si>
  <si>
    <t>['parametric study', 'optimised configuration']</t>
  </si>
  <si>
    <t>A parametric study of a broadband suspended rectangular microstrip antenna with a V-slot has been carried out and an optimised configuration is presented. Also, a compact and broadband rectangular microstrip antenna using half V-slot is proposed.</t>
  </si>
  <si>
    <t>951-952</t>
  </si>
  <si>
    <t>Broadband compact V-slot loaded RMSAs</t>
  </si>
  <si>
    <t>10.1049/el:20061141</t>
  </si>
  <si>
    <t>2-s2.0-33747751901</t>
  </si>
  <si>
    <t>['proposed antenna', 'novel design', 'mainly controlled', 'coplanar waveguide', 'antenna prototypes', 'achieving triple']</t>
  </si>
  <si>
    <t>A novel design of a coplanar waveguide (CPW) fed slot antenna for achieving triple-frequency band operation is presented. The proposed antenna consists of two rectangular slot loop antennas and a single inset CPW feeder. Three resonant frequencies of the proposed antenna are mainly controlled by the dimensions of the two slot loops and coupling between antennas. The antenna prototypes are fabricated and their characteristics experimentally verified.</t>
  </si>
  <si>
    <t>952-953</t>
  </si>
  <si>
    <t>24376842300;7003536865</t>
  </si>
  <si>
    <t>Rhee, S.;Yun, G.</t>
  </si>
  <si>
    <t>Rhee S.</t>
  </si>
  <si>
    <t>CPW fed slot antenna for triple-frequency band operation</t>
  </si>
  <si>
    <t>10.1049/el:20061781</t>
  </si>
  <si>
    <t>2-s2.0-33747753858</t>
  </si>
  <si>
    <t>['one wavelength', 'inner part', 'half wavelength', 'except ground']</t>
  </si>
  <si>
    <t>An RFID tag antenna is designed to miniaturise a circular loop antenna (CLA) by using short stubs inserted into the inner part of the loop. This RFID tag antenna, in the case of one wavelength and a half wavelength, respectively, is reduced up to 83 and 92.1 (except ground) of its size, compared with the general type CLA.</t>
  </si>
  <si>
    <t>955-957</t>
  </si>
  <si>
    <t>60022417;60022417</t>
  </si>
  <si>
    <t>55917890000;7401752840</t>
  </si>
  <si>
    <t>Ryu, H. K.;Woo, J. M.</t>
  </si>
  <si>
    <t>Chungnam National University</t>
  </si>
  <si>
    <t>Ryu H.</t>
  </si>
  <si>
    <t>Miniaturisation of circular loop antenna using short stub for RFID system</t>
  </si>
  <si>
    <t>10.1049/el:20061186</t>
  </si>
  <si>
    <t>2-s2.0-33747779699</t>
  </si>
  <si>
    <t>['sized structure', 'rfid microchips', 'different continents', 'band operation']</t>
  </si>
  <si>
    <t>A triple-band, platform insensitive planar inverted-F antenna solution for radio frequency identification (RFID) is introduced. Triple-band operation is achieved with only two resonant elements exploiting the highly capacitive input impedance of the RFID microchips, leading to a small-sized structure. Owing to triple-band operation and platform insensitive impedance characteristics the antenna is applicable in many different environments and on different continents.</t>
  </si>
  <si>
    <t>958-960</t>
  </si>
  <si>
    <t>60033191;60033191;60033191</t>
  </si>
  <si>
    <t>11840171900;22834631900;6602207960</t>
  </si>
  <si>
    <t>Hirvonen, M.;Jaakkola, K.;S√§ily, J.</t>
  </si>
  <si>
    <t>Hirvonen M.</t>
  </si>
  <si>
    <t>Triple-band PIFA for radio frequency identification</t>
  </si>
  <si>
    <t>10.1049/el:20061422</t>
  </si>
  <si>
    <t>2-s2.0-33747800672</t>
  </si>
  <si>
    <t>['terahertz radiation', 'optical excitation', 'noise ratio', 'half maximum', 'full width', 'frequency range', 'authors investigate', '650 fs']</t>
  </si>
  <si>
    <t>The authors investigate the generation and the detection of terahertz radiation by Br+-irradiated In0.53Ga0.47As photoconductive antennas using an optical excitation at 800 nm wavelength. The detected temporal wave form presents a full width at half maximum of 650 fs. The signal-to-noise ratio and frequency range of the emitted terahertz radiations are similar to those emitted by low-temperature-grown GaAs photoconductive antennas. The dependences of terahertz wave form amplitude on optical pump power for both Br+-irradiated In0.53Ga0.47As and low-temperature-grown GaAs photoconductive antennas are investigated and compared. ¬© 2006 American Institute of Physics.</t>
  </si>
  <si>
    <t>60101845;60101845;60008134;60008134;60026113;60026113</t>
  </si>
  <si>
    <t>57190281565;6603384762;7004614253;57205273251;22949824600;6701774197</t>
  </si>
  <si>
    <t>Chimot, N.;Mangeney, J.;Mounaix, P.;Tondusson, M.;Blary, K.;Lampin, J. F.</t>
  </si>
  <si>
    <t>Chimot N.</t>
  </si>
  <si>
    <t>Terahertz radiation generated and detected by Br&lt;sup&gt;+&lt;/sup&gt;-irradiated In&lt;inf&gt;0.53&lt;/inf&gt;Ga&lt;inf&gt;0.47&lt;/inf&gt;As photoconductive antenna excited at 800 nm wavelength</t>
  </si>
  <si>
    <t>10.1063/1.2338538</t>
  </si>
  <si>
    <t>2-s2.0-33747834285</t>
  </si>
  <si>
    <t>['unpredicted result', 'superior coherence', 'often limited', 'makes use', 'local thickness', 'letter describes', 'frequencies determined', 'fluidic environment', 'experimental evidence']</t>
  </si>
  <si>
    <t>The use of an acoustic wave device as a chemical sensing element is often limited by contact with wires and supports and by the need to control its fluidic environment. This letter describes the validation of a versatile noncontact configuration that makes use of a spiral coil antenna to electromagnetically excite miniature piezoelectric chips. Experimental evidence is provided to demonstrate that an AT cut quartz crystal resonator can be cleaved into chips that can be excited electromagnetically via coupling to the electric Y axis of the crystal. An unpredicted result was the superior coherence of chips at frequencies determined by their local thickness. ¬© 2006 American Institute of Physics.</t>
  </si>
  <si>
    <t>60031101;60031101;60031101;60031101-60079335;60031101</t>
  </si>
  <si>
    <t>57169723000;6508253524;14067269000;7006347256;7201725112</t>
  </si>
  <si>
    <t>Stevenson, Adrian C.;Araya-Kleinsteuber, Bernardita;Kioupritzi, Eleftheria;Roque, Ana C.A.;Lowe, Christopher R.</t>
  </si>
  <si>
    <t>Portugal;United Kingdom</t>
  </si>
  <si>
    <t>Caparica;Cambridge</t>
  </si>
  <si>
    <t>Centro de Qu√≠mica fina e Biotecnologia;University of Cambridge</t>
  </si>
  <si>
    <t>60079335;60031101</t>
  </si>
  <si>
    <t>Stevenson A.C.</t>
  </si>
  <si>
    <t>Noncontact excitation of quartz crystal resonator chips</t>
  </si>
  <si>
    <t>10.1063/1.2338562</t>
  </si>
  <si>
    <t>2-s2.0-33747864417</t>
  </si>
  <si>
    <t>['transition dipole', 'transition densities', 'transition charge', 'special pairs', 'simple point', 'reaction centers', 'present tresp', 'present method', 'pigment dimers', 'mutual orientation', 'lh2 ),', 'large shift', 'higher plants', 'harvesting complexes', 'found due', 'excitonic couplings', 'electrostatic potential', 'electronic states', 'electronic excitations', 'driving force', 'dipole approximation', 'different states', 'couplings obtained', 'coulomb couplings', 'coulomb coupling', 'chosen larger', 'charge densities', 'assumed previously']</t>
  </si>
  <si>
    <t>An accurate and numerically efficient method for the calculation of intermolecular Coulomb couplings between charge densities of electronic states and between transition densities of electronic excitations is presented. The coupling of transition densities yields the F√∂rster type excitation energy transfer coupling, and from the charge density coupling, a shift in molecular excitation energies results. Starting from an ab initio calculation of the charge and transition densities, atomic partial charges are determined such as to fit the resulting electrostatic potentials of the different states and the transition. The different intermolecular couplings are then obtained from the Coulomb couplings between the respective atomic partial charges. The excitation energy transfer couplings obtained in the present TrEsp (transition charge from electrostatic potential) method are compared with couplings obtained from the simple point-dipole and extended dipole approximations and with those from the ab initio transition density cube method of Kr√ºger, Scholes, and Fleming. The present method is of the same accuracy as the latter but computationally more efficient. The method is applied to study strongly coupled pigments in the light-harvesting complexes of green sulfur bacteria (FMO), purple bacteria (LH2), and higher plants (LHC-II) and the "special pairs" of bacterial reaction centers and reaction centers of photosystems I and II. For the pigment dimers in the antennae, it is found that the mutual orientation of the pigments is optimized for maximum excitonic coupling. A driving force for this orientation is the Coulomb coupling between ground-state charge densities. In the case of excitonic couplings in the "special pairs", a breakdown of the point-dipole approximation is found for all three reaction centers, but the extended dipole approximation works surprisingly well, if the extent of the transition dipole is chosen larger than assumed previously. For the "special pairs", a large shift in local transition energies is found due to charge density coupling. ¬© 2006 American Chemical Society.</t>
  </si>
  <si>
    <t>17268-17281</t>
  </si>
  <si>
    <t>60030718;60030718;60030718</t>
  </si>
  <si>
    <t>6602470125;6602787272;6701521842</t>
  </si>
  <si>
    <t>Madjet, M. E.;Abdurahman, A.;Renger, T.</t>
  </si>
  <si>
    <t>Freie Universit√§t Berlin</t>
  </si>
  <si>
    <t>Madjet M.</t>
  </si>
  <si>
    <t>Intermolecular coulomb couplings from ab initio electrostatic potentials: Application to optical transitions of strongly coupled pigments in photosynthetic antennae and reaction centers</t>
  </si>
  <si>
    <t>10.1021/jp0615398</t>
  </si>
  <si>
    <t>2-s2.0-33748768973</t>
  </si>
  <si>
    <t>['wireless channel', 'two pairs', 'two nodes', 'transmits cts', 'tradeoffs associated', 'single hop', 'simple modifications', 'results show', 'remain silent', 'problems identified', 'primary benefits', 'previous research', 'perform better', 'paper identifies', 'omnidirectional antennas', 'nodes located', 'mac protocols', 'ieee 802', 'higher gain', 'given channel', 'flow patterns', 'establish links', 'distant nodes', 'directional communication', 'directional antennas', 'communicating using', 'also design', '11 require', '11 may']</t>
  </si>
  <si>
    <t>Deafness | Directional antennas | Medium access control | Wireless ad hoc networks</t>
  </si>
  <si>
    <t>We investigate the possibility of using directional antennas for medium access control in wireless ad hoc networks. Previous research in ad hoc networks typically assumes the use of omnidirectional antennas at all nodes. With omnidirectional antennas, while two nodes are communicating using a given channel, MAC protocols such as IEEE 802.11 require all other nodes in the vicinity to remain silent. With directional antennas, two pairs of nodes located in each other's vicinity may potentially communicate simultaneously, increasing spatial reuse of the wireless channel. Range extension due to higher gain of directional antennas can also be useful in discovering fewer hop routes. However, new problems arise when using directional beams that simple modifications to 802.11 may not be able to mitigate. This paper identifies these problems and evaluates the tradeoffs associated with them. We also design a directional MAC protocol (MMAC) that uses multihop RTSs to establish links between distant nodes and then transmits CTS, DATA, and ACK over a single hop. While MMAC does not address all the problems identified with directional communication, it is an attempt to exploit the primary benefits of beamforming in the presence of some of these problems. Results show that MMAC can perform better than IEEE 802.11, although we find that the performance is dependent on the topology and flow patterns in the system. ¬© 2006 IEEE.</t>
  </si>
  <si>
    <t>477-491</t>
  </si>
  <si>
    <t>60000251-60000745;60000251-60000745;60000251-60011761;60000251-60000745-101473908</t>
  </si>
  <si>
    <t>45561765800;7406502289;57205116258;7006179063</t>
  </si>
  <si>
    <t>Choudhury, Romit Roy;Yang, Xue;Ramanathan, Ram;Vaidya, Nitin H.</t>
  </si>
  <si>
    <t>Cambridge;Urbana;New York;Los Altos</t>
  </si>
  <si>
    <t>BBN Technologies;University of Illinois Urbana-Champaign;IEEE;ACM</t>
  </si>
  <si>
    <t>60011761;60000745;60000251;101473908</t>
  </si>
  <si>
    <t>Choudhury R.R.</t>
  </si>
  <si>
    <t>On designing MAC protocols for wireless networks using directional antennas</t>
  </si>
  <si>
    <t>10.1109/TMC.2006.69</t>
  </si>
  <si>
    <t>2-s2.0-33645675050</t>
  </si>
  <si>
    <t>['symmetric neighbors', 'symmetric link', 'snr quality', 'simulation studies', 'resulting topologies', 'proposed approach', 'probability distribution', 'power intensity', 'paper shows', 'paper proposes', 'new approach', 'neighbors within', 'major benefits', 'controlling topology', 'certain directions']</t>
  </si>
  <si>
    <t>Ad hoc networks | Multibeam directional antennas | Power intensity | Topology control</t>
  </si>
  <si>
    <t>This paper proposes a new approach that applies multibeam directional antennas to controlling topology by reducing the power intensity directionally instead of omnidirectionally. In contrast to omnidirectional topology control, which reduces transmission power (and, thus, the resulting transmission range) in all directions, the proposed approach maintains the original power range in certain directions while clearing the power intensity in other directions. This paper shows that the proposed approach and the omnidirectional topology control approach are equivalent in terms of the probability distribution of the number of symmetric neighbors in their resulting topologies. Major benefits of this approach include reduced and steady hop count, power saving independent of the number of neighbors within the original power range, and symmetric link in terms of SNR quality, as compared to omnidirectional topology control approaches. Simulation studies have demonstrated these benefits and highlighted its trade-offs. ¬© 2006 IEEE.</t>
  </si>
  <si>
    <t>508-517</t>
  </si>
  <si>
    <t>60023004;60000251-60023004</t>
  </si>
  <si>
    <t>8716978200;7402860169</t>
  </si>
  <si>
    <t>Huang, Zhuochuan;Shen, Chien Chung</t>
  </si>
  <si>
    <t>University of Delaware;IEEE</t>
  </si>
  <si>
    <t>60023004;60000251</t>
  </si>
  <si>
    <t>Huang Z.</t>
  </si>
  <si>
    <t>Multibeam antenna-based topology control with directional power intensity for ad hoc networks</t>
  </si>
  <si>
    <t>10.1109/TMC.2006.67</t>
  </si>
  <si>
    <t>2-s2.0-33645687628</t>
  </si>
  <si>
    <t>['useful format', 'return loss', 'results given', 'range meaningful', 'radiation properties', 'radiation patterns', 'paper describes', 'new type', 'multiband characteristics', 'microstrip antenna', 'measured values', 'good agreement', 'electromagnetic simulator', 'antenna system']</t>
  </si>
  <si>
    <t>Fractal | Low profile | Microstrip antenna | Multiband | Sierpinski Gasket</t>
  </si>
  <si>
    <t>This paper describes the method of configuration and the radiation properties of a new type of multi-band planar antenna with a radiating element made of a microstrip antenna (MSA) with a slit-loaded modified Sierpinski Gasket fractal antenna. In order to verify the multiband characteristics of this antenna, triangular MSA elements loaded with slits of a modified Sierpinski Gasket structure are fabricated. According to the experiment, the present test antenna exhibits excellent multiband characteristics in the C-band and X-band. Also, the measured values of the return loss and the radiation patterns are in good agreement with the results given by an electromagnetic simulator in the range meaningful for design. Thus, this antenna system is a useful format for a multiband planar antenna. ¬© 2006 Wiley Periodicals, Inc.</t>
  </si>
  <si>
    <t>60028263-60021178;60028263;60028263;60028263;60028263</t>
  </si>
  <si>
    <t>8519046500;13405761900;13405848500;24284554200;6603687544</t>
  </si>
  <si>
    <t>Tada, Shinya;Chayono, Ridho;Shinohe, Yusuke;Kimura, Yuichi;Haneishi, Misao</t>
  </si>
  <si>
    <t>Saitama;Tokyo</t>
  </si>
  <si>
    <t>Saitama University;Sony Corporation</t>
  </si>
  <si>
    <t>60028263;60021178</t>
  </si>
  <si>
    <t>Tada S.</t>
  </si>
  <si>
    <t>Radiation properties of modified fractal microstrip antennas</t>
  </si>
  <si>
    <t>10.1002/ecja.20296</t>
  </si>
  <si>
    <t>2-s2.0-33646391678</t>
  </si>
  <si>
    <t>['signals impinging', 'several directions', 'scattering parameter', 'rice factor', 'multipath environments', 'beam selection', 'arriving signal', 'array antenna', 'antenna beam']</t>
  </si>
  <si>
    <t>Antenna beam selection | Array antenna | Local scattering model | Multipath propagation</t>
  </si>
  <si>
    <t>We propose a method of beam selection to improve the quality of signals in multipath environments, in which multiple signals impinge on an array antenna from several directions, which uses a new parameter based on local scattering modeling. This "scattering parameter" relates to the degradation of signals impinging on an array antenna and can be used to select the direction-of-arrival of the signal for use in forming the antenna beam. We determine the relationship between the scattering parameter and the Rice factor and propose a method of estimating the parameter. The scattering parameter enables us to select the antenna beam without calculating the bit error rate of each arriving signal. Numerical and experimental results show that our method is effective. ¬© 2006 Wiley Periodicals, Inc.</t>
  </si>
  <si>
    <t>60032325-60000251;60011944-108140670</t>
  </si>
  <si>
    <t>7403222711;57218972798</t>
  </si>
  <si>
    <t>Tsuji, Hiroyuki;Yamada, Kenichi</t>
  </si>
  <si>
    <t>Koganei;Tokyo;New York;Suginami</t>
  </si>
  <si>
    <t>Japan National Institute of Information and Communications Technology;Shibaura Institute of Technology;IEEE;Iwatsu Test Instruments Corporation</t>
  </si>
  <si>
    <t>60032325;60011944;60000251;108140670</t>
  </si>
  <si>
    <t>Tsuji H.</t>
  </si>
  <si>
    <t>Derivation of scattering parameter using local scattering modeling and its application to antenna beam selection</t>
  </si>
  <si>
    <t>10.1002/ecja.20279</t>
  </si>
  <si>
    <t>2-s2.0-33646396762</t>
  </si>
  <si>
    <t>['switching method', 'short circuits', 'realize direction', 'radiating elements', 'proposed method', 'parasitic elements', 'new form', 'hemispherical space', 'feed element', 'either open', 'calculation load', 'arrival estimation']</t>
  </si>
  <si>
    <t>Circularly polarized microstrip antenna | Interferometer | Parasitic element switching | Planar array antenna | RBF neural network</t>
  </si>
  <si>
    <t>Circularly polarized patch antennas are used as the radiating elements, and parasitic elements connected to either open or short circuits are placed on concentric circles centered around a feed element. Based on this configuration, a method is proposed for estimating the direction of arrival in a hemispherical space by beam scanning using switched parasitic elements and an RBF neural network. In order to realize direction-of-arrival estimation in the hemispherical space, a new form of postprocessing is added. After the switching method of the parasitic elements and the circular array radius are investigated, the method is compared with the use of an interferometer in terms of accuracy, resolution, and calculation load, and the effectiveness of the proposed method is confirmed. ¬© 2006 Wiley Periodicals, Inc.</t>
  </si>
  <si>
    <t>60103680;60103680</t>
  </si>
  <si>
    <t>56311804200;7103395868</t>
  </si>
  <si>
    <t>Matsumoto, Takumi;Kuwahara, Yoshihiko</t>
  </si>
  <si>
    <t>Shizuoka</t>
  </si>
  <si>
    <t>Shizuoka University</t>
  </si>
  <si>
    <t>Matsumoto T.</t>
  </si>
  <si>
    <t>2D DOA estimation using beam steering antenna by the switched parasitic elements and RBF neural network</t>
  </si>
  <si>
    <t>10.1002/ecja.20295</t>
  </si>
  <si>
    <t>2-s2.0-33646411757</t>
  </si>
  <si>
    <t>['theoretical analyses', 'size clay', 'placed near', 'permittivity changes', 'paper reveals', 'paper addresses', 'lower permittivity', 'located near', 'input admittance', 'homogeneous medium', 'frequency characteristics', 'fdtd method', 'experimental results', 'equivalent permittivity', 'electric characteristics', 'dipole near', 'dipole leaves', 'complex number', 'boundary toward', 'boundary interface', 'asymmetric nature']</t>
  </si>
  <si>
    <t>Dipole antenna | Equivalent permittivity | FDTD method | Media boundary</t>
  </si>
  <si>
    <t>This paper addresses the cases where a dipole is located near the boundary between two lossless media, and determines the equivalent permittivity for a homogeneous medium with matching the frequency characteristics of input admittance by means of the FDTD method. The paper reveals that the equivalent permittivity of the dipole near the boundary of lossless media consists of a complex number, and describes the behavior where the permittivity changes as a function of the gap between the dipole and the boundary. In particular, as the dipole leaves the boundary toward the medium with a lower permittivity, the equivalent permittivity changes discontinuously, indicating the asymmetric nature of the electric characteristics with respect to the boundary interface. Experimentally, the input admittance was measured when a monopole was placed near the boundary between a finite-size clay and air. Experimental results and the results of theoretical analyses are compared to demonstrate the validity of this paper. ¬© 2006 Wiley Periodicals, Inc.</t>
  </si>
  <si>
    <t>60-67</t>
  </si>
  <si>
    <t>60018429-60000251;60018429;112705513-60000251-112705324</t>
  </si>
  <si>
    <t>56036522400;35405543200;7403248989</t>
  </si>
  <si>
    <t>Nakamura, Takashi;Ogawa, Kenji;Sato, Risaburo</t>
  </si>
  <si>
    <t>Gifu;New York;Sendai;Sendai</t>
  </si>
  <si>
    <t>Gifu University;IEEE;Sendai Electromagnetic Compatibility Research Center;Sendai EMC Research Center</t>
  </si>
  <si>
    <t>60018429;60000251;112705513;112705324</t>
  </si>
  <si>
    <t>Electric characteristics of a dipole near the boundary between two media</t>
  </si>
  <si>
    <t>10.1002/ecja.10232</t>
  </si>
  <si>
    <t>2-s2.0-33646412587</t>
  </si>
  <si>
    <t>['standard deviation', 'simulation model', 'short spacing', 'quantitatively presented', 'paper investigates', 'mutual coupling', 'manufacturing error', 'main causes', 'inversely proportional', 'estimation errors', 'estimation error', 'esprit method', 'arrival estimation', 'array antenna', 'anechoic chamber', 'also confirmed', '60 ¬∞', '0 ¬∞']</t>
  </si>
  <si>
    <t>Direction-of-arrival estimation | ESPRIT method | Estimation error | Manufacturing error | Mutual coupling</t>
  </si>
  <si>
    <t>With direction-of-arrival estimation by the ESPRIT method, this paper investigates the effect of short spacing between the transmitter and receiver and of mutual coupling and array manufacturing error on the estimation error. A simulation model is presented. The effect of these errors on direction-of-arrival estimation is quantitatively presented. It is shown that the maximum estimation error is inversely proportional to the distance between the transmitter and receiver and that the ranges and the standard deviation of the estimation errors can be reduced in the range of 0¬∞ &lt;Œ∏ 1 &lt; 60¬∞ if the manufacturing error is reduced. Further, the validity of the simulation is confirmed by experiments in an anechoic chamber. It is also confirmed that mutual coupling and manufacturing error in the array antenna are the main causes of the estimation error in the direction-of-arrival estimation experiment. ¬© 2006 Wiley Periodicals, Inc.</t>
  </si>
  <si>
    <t>68-76</t>
  </si>
  <si>
    <t>60018279;60018279-60000251</t>
  </si>
  <si>
    <t>57207215234;7402657600</t>
  </si>
  <si>
    <t>Inoue, Yuki;Arai, Hiroyuki</t>
  </si>
  <si>
    <t>Yokohama;New York</t>
  </si>
  <si>
    <t>Yokohama National University;IEEE</t>
  </si>
  <si>
    <t>60018279;60000251</t>
  </si>
  <si>
    <t>Inoue Y.</t>
  </si>
  <si>
    <t>Effect of mutual coupling and manufacturing error of array for DOA estimation of ESPRIT algorithm</t>
  </si>
  <si>
    <t>10.1002/ecja.10230</t>
  </si>
  <si>
    <t>2-s2.0-33646412869</t>
  </si>
  <si>
    <t>['torsion leads', 'stress occurs', 'stress components', 'significant influence', 'rights reserved', 'principal stresses', 'phase shift', 'phase loading', 'one cycle', 'often causes', 'normal stresses', 'new concept', 'multiaxial stress', 'multiaxial loading', 'model designed', 'microcrack growth', 'machine parts', 'load ratio', 'initially dominated', 'fatigue lifetime', 'experiences obtained', 'cyclic loading', 'crack growth', 'changing direction']</t>
  </si>
  <si>
    <t>Crack growth simulation | In-phase | Lifetime | Microcrack growth | Multiaxial stress state | Out-of-phase</t>
  </si>
  <si>
    <t>Generally, most machine parts are loaded with a combination of different variable forces and moments which often causes a state of multiaxial stress in the fatigue critical areas of the parts. In the most cases, a non-proportional cyclic multiaxial state of stress occurs. Compared to the in-phase loading, a multiaxial loading with a phase shift between the stress components and a load ratio of œÑa/œÉa‚âà0.5 between tension/compression and torsion leads to a significant influence on the fatigue lifetime. The reason is the changing direction and rotation of the principal stresses during one cycle. In this paper, a model designed to simulate the damage process based on the growth of microcracks under the influence of cyclic loading is presented. The crack growth is initially dominated by shear stresses leading to microstructurally short cracks (stage I) and continues to grow under the influence of normal stresses (physically short cracks). The results of the lifetime estimation generated by means of the new concept on the basis of microcrack growth are compared and verified with those experiences obtained from multiaxial fatigue testing. ¬© 2005 Elsevier Ltd. All rights reserved.</t>
  </si>
  <si>
    <t>954-962</t>
  </si>
  <si>
    <t>60020755;60021841</t>
  </si>
  <si>
    <t>55796630585;35610289900</t>
  </si>
  <si>
    <t>Ahmadi, A.;Zenner, H.</t>
  </si>
  <si>
    <t>Clausthal-Zellerfeld;Wolfsburg</t>
  </si>
  <si>
    <t>Technische Universit√§t Clausthal;Volkswagen AG</t>
  </si>
  <si>
    <t>60021841;60020755</t>
  </si>
  <si>
    <t>Lifetime simulation under multiaxial random loading with regard to the microcrack growth</t>
  </si>
  <si>
    <t>S0142112305003336</t>
  </si>
  <si>
    <t>10.1016/j.ijfatigue.2005.09.015</t>
  </si>
  <si>
    <t>2-s2.0-33646940157</t>
  </si>
  <si>
    <t>['whose size', 'total number', 'static network', 'rights reserved', 'packet relaying', 'nodes within', 'nodes n', 'node mobility', 'entire network', 'directional antennas', 'destination nodes', 'closest neighbor', 'calculate throughput', 'among mobility', 'also investigate']</t>
  </si>
  <si>
    <t>Ad hoc networks | Delay | Information theory | Mobility | Throughput capacity</t>
  </si>
  <si>
    <t>We show that there is a trade-off among mobility, capacity, and delay in ad hoc networks. More specifically, we consider two schemes for node mobility in ad hoc networks. We divide the entire network by cells whose sizes can vary with the total number of nodes n, or whose size is independent of the number of nodes. We restrict the movement of nodes within these cells, calculate throughput and delay for randomly chosen pairs of source-destination nodes, and show that mobility is an entity that can be exchanged with capacity and delay. We also investigate the effect of directional antennas in a static network in which packet relaying is done through the closest neighbor and verify that this approach attains better throughput than static networks employing omnidirectional antennas. ¬© 2005 Elsevier B.V. All rights reserved.</t>
  </si>
  <si>
    <t>607-620</t>
  </si>
  <si>
    <t>60024941;60024941;60028487</t>
  </si>
  <si>
    <t>7003717956;6701543093;7005135193</t>
  </si>
  <si>
    <t>de Moraes, Renato M.;Sadjadpour, Hamid R.;Garcia-Luna-Aceves, J. J.</t>
  </si>
  <si>
    <t>Palo Alto;Santa Cruz</t>
  </si>
  <si>
    <t>Palo Alto Research Center Incorporated;University of California, Santa Cruz</t>
  </si>
  <si>
    <t>60028487;60024941</t>
  </si>
  <si>
    <t>de Moraes R.M.</t>
  </si>
  <si>
    <t>Mobility-capacity-delay trade-off in wireless ad hoc networks</t>
  </si>
  <si>
    <t>S1570870505000491</t>
  </si>
  <si>
    <t>10.1016/j.adhoc.2005.06.005</t>
  </si>
  <si>
    <t>2-s2.0-33745209675</t>
  </si>
  <si>
    <t>['inexpensive laminate', 'highly efficient', 'first patch', 'authors present', 'antenna configuration']</t>
  </si>
  <si>
    <t>Efficient antenna integration | MMIC | Printed antennas</t>
  </si>
  <si>
    <t>In this paper, the authors present a highly efficient, broadband patch based antenna that is compatible with integrating into Monolithic Microwave Integrated Circuits. The antenna configuration is a proximity coupled stacked patch structure where the layer between the Monolithic Microwave Integrated Circuit and the first patch is an inexpensive laminate. The impact of this layer on the performance of the antenna is investigated both theoretically and experimentally. ¬© 2006 Wiley Periodicals, Inc.</t>
  </si>
  <si>
    <t>1899-1902</t>
  </si>
  <si>
    <t>60011362;100386184</t>
  </si>
  <si>
    <t>Rowe, W. S.T.;Waterhouse, R. B.</t>
  </si>
  <si>
    <t>RMIT University;Pharad</t>
  </si>
  <si>
    <t>A multi-layered proximity coupled patch suitable for MMIC integration</t>
  </si>
  <si>
    <t>10.1002/mop.21775</t>
  </si>
  <si>
    <t>2-s2.0-33745210236</t>
  </si>
  <si>
    <t>['uniform coverage', 'transmission provides', 'time encoding', 'symbol detection', 'special case', 'rights reserved', 'precise knowledge', 'polarization diversity', 'orthogonal polarization', 'indoor area', 'coverage area', 'constant quality', 'arbitrary within']</t>
  </si>
  <si>
    <t>Frequency distortion | Polarization diversity | Ultra-wideband</t>
  </si>
  <si>
    <t>Ultra-wideband (UWB) transmission provides a fast local range wireless connection using the same frequency spectrum assigned to other narrowband communication standards. A precise knowledge of the indoor transmission channel is necessary to obtain high performance. Several channel models have been presented in the literature, but normally without considering the distortion effect caused by a real UWB antenna. A detailed antenna model shows that the radiation pattern varies with frequency, i.e., different receiver positions and antenna orientations result in different antenna frequency responses. In order to obtain a more uniform coverage over the indoor area, two transmitting antennas with orthogonal polarization can be used. The receiver can use a single antenna whose orientation and position is arbitrary within the coverage area, resulting in a special case of a 2:1 MISO system in which a space-time encoding is used at the transmitter. The target is to employ the polarization diversity to obtain a constant quality of symbol detection while the receiver moves around in the coverage area. The proposed polarization diversity scheme is applied in an UWB multiband scenario and it is compared to both a single antenna scheme and a classical space diversity scheme employing a single polarized antenna array. ¬© 2006 Elsevier B.V. All rights reserved.</t>
  </si>
  <si>
    <t>2208-2220</t>
  </si>
  <si>
    <t>60021859;60021859;60021859;60021859</t>
  </si>
  <si>
    <t>7004234558;57202914692;6602637208;6602959773</t>
  </si>
  <si>
    <t>Argenti, F.;Bianchi, T.;Mucchi, L.;Ronga, L. S.</t>
  </si>
  <si>
    <t>Florence</t>
  </si>
  <si>
    <t>Universit√† degli Studi di Firenze</t>
  </si>
  <si>
    <t>Argenti F.</t>
  </si>
  <si>
    <t>Polarization diversity for multiband UWB systems</t>
  </si>
  <si>
    <t>S0165168406000181</t>
  </si>
  <si>
    <t>10.1016/j.sigpro.2005.10.024</t>
  </si>
  <si>
    <t>2-s2.0-33745756807</t>
  </si>
  <si>
    <t>['rights reserved', 'practical guide', 'paper investigates', 'minimum reflection', 'minimum q', 'microwave circuits', 'loaded q', 'harmonic rejection', 'frequency response', 'analytically demonstrated']</t>
  </si>
  <si>
    <t>Antennas | Circuit analysis | Filter | Impedance matching | Microwave amplifiers | Transmission line theory</t>
  </si>
  <si>
    <t>Impedance matching using passive network is very important in the design of RF and microwave circuits to achieve maximum power transfer, minimum reflection, and adequate harmonic rejection. This paper investigates the T network impedance matching analytically. A practical guide is provided for systematic network design based on the desired harmonic rejection specification. Expressions of the frequency response and harmonic rejection in term of the loaded Q are established. The limits of the network are analytically demonstrated. It is shown that the third harmonic rejection is about 12 dB higher than second harmonic rejection provided that the loaded Q is larger than twice the minimum Q. ¬© 2006 Elsevier Ltd. All rights reserved.</t>
  </si>
  <si>
    <t>1007-1011</t>
  </si>
  <si>
    <t>Chung, B. K.</t>
  </si>
  <si>
    <t>Selangor</t>
  </si>
  <si>
    <t>Multimedia University</t>
  </si>
  <si>
    <t>Chung B.</t>
  </si>
  <si>
    <t>Q-based design method for T network impedance matching</t>
  </si>
  <si>
    <t>S0026269206000310</t>
  </si>
  <si>
    <t>10.1016/j.mejo.2006.01.019</t>
  </si>
  <si>
    <t>2-s2.0-33745912799</t>
  </si>
  <si>
    <t>['textor tokamak', 'tcabr antenna', 'rights reserved', 'practically equivalent', 'fields generated', 'experimental values', 'different versions', 'coupling properties', 'assess near']</t>
  </si>
  <si>
    <t>Alfv√©n waves | Fusion | Ion-cyclotron waves | Plasma heating</t>
  </si>
  <si>
    <t>The ICANT code computes self-consistently the surface current distribution on a 3D antenna model radiating in a plasma or vacuum and has been used to analyze the coupling properties of various antenna models. In this work it is used to assess near-fields generated by different versions of the TCABR (Tokamak Chauffage Alfv√©n wave heating experiment in Brazil) antenna as well as coupling properties of the TEXTOR tokamak in Forshungszentrum J√ºlich. Two different strap models planned for the TCABR antenna are shown to be practically equivalent in terms of maximum electric field. Textor coupling calculations are close to experimental values. ¬© 2006 Elsevier B.V. All rights reserved.</t>
  </si>
  <si>
    <t>2205-2212</t>
  </si>
  <si>
    <t>60025299;60008088;60008088;60008088;60004280;60004280;60004280</t>
  </si>
  <si>
    <t>6508036610;7005987181;6602776810;22947030900;7403189436;55948075900;7006450633</t>
  </si>
  <si>
    <t>Amarante-Segundo, G. S.;Elfimov, A. G.;Ruchko, L.;Galv√£o, R. M.O.;Koch, R.;Lyssoivan, A.;Messiaen, A.</t>
  </si>
  <si>
    <t>Brazil;Brazil;Belgium</t>
  </si>
  <si>
    <t>Itajuba;Sao Paulo;Brussels</t>
  </si>
  <si>
    <t>Universidade Federal de Itajub√°;Universidade de S√£o Paulo;Koninklijke Militaire School - Ecole Royale Militaire</t>
  </si>
  <si>
    <t>60025299;60008088;60004280</t>
  </si>
  <si>
    <t>Amarante-Segundo G.</t>
  </si>
  <si>
    <t>RF antenna analysis with the ICANT code</t>
  </si>
  <si>
    <t>S0920379606001372</t>
  </si>
  <si>
    <t>10.1016/j.fusengdes.2006.02.002</t>
  </si>
  <si>
    <t>2-s2.0-33746491648</t>
  </si>
  <si>
    <t>U.S. Geological Survey</t>
  </si>
  <si>
    <t>USGS</t>
  </si>
  <si>
    <t>['wave velocity', 'water temperature', 'totally replace', 'total replacement', 'study indicate', 'steam injection', 'significant effect', 'rights reserved', 'replaced water', 'pilot study', 'observed decreases', 'numerical modelling', 'net effect', 'limiting assumption', 'limestone matrix', 'induced variations', 'heating increases', 'frequency electromagnetic', 'frequency domain', 'fractured rocks', 'fracture zones', 'fracture reflectivity', 'electrical conductivity', 'displaced water', 'delineate fractures', 'complete displacement', 'chlorinated hydrocarbons', 'antenna performance']</t>
  </si>
  <si>
    <t>Fractures | Radar | Remediation | Steam-enhanced remediation</t>
  </si>
  <si>
    <t>Ground penetrating radar is an efficient geophysical method for the detection and location of fractures and fracture zones in electrically resistive rocks. In this study, the use of down-hole (borehole) radar reflection logs to monitor the injection of steam in fractured rocks was tested as part of a field-scale, steam-enhanced remediation pilot study conducted at a fractured limestone quarry contaminated with chlorinated hydrocarbons at the former Loring Air Force Base, Limestone, Maine, USA. In support of the pilot study, borehole radar reflection logs were collected three times (before, during, and near the end of steam injection) using broadband 100 MHz electric dipole antennas. Numerical modelling was performed to predict the effect of heating on radar-frequency electromagnetic (EM) wave velocity, attenuation, and fracture reflectivity. The modelling results indicate that EM wave velocity and attenuation change substantially if heating increases the electrical conductivity of the limestone matrix. Furthermore, the net effect of heat-induced variations in fracture-fluid dielectric properties on average medium velocity is insignificant because the expected total fracture porosity is low. In contrast, changes in fracture fluid electrical conductivity can have a significant effect on EM wave attenuation and fracture reflectivity. Total replacement of water by steam in a fracture decreases fracture reflectivity of a factor of 10 and induces a change in reflected wave polarity. Based on the numerical modelling results, a reflection amplitude analysis method was developed to delineate fractures where steam has displaced water. Radar reflection logs collected during the three acquisition periods were analysed in the frequency domain to determine if steam had replaced water in the fractures (after normalizing the logs to compensate for differences in antenna performance between logging runs). Analysis of the radar reflection logs from a borehole where the temperature increased substantially during the steam injection experiment shows an increase in attenuation and a decrease in reflectivity in the vicinity of the borehole. Results of applying the reflection amplitude analysis method developed for this study indicate that steam did not totally replace the water in most of the fractures. The observed decreases in reflectivity were consistent with an increase in fracture-water temperature, rather than the presence of steam. A limiting assumption of the reflection amplitude analysis method is the requirement for complete displacement of water in a fracture by steam. ¬© 2006 Elsevier B.V. All rights reserved.</t>
  </si>
  <si>
    <t>41-54</t>
  </si>
  <si>
    <t>60025063;60011347;60011347</t>
  </si>
  <si>
    <t>14014169900;14015829700;7401532379</t>
  </si>
  <si>
    <t>Gr√©goire, C.;Joesten, P. K.;Lane, J. W.</t>
  </si>
  <si>
    <t>Use of borehole radar reflection logging to monitor steam-enhanced remediation in fractured limestone-results of numerical modelling and a field experiment</t>
  </si>
  <si>
    <t>S0926985105001011</t>
  </si>
  <si>
    <t>10.1016/j.jappgeo.2005.12.006</t>
  </si>
  <si>
    <t>2-s2.0-33746760354</t>
  </si>
  <si>
    <t>['three antennas', 'signaling interval', 'second one', 'rights reserved', 'random mapping', 'propose two', 'precoding vectors', 'perform independently', 'nearly 0', 'mapping rules', 'first one', 'feedback errors', 'feedback codewords', 'error probability', 'computer simulations', 'best one', 'approximately 1', '75 db']</t>
  </si>
  <si>
    <t>Channel coding | Fading channels | Transmit diversity</t>
  </si>
  <si>
    <t>In this paper, we propose two-space diversity schemes with feedback for three transmit antennas which perform independently for each signaling interval. The first one is a pure code selection technique which provides, with two feedback bits, an E&lt;inf&gt;b&lt;/inf&gt; / N&lt;inf&gt;0&lt;/inf&gt; advantage of nearly 0.5 dB compared to the pure antenna selection technique where the best one of the three antennas is used. The second one is a hybrid selection scheme which consists of a combination of antenna and code selection techniques. The selection is performed out of 13 possible precoding vectors requiring four feedback bits, to maximize the diversity for all possible channel situations. It was shown by computer simulations that E&lt;inf&gt;b&lt;/inf&gt; / N&lt;inf&gt;0&lt;/inf&gt; gains of approximately 1.25 and 0.75 dB are possible, compared to the pure antenna selection and code selection schemes, respectively. Mapping rules between feedback codewords and precoding vectors, which results in improvement over random mapping, are obtained to minimize the error probability in the case of feedback errors. ¬© 2006 Elsevier GmbH. All rights reserved.</t>
  </si>
  <si>
    <t>613-617</t>
  </si>
  <si>
    <t>35572059300;7006725171;35562948400</t>
  </si>
  <si>
    <t>≈ûahin, Selami;√áelebi, Mehmet E.;Ayg√∂l√º, √úmit</t>
  </si>
  <si>
    <t>≈ûahin S.</t>
  </si>
  <si>
    <t>Space diversity schemes with feedback for three transmit antennas</t>
  </si>
  <si>
    <t>S1434841105001767</t>
  </si>
  <si>
    <t>10.1016/j.aeue.2005.11.001</t>
  </si>
  <si>
    <t>2-s2.0-33746785216</t>
  </si>
  <si>
    <t>['triangular patches', 'triangular one', 'rights reserved', 'rectangular patch', 'proposed designs', 'paper describes', 'obtained bandwidth', 'new technique', 'feeding structure', 'electromagnetically coupled', 'bandwidth enhancement', '56 %).', '52 %)', '1200 mhz']</t>
  </si>
  <si>
    <t>EMC feeding | Mobile communications | Wideband patch antennas</t>
  </si>
  <si>
    <t>This paper describes a new technique for bandwidth enhancement of microstrip patch antennas. An electromagnetically coupled (EMC) feeding structure was employed to increase the bandwidth. L-strip feeding rectangular and triangular patches were simulated and tested. The obtained bandwidth (SWR ‚â§ 2) is about 1200 MHz (52%) for the rectangular patch, while that of the triangular one is around 1300 MHz (56%). These results provide evidence that the proposed designs can be used in the DCS, PCS, UMTS, WLAN and IMT-2000 service frequency bands. ¬© 2005 Elsevier GmbH. All rights reserved.</t>
  </si>
  <si>
    <t>60068763;60068763;60068774;60068763</t>
  </si>
  <si>
    <t>14057770800;7801621914;57223375316;25031516300</t>
  </si>
  <si>
    <t>Alameddine, K.;Abou Chahine, S.;Rammal, M.;Osman, Z.</t>
  </si>
  <si>
    <t>Lebanon;Lebanon</t>
  </si>
  <si>
    <t>Beirut;Beirut</t>
  </si>
  <si>
    <t>Universit√© Libanaise;Beirut Arab University</t>
  </si>
  <si>
    <t>60068774;60068763</t>
  </si>
  <si>
    <t>Alameddine K.</t>
  </si>
  <si>
    <t>Wideband patch antennas for mobile communications</t>
  </si>
  <si>
    <t>S1434841105001524</t>
  </si>
  <si>
    <t>10.1016/j.aeue.2005.10.011</t>
  </si>
  <si>
    <t>2-s2.0-33746788189</t>
  </si>
  <si>
    <t>['time assessment', 'standard tool', 'snow bridges', 'situ validation', 'safer navigation', 'rights reserved', 'results confirm', 'research station', 'potential hazard', 'polar regions', 'people safety', 'numerical model', 'looking installation', 'investigations performed', 'information provided', 'drive direction', 'directly inspecting', 'detection distance', 'also validated']</t>
  </si>
  <si>
    <t>Crevasse detection | GPR | Modelling | Snow bridge</t>
  </si>
  <si>
    <t>We present the results of ground penetrating radar (GPR) investigations performed during the Norwegian Antarctic Research Expedition 2005-2006 with the aim of detecting, mapping and mitigating crevasse hazard. The study focused primarily on a stretch of the route from the research station "Troll" to the cargo unloading area on the ice shelf margin, where the presence of crevasses has resulted in occasional material damage and constitutes a potential hazard to people safety. A 400-MHz GPR system was utilised to detect the crevasses and tentatively to enable a real-time assessment of the width of the cavities and of the thickness and structure of the snow bridges. An in situ validation of the information provided by different radar signatures was obtained by directly inspecting a number of crevasses. This also allowed us to mitigate the hazard by identifying weak areas and establishing safe crossing points. The interpretation of more ambiguous radar signatures is also validated by using a numerical model. Finally, we have tested the possibility of using radar antennas slanted in the drive direction to increase the detection distance as compared to the traditional down-looking installation. Our results confirm the reliability of GPR for the detection of crevasses and contribute to developing the radar into a standard tool for safer navigation in polar regions. ¬© 2006 Elsevier B.V. All rights reserved.</t>
  </si>
  <si>
    <t>166-177</t>
  </si>
  <si>
    <t>0165232X</t>
  </si>
  <si>
    <t>Cold Regions Science and Technology</t>
  </si>
  <si>
    <t>60013137;60013137;60013137;60013137</t>
  </si>
  <si>
    <t>6507863657;14061545400;16240956600;7202427376</t>
  </si>
  <si>
    <t>Taurisano, Andrea;Tronstad, Stein;Brandt, Ola;Kohler, Jack</t>
  </si>
  <si>
    <t>Tromso</t>
  </si>
  <si>
    <t>Norsk Polarinstitutt</t>
  </si>
  <si>
    <t>Taurisano A.</t>
  </si>
  <si>
    <t>On the use of ground penetrating radar for detecting and reducing crevasse-hazard in Dronning Maud Land, Antarctica</t>
  </si>
  <si>
    <t>S0165232X06000413</t>
  </si>
  <si>
    <t>10.1016/j.coldregions.2006.03.005</t>
  </si>
  <si>
    <t>2-s2.0-33746926744</t>
  </si>
  <si>
    <t>['standard spacecraft', 'single pass', 'satellite platform', 'rights reserved', 'recent years', 'real system', 'quadrafilar helix', 'optimised antenna', 'obviously requires', 'link margin', 'increased accuracy', 'ground station', 'enhanced micro', 'downlink information', 'demanding payloads', 'control allow', 'constant value', 'band multi', 'attitude determination', 'antenna requirements', 'advanced micro', 'advanced capability', '8 mbps', '1 gbyte']</t>
  </si>
  <si>
    <t>Alsat-1 | Downlink | LEO requirements | Link margin | Quadrafilar helix antenna</t>
  </si>
  <si>
    <t>Alsat-1 is an enhanced micro-satellite platform, increased in mass and capability from the standard spacecraft of recent years. Larger solar panels provide more power, and increased accuracy in attitude determination and control allow more demanding payloads to be accommodated. Alsat-1 has flown a 32 m ground sampling distance tri-band multi-spectral CCD linear array imager. This payload is supported by 1 Gbyte of onboard memory storage, and is able to image an area of up to 600 km √ó 300 km. This obviously requires a high data rate (8 Mbps) for the return radio link to a ground station, as it is able to download the entire data storage in a single pass. This paper examines low Earth orbit (LEO) antenna requirements and design in the context of a real system, the Surrey Satellite Technology Limited (SSTL) advanced micro-satellite platform and puts forward designs for optimised antenna to match the advanced capability of the enhanced micro-satellite platform, the quadrafilar helix to downlink information to the ground with a constant value of link margin. ¬© 2005 Elsevier GmbH. All rights reserved.</t>
  </si>
  <si>
    <t>606-612</t>
  </si>
  <si>
    <t>60090986;60104230;60104230;60104230</t>
  </si>
  <si>
    <t>55666741000;7005342002;16063411900;13806206600</t>
  </si>
  <si>
    <t>Abderrahmane, Lahc√®ne Hadj;Sweeting, Martin;Cooksley, John;Garner, Peter</t>
  </si>
  <si>
    <t>United Kingdom;Algeria</t>
  </si>
  <si>
    <t>Guildford;Oran</t>
  </si>
  <si>
    <t>Surrey Satellite Technology Limited;Centre National des Techniques Spatiale, Oran</t>
  </si>
  <si>
    <t>60104230;60090986</t>
  </si>
  <si>
    <t>Design of a quadrafilar helix antenna used on Alsat-1 S band transmitter</t>
  </si>
  <si>
    <t>S1434841105001755</t>
  </si>
  <si>
    <t>10.1016/j.aeue.2005.11.011</t>
  </si>
  <si>
    <t>2-s2.0-33746938325</t>
  </si>
  <si>
    <t>['¬© 2006', 'upstream movements', 'upper parts', 'term effects', 'study illustrates', 'study area', 'spawning period', 'spawning grounds', 'spawning destination', 'river fragmentation', 'river bidasoa', 'population sustainability', 'poor recruitment', 'negative impact', 'mobile antennae', 'migratory fish', 'migration distances', 'main stem', 'main causes', 'low discharge', 'low availability', 'forty male', 'fixed stations', 'first confronted', 'directly affected', 'data loggers', 'daily surveys', 'accessibility problem']</t>
  </si>
  <si>
    <t>Dam | Fish movements | Fish tagging | Radio-tracking</t>
  </si>
  <si>
    <t>Human-induced habitat alteration is one of the main causes of the decline of freshwater fish populations. The watershed of the River Bidasoa (Spain) is an example of heavily fragmented habitat. The local brown trout (Salmo trutta L.) population is disturbed, with evidence of poor recruitment as well as low adult densities in the main stem. Forty male and female adult migratory trout were tagged with external or internal radio transmitters and released. Fixed stations with data loggers and mobile antennae were used with daily surveys to track fish movements during the migration and spawning period (3 months). Migration distances did not exceed 10 km, and half of the fish never entered a tributary in the study area. Fragmentation because of weirs on the main stem apparently prevented fish from reaching their spawning destination. Fish that entered the tributaries were first confronted with an accessibility problem because of low discharge. However, each fish chose one tributary, without making attempts to run up in other tributaries. Once in the tributary, fish were restrained in their upstream movements by dams. The study area appeared to be isolated from the vast upper part of the watershed. Within the study area, upper parts of tributaries also seemed strongly disconnected from the main stem. This study illustrates the negative impact of river fragmentation on S. trutta migration pattern. Population sustainability can be directly affected through the low availability of spawning grounds for migratory fish. Long-term effects of fragmentation may cause reproductive isolation within watersheds, which in the case of trout also means isolated phenotypic population units. ¬© 2006 The Authors. Journal compilation 2006 Blackwell Munksgaard.</t>
  </si>
  <si>
    <t>247-254</t>
  </si>
  <si>
    <t>Ecology of Freshwater Fish</t>
  </si>
  <si>
    <t>60070476;60070476;60070476</t>
  </si>
  <si>
    <t>56257265600;24462259000;8321678600</t>
  </si>
  <si>
    <t>Gosset, C.;Rives, J.;Labonne, J.</t>
  </si>
  <si>
    <t>Villenave-d'Ornon</t>
  </si>
  <si>
    <t>Centre INRAE Nouvelle-Aquitaine Bordeaux</t>
  </si>
  <si>
    <t>Gosset C.</t>
  </si>
  <si>
    <t>Effect of habitat fragmentation on spawning migration of brown trout (Salmo trutta L.)</t>
  </si>
  <si>
    <t>10.1111/j.1600-0633.2006.00144.x</t>
  </si>
  <si>
    <t>2-s2.0-33747007130</t>
  </si>
  <si>
    <t>['resolution capabilities', 'new type', 'mainly focused', 'geometric properties', 'general case', 'developed based', 'array systems', 'array manifold', '3d arrays']</t>
  </si>
  <si>
    <t>The analysis of the performance of antenna array systems has been mainly focused to arrays of elements with linear or planar array geometries. However, in many modern array applications, antenna array geometries may span the full 3D space, and may be used in scenarios where signals are impinging from any direction in that space. In this paper, new theoretical tools for analysing the detection and resolution capabilities of 3D arrays are developed based on the geometric properties of the array manifold. Furthermore, a new type of arabiguities for 3D arrays is presented, complementing the introduction to the analysis of the most general case of array systems.</t>
  </si>
  <si>
    <t>1619-1623</t>
  </si>
  <si>
    <t>60015150;60015150;60015150</t>
  </si>
  <si>
    <t>14063087400;14062855700;7003393843</t>
  </si>
  <si>
    <t>Elissaios, G.;Efstathopoulos, G.;Manikas, A.</t>
  </si>
  <si>
    <t>Imperial College London</t>
  </si>
  <si>
    <t>Elissaios G.</t>
  </si>
  <si>
    <t>Analysis of 3D array systems</t>
  </si>
  <si>
    <t>2-s2.0-33747038123</t>
  </si>
  <si>
    <t>['shaped antenna', 'rectangular patch', 'quarter wavelength', 'mobile handsets', 'match easily', 'linear array', 'gain bandwidth', 'element spacing', '4 ),', '3g applications']</t>
  </si>
  <si>
    <t>3G base stations | 3G mobiles | GSM | Patch antennas | Smart antennas | SWR</t>
  </si>
  <si>
    <t>In this paper we present and investigate the concept of a novel smart microstrip E-shaped patch antenna for 3G applications. The total radiated power and the overall gain performance of the proposed smart antenna is presented, analyzed and compared with the smart antennas consisted of rectangular patch. The smart antenna configuration for both cases is a linear array. In order to reduce the size of the antenna, which is incorporated into the backside of the handset, two antenna elements are considered with an inter-element spacing of a quarter wavelength (Œª/4), while for the base station antenna system we used four microstrip E-shaped patch antenna elements. The computer simulation results confirm that the antenna has a gain bandwidth of 10% for VSWR‚â§4. Moreover, the return loss S11 at 2GHz of the proposed smart antenna system for mobile handsets is -20dB, a value that allows the E-shaped antenna to match easily to 50Œ© source.</t>
  </si>
  <si>
    <t>1636-1641</t>
  </si>
  <si>
    <t>60022692;60022692;60022692;60022692;60074490;60113735</t>
  </si>
  <si>
    <t>8726218700;35486875600;6603778637;14063478600;14027551200;14063266000</t>
  </si>
  <si>
    <t>Koumasis, Athanasios;Chronopoulos, Spyridon K.;Angelis, Constantinos T.;Koliopanos, Christos;Tombros, Spyros;Kavadias, Christoforos</t>
  </si>
  <si>
    <t>Greece;Switzerland;Greece</t>
  </si>
  <si>
    <t>Athens;Bern;Arta,</t>
  </si>
  <si>
    <t>Teletel S.A.;Apex Concepts and Solutions AG;Technological Education Institute of Epiros</t>
  </si>
  <si>
    <t>60113735;60074490;60022692</t>
  </si>
  <si>
    <t>Koumasis A.</t>
  </si>
  <si>
    <t>Smart antennas with E-shaped patch for 3G applications</t>
  </si>
  <si>
    <t>2-s2.0-33747040287</t>
  </si>
  <si>
    <t>['results indicate', 'resonance mechanism', 'paper describes', 'original characteristics', 'modified epa', 'modified bepa', 'mobile communications', 'main element', 'letter e', 'half bepa', 'found consistent', 'fdtd method', 'experimental results', 'epa consists', 'broadband characteristics', 'basic epa', 'apda ).', 'antenna parameters', 'analyzed using', 'analytical results']</t>
  </si>
  <si>
    <t>Broadband planar antenna | E-type planar antenna | FDTD method | Miniaturization of planar antenna | Planar antenna | Wireless communications</t>
  </si>
  <si>
    <t>This paper describes the characteristics and the miniaturization of E-type planar antennas (EPAs) for mobile communications. The structure of the EPA consists of three antenna elements in the shape of the letter E. A basic EPA (BEPA) and an EPA are proposed and analyzed using the FDTD method. Their characteristics are shown for antenna parameters. The resonance mechanism of the BEPA is discussed by introducing an asymmetrical planar dipole antenna (APDA). Experimental results of the BEPA are obtained and found consistent with the analytical results. Furthermore, the EPA is proposed and analyzed by the FDTD method. A half BEPA and a modified BEPA are proposed in order to miniaturize the BEPA, keeping their original characteristics. A modified EPA is analyzed to obtain broadband characteristics for mobile communications. Broadband characteristics are obtained over 7GHz by changing the shape of a main element of the BEPA from a line to an ellipse. Those results are shown in figures and discussed. Our results indicate that EPAs are useful for mobile communications.</t>
  </si>
  <si>
    <t>1604-1611</t>
  </si>
  <si>
    <t>60009885;60009885;60009885;60009885</t>
  </si>
  <si>
    <t>8842968000;8842968200;14064109800;8561764700</t>
  </si>
  <si>
    <t>Wakabayashi, Toshio;Southisombath, Khamphoui;Sakurai, Kenta;Matsui, Hiroyasu</t>
  </si>
  <si>
    <t>Wakabayashi T.</t>
  </si>
  <si>
    <t>Miniaturization and broadband characteristics of E-type planar antennas for mobile communications</t>
  </si>
  <si>
    <t>2-s2.0-33747041671</t>
  </si>
  <si>
    <t>['satellite interference', 'regenerative systems', 'radiation patterns', 'parabolic antenna', 'main parameter', 'interference ratio', 'geo systems']</t>
  </si>
  <si>
    <t>FDM | GEO | Interference | Link budget | Multiple access | Satellite</t>
  </si>
  <si>
    <t>In this paper, the satellite interference is calculated for GEO digital satellite communications systems. The main parameter of performance is the carrier-to-interference (C/I) evaluated for regenerative and non-regenerative systems. Radiation patterns of parabolic antenna are used to increase the carrier to interference ratio for fixed satellite service. The carrier-to-interference ratio is very important in GEO systems because this kind of orbit is saturated.</t>
  </si>
  <si>
    <t>1733-1738</t>
  </si>
  <si>
    <t>60023193;60023193;60023193;60017323</t>
  </si>
  <si>
    <t>8679058500;8679058400;8238765700;6603303251</t>
  </si>
  <si>
    <t>Reyes-Ayala, Mario;Andrade-Gonzalez, Edgar Alejandro;Tirado-M√©ndez, Jos√© Alfredo;Aguilar, Hildeberto Jard√≥n</t>
  </si>
  <si>
    <t>Reyes-Ayala M.</t>
  </si>
  <si>
    <t>Adjacent interference in GEO satellite systems</t>
  </si>
  <si>
    <t>2-s2.0-33747056356</t>
  </si>
  <si>
    <t>['significant suppression', 'rayleigh channels', 'proposed system', 'performance comparison', 'mimo strategy', 'mai ),', 'higher quality', 'cdma systems', 'capacity improvement', 'ber performance']</t>
  </si>
  <si>
    <t>CDMA | MIMO | Multiuser detection | Transmit diversity</t>
  </si>
  <si>
    <t>In this paper, we deal with Multiple Input Multiple Output (MIMO) CDMA systems. We combine space time transmit diversity with interference cancellation detectors in case of Rayleigh channels and multiple receiving antennas. We analyze the BER performance of the proposed system over Rayleigh fading channels. The proposed system can be used in both up and down links. Simulation results show a significant suppression of Multiple Access Interference (MAI), a capacity improvement and a higher quality of transmission (lower BER). Performance comparison is made between the proposed system and existing MIMO detection algorithms as ZF and MMSE. We use Modified Space Time Spreading (MSTS) [7] as a MIMO strategy which provides additional gain over STS.</t>
  </si>
  <si>
    <t>1789-1793</t>
  </si>
  <si>
    <t>7006657593;7103398183</t>
  </si>
  <si>
    <t>Madkour, Mohamed F.;Mohamed, Nermin A.</t>
  </si>
  <si>
    <t>Madkour M.</t>
  </si>
  <si>
    <t>Multiuser MIMO CDMA systems with interference cancellers in Rayleigh channels</t>
  </si>
  <si>
    <t>2-s2.0-33747061582</t>
  </si>
  <si>
    <t>['wideband antennas', 'tsa antenna', 'optimistic parameters', 'obtained results', 'modern requirements', 'minimum sll', 'mentioned antenna', 'genetic algorithm', 'first study', 'first generation', 'fire class', 'final results', 'different types', 'different applications', 'computer simulation', 'broadside class', 'better comparison', 'best dimensions', 'behavior according', 'beam width']</t>
  </si>
  <si>
    <t>End-fire antenna | Genetic algorithm | Numerical solutions | TSA | UWB antennas</t>
  </si>
  <si>
    <t>Different types of wideband antennas have been designed and studied for different applications. In the first generation of these antennas there wasn't need to more bandwidth and beam width and they have been developed in Broadside Class. Nowadays, according to the modern requirements, End-fire Class Antennas are suggested because of their more benefits in comparison with Broadside Class and also for their more bandwidth and beam width. At this paper we first study the characteristics of End-fire Antennas briefly. Then, the TSA Antenna in End-fire Class will be studied more carefully and its advantages will be shown. The rest of paper will be continued by studying main parameters in TSA Antenna's characteristics and computer simulation of its behavior according to these parameters. Simulations have been done by applying practical conditions using FDTD method and the final results have been shown in diagrams for better comparison. By use of Genetic Algorithm, we have tried to gain the best dimensions and parameters for an antenna with minimum SLL. The obtained results have been compared with previous antenna results and optimistic parameters of mentioned antenna have been clarified.</t>
  </si>
  <si>
    <t>1817-1822</t>
  </si>
  <si>
    <t>55913973000;14062917500;57197752502</t>
  </si>
  <si>
    <t>Nourinia, J.;Azizian, S.;Hekmat, M.</t>
  </si>
  <si>
    <t>Nourinia J.</t>
  </si>
  <si>
    <t>Numerical solutions and finding optimal quantities for critical parameters of TSA end-fire antennas</t>
  </si>
  <si>
    <t>2-s2.0-33747069988</t>
  </si>
  <si>
    <t>['proposed models', 'performed measurements', 'paper proposes', 'grass area', 'fuzzy sets', 'crisp inputs', 'cell design', 'accurate prediction', '8 ghz']</t>
  </si>
  <si>
    <t>Forests | Low base station | MIMO fuzzy system | Mobile path loss slope</t>
  </si>
  <si>
    <t>This paper proposes a method to predic mobile path loss in forests using MIMO fuzzy logic system. The multi-input was classified into seven input parameters defined as, X1 is number of trees/m2 and X2 to X7 are tree structure parameters. These crisp inputs are classified by fuzzifier to fuzzy sets and then inferenced using fuzzy linguistic rule base into multi - output path loss slopes via de-fuzzifier. For this study, we classified the terrains into high-, medium-, low- density and grass area and used the simple linguistic rules for prediction the path loss slopes. We performed measurements in different forest densities at a frequency of 1.8 GHz with base station antenna height in a range of 3, 4, and 5 m above ground while the receiving antenna height was fixed at 1.8 m above ground. The results have shown that fuzzy logic approach provides more accurate prediction of path loss slopes than that of conventional empirical mathematic model. The proposed models will be useful for the local wireless network and micro-cell design of mobile communication systems in forests.</t>
  </si>
  <si>
    <t>1807-1812</t>
  </si>
  <si>
    <t>60012718;60012718;60012718;60021543</t>
  </si>
  <si>
    <t>9843218000;56122177900;14063272500;6602149356</t>
  </si>
  <si>
    <t>Phaiboon, Supachai;Phokharatkul, Pisit;Kittitummawong, Piti;Somkuarnpanit, Suripon</t>
  </si>
  <si>
    <t>Thailand;Thailand</t>
  </si>
  <si>
    <t>Ladkrabang Bangkok;Nakhon Pathom</t>
  </si>
  <si>
    <t>King Mongkut's Institute of Technology Ladkrabang;Mahidol University</t>
  </si>
  <si>
    <t>60021543;60012718</t>
  </si>
  <si>
    <t>Mobile path loss prediction model for forest areas using MIMO fuzzy logic system</t>
  </si>
  <si>
    <t>2-s2.0-33747071504</t>
  </si>
  <si>
    <t>['subchannel correlations', 'sight path', 'scattering environments', 'propagation environments', 'promising candidates', 'omidirectional antennas', 'obviously characterized', 'investigate also', 'input multiple', 'dipole antennas', 'communication performance', 'channel capacity', 'antenna type', 'antenna geometry', 'antenna configurations']</t>
  </si>
  <si>
    <t>Capacity | Channel correlation | Multiple input multiple output (MIMO) | Narrow band systems | Polarization diversity</t>
  </si>
  <si>
    <t>As a result of the extensively desired high data transmission rate and reliability in wireless communication systems, an exploitation of multiple-input multiple-output (MIMO) systems is one of the most promising candidates under the condition of rich multipath environments. However, MIMO channel capacity is limited by the subchannel correlations in scattering environments. Then for reducing or eliminating the spatial correlation effects, the polarized antenna arrays at both transmitters and receivers are employed. In this paper, a geometric scattering channel model is used to demonstrate the communication performance while utilizing the polarized antenna arrays. Moreover, this model is obviously characterized by antenna configurations and propagation environments. Antenna configurations consist of antenna type and antenna geometry. Propagation environments consist of solid angle diffusion (angle spread), scattering property and number of channels. In this paper, we examine a uniform linear array with omidirectional antennas and dipole antennas. We investigate also the channel capacity of single, dual and triple polarized dipole antennas in presence and absence of line-of-sight path and its effects on 2√ó2 and 3√ó3 MIMO systems for narrow transmission bandwidth. The simulation results show that, with polarization diversity techniques, the MIMO channel matrix has high rank even if the line of sight path is present. This polarization diversity technique should be applied o point-to-point communication systems such as Inter Base Mobile Station Communication, Mobile Satellite communication, etc.</t>
  </si>
  <si>
    <t>1744-1750</t>
  </si>
  <si>
    <t>13614312700;6603166594</t>
  </si>
  <si>
    <t>Prayongpun, Nuttapol;Raoof, Kosai</t>
  </si>
  <si>
    <t>Prayongpun N.</t>
  </si>
  <si>
    <t>MIMO channel capacities in presence of polarization diversity with and without line-of-sight path</t>
  </si>
  <si>
    <t>2-s2.0-33747083808</t>
  </si>
  <si>
    <t>['square patch', 'space wavelengths', 'space wave', 'side length', 'shaped slot', 'planar inverted', 'operating bandwidth', 'ieee 802', 'f antenna', 'broadband operation', 'antenna height', '3 free', '11a band', '08 free']</t>
  </si>
  <si>
    <t>Broadband operation | Monopole-like pattern | Patch antenna</t>
  </si>
  <si>
    <t>The design of a shorted square patch antenna with broadband operation is presented. By placing an additional shorting wall at the edge of a planar inverted-F antenna (PIFA) with a U-shaped slot, the antenna can provide stable monopole-like conical radiation patterns within the operating bandwidth. An antenna prototype designed for IEEE 802.11a band is completed and tested. The measured results show the 10 dB impedance bandwidth of more than 30% can be obtained while the side length of the square patch is about 0.3 free-space wavelengths and the antenna height is less than 0.08 free-space wave-lengths. ¬© 2006 Wiley Periodicals, Inc.</t>
  </si>
  <si>
    <t>1704-1707</t>
  </si>
  <si>
    <t>60006834;60006834;60008495</t>
  </si>
  <si>
    <t>13006047700;7004026337;14066062800</t>
  </si>
  <si>
    <t>Liou, Yen Yu;Row, Jeen Sheen;Han, Tuan Yung</t>
  </si>
  <si>
    <t>Broadband shorted patch antenna with monopole-like radiation patterns</t>
  </si>
  <si>
    <t>10.1002/mop.21753</t>
  </si>
  <si>
    <t>2-s2.0-33747153032</t>
  </si>
  <si>
    <t>['umts operation', 'shaped structure', 'shaped foam', 'proposed l', 'proposed antenna', 'placed close', 'pda phone', 'new l', 'negligible effects', 'mobile phone', 'hand effects', 'direct contact', 'antenna performances', 'also analyzed', '2170 mhz']</t>
  </si>
  <si>
    <t>Antennas | Chip antennas | EMC antennas | UMTS mobile phone antennas | User's hand effect</t>
  </si>
  <si>
    <t>A new L-shaped foam-base chip antenna having an electromagnetic compatibility property for UMTS operation is presented. With the L-shaped structure, the proposed chip antenna is very suitable to be placed at the corner of the system ground plane of a mobile phone or PDA phone. With the electromagnetic compatibility property, the antenna can be placed close to or in direct contact with the possible nearby conducting elements, with negligible effects on the antenna performances. The proposed L-shaped chip antenna can be with various aspect ratios and provide a wide operating bandwidth for UMTS (1920 - 2170 MHz) operation. Further, in this study, the user's hand effects on the performances of the proposed antenna are also analyzed. ¬© 2006 Wiley Periodicals. Inc.</t>
  </si>
  <si>
    <t>1746-1749</t>
  </si>
  <si>
    <t>9239836300;35460663000;7402085798;25642165500</t>
  </si>
  <si>
    <t>Lin, Chun I.;Wong, Kin Lu;Yeh, Shih Huang;Tang, Chia Lun</t>
  </si>
  <si>
    <t>Study of an L-shaped EMC Chip antenna for umts operation in a PDA phone with the user's hand</t>
  </si>
  <si>
    <t>10.1002/mop.21759</t>
  </si>
  <si>
    <t>2-s2.0-33747155861</t>
  </si>
  <si>
    <t>['study presents', 'polarization levels', 'low cross', 'experimentally characterized', 'experimental results', 'eight elements', 'design procedure']</t>
  </si>
  <si>
    <t>Elliptical | Ku-band | Low cross-polarization | Microstrip-fed array | Slot</t>
  </si>
  <si>
    <t>This study presents a broadband microstrip slot array structure with a novel feeding technique, which offers enhanced bandwidth and very low cross-polarization levels, targeting the satellite reception application market in the Ku-Band. The single element module and the antenna array formulations of two, four, and eight elements are examined, fabricated, and experimentally characterized. Details of the design procedure and experimental results are discussed. ¬© 2006 Wiley Periodicals, Inc.</t>
  </si>
  <si>
    <t>1824-1828</t>
  </si>
  <si>
    <t>60002947;60002947;60002947;60014138;60014138;60014138</t>
  </si>
  <si>
    <t>14009647700;14065670900;35571264900;35563346800;16024759900;6508084528</t>
  </si>
  <si>
    <t>Angelopoulos, Evangelos S.;Anastopoulos, Argyris Z.;Kaklamani, Dimitra I.;Alexandridis, Antonis A.;Lazarakis, Fotis;Dangakis, Kostas</t>
  </si>
  <si>
    <t>Institute of Informatics and Telecommunications, Athens;National Technical University of Athens</t>
  </si>
  <si>
    <t>60014138;60002947</t>
  </si>
  <si>
    <t>Angelopoulos E.S.</t>
  </si>
  <si>
    <t>A novel wideband microstrip-fed elliptical slot array antenna for ku-band applications</t>
  </si>
  <si>
    <t>10.1002/mop.21791</t>
  </si>
  <si>
    <t>2-s2.0-33747157925</t>
  </si>
  <si>
    <t>['symmetrical antenna', 'reduced size', 'experimental results', 'easily manufactured', 'automotive applications', 'asymmetrical antenna']</t>
  </si>
  <si>
    <t>Printed meander-line antenna | Remote keyless entry system | Short-range communication</t>
  </si>
  <si>
    <t>An easily manufactured, reduced size, symmetrical printed meander dipole antenna for remote keyless entry (RKE) automotive applications in the 315 MHz frequency band is proposed. The efficiency and directionality of this symmetrical antenna is estimated and compared with the efficiency and directionality of an asymmetrical antenna. Numerical and experimental results are presented. ¬© 2006 Wiley Periodicals, Inc.</t>
  </si>
  <si>
    <t>1828-1833</t>
  </si>
  <si>
    <t>100427058;60193858;60011873;100427058</t>
  </si>
  <si>
    <t>57198253939;9278818900;7006028111;9278819100</t>
  </si>
  <si>
    <t>Rabinovich, Victor;Al-Khateeb, Basim;Oakley, Barbara;Alexandrov, Nikolai</t>
  </si>
  <si>
    <t>Rabinovich V.</t>
  </si>
  <si>
    <t>Small printed meander symmetrical and asymmetrical antenna performances, including the RF cable effect, in the 315 MHz frequency band</t>
  </si>
  <si>
    <t>10.1002/mop.21790</t>
  </si>
  <si>
    <t>2-s2.0-33747158782</t>
  </si>
  <si>
    <t>URC-05-064</t>
  </si>
  <si>
    <t>['transmit antennas', 'simulation examples', 'proposed algorithm', 'information transmitted', 'feedback information', 'feedback channel', 'conventional open', '2 bits']</t>
  </si>
  <si>
    <t>Adaptive transmit diversity | Space time block coding (STBC)</t>
  </si>
  <si>
    <t>An adaptive transmit diversity scheme with quadrant phase constraining feedback is proposed in this paper. With simple linear operations at both transmitter and receiver, the proposed algorithm can achieve better system performances with only 2M-2 bits of feedback information for systems with M transmit antennas. Theoretical performance bounds of the proposed transmit diversity scheme are derived. Simulation examples and theoretical analyses show that the proposed transmit diversity scheme outperforms not only the conventional open-loop transmit diversity techniques, but also some closed-loop transmit diversity techniques with more information transmitted in the feedback channel. ¬© Springer 2006.</t>
  </si>
  <si>
    <t>443-454</t>
  </si>
  <si>
    <t>60014069;60003398;60003398;60006173</t>
  </si>
  <si>
    <t>7409254389;8364486700;8373641800;7202240414</t>
  </si>
  <si>
    <t>Wu, Jingxian;Horng, Henry;Zhang, Jinyun;Xiao, Chengshan</t>
  </si>
  <si>
    <t>Rohnert Park;Columbia;Cambridge</t>
  </si>
  <si>
    <t>Sonoma State University;University of Missouri;Mitsubishi Electric Research Laboratories</t>
  </si>
  <si>
    <t>60014069;60006173;60003398</t>
  </si>
  <si>
    <t>Wu J.</t>
  </si>
  <si>
    <t>Adaptive transmit diversity with quadrant phase constraining feedback</t>
  </si>
  <si>
    <t>10.1007/s11277-006-9054-5</t>
  </si>
  <si>
    <t>2-s2.0-33747159114</t>
  </si>
  <si>
    <t>['sheet reflector', 'resistive sheets', 'pattern beamwidth', 'minimal change', '30 db']</t>
  </si>
  <si>
    <t>Base station arrays | Dipole antennas | Genetic algorithm | Resistive sheets</t>
  </si>
  <si>
    <t>A material reflector composed of a metallic ground plane, resistive sheets and, if necessary, elongated rails along the edges of the sheet reflector is presented. The optimized design achieves a front-to-back ratio greater than 30 dB with minimal change in pattern beamwidth. ¬© 2006 Wiley Periodicals. Inc.</t>
  </si>
  <si>
    <t>1890-1894</t>
  </si>
  <si>
    <t>7501499834;35595967100</t>
  </si>
  <si>
    <t>Lee, K. W.;Rojas, R. G.</t>
  </si>
  <si>
    <t>Material reflector for cellular/PCS array applications</t>
  </si>
  <si>
    <t>10.1002/mop.21793</t>
  </si>
  <si>
    <t>2-s2.0-33747160747</t>
  </si>
  <si>
    <t>['slot feeds', 'reasonable agreement', 'coupled hemi', '9 %.', '10 db']</t>
  </si>
  <si>
    <t>Circular polarization | Cross slot | Dielectric resonator antenna (DRA) | Ellipsoid</t>
  </si>
  <si>
    <t>The circularly polarized cross-slot-coupled hemi-ellipsoidal dielectric resonator antenna (HEDRA) is studied in this letter. Reasonable agreement between simulation and measurement is obtained. A HEDRA is demonstrated, which has a 10-dB impedance bandwidth ( S11 &lt; -10 dB) of 15.4% and a 3-dB axial ratio bandwidth of 3.9%. The characteristics of the HEDRA are found. In addition, a comparison between the straight- and cross-slot feeds is made in this letter. ¬©2006 Wiley Periodicals, Inc.</t>
  </si>
  <si>
    <t>1763-1766</t>
  </si>
  <si>
    <t>57129082400;56415172000</t>
  </si>
  <si>
    <t>Li, Bin;Leung, Kwok Wa</t>
  </si>
  <si>
    <t>On the circularly polarized hemi-ellipsoidal dielectric resonator antenna</t>
  </si>
  <si>
    <t>10.1002/mop.21749</t>
  </si>
  <si>
    <t>2-s2.0-33747163261</t>
  </si>
  <si>
    <t>['scheme based', 'region subject', 'power feedback', 'power constraint', 'ordering operation', 'optimal zf', 'noise ratio', 'mimo block', 'lower bound', 'low complexity', 'input multiple', 'high signal', 'free distance', 'feedback overhead', 'fading channels', 'dfd proposed', 'dfd achieves', 'conventional zf', 'comes straight', 'bler performance', 'antenna systems', 'also reported']</t>
  </si>
  <si>
    <t>Block-fading channels | Decision feedback detector | Free distance | Multiple-input | Multiple-output | Per-antenna power control | Zero forcing</t>
  </si>
  <si>
    <t>In multiple-input multiple-output (MIMO) antenna systems, the zero forcing decision feedback detector (ZF-DFD) is used to recover transmit signals. In this paper, we propose a per-antenna power control (PAPC) scheme based on ZF-DFD for MIMO block-fading channels. The optimal power controlled ZF-DFD can minimize the block error rate (BLER) and maximize the lower bound of the channel's free distance at high signal-to-noise ratio (SNR) region subject to a power constraint. Additionally, the optimal power controlled ZF-DFD can achieve this BLER performance without any ordering operation at the receiver. The performance analysis among the conventional ZF-DFD without feedback, the optimal power controlled ZF-DFD with power feedback, and the ZF-DFD with full channel state information feedback shows that the optimal ZF-DFD achieves a tradeoff between performance and feedback overhead. We compare the bit error rate (BER) and BLER performance of the optimal ZF-DFD with other detectors without power feedback by simulation. In simulations, the execution times required by these detectors are also reported to compare their complexity. It comes straight that the optimal power controlled ZF-DFD proposed in this paper can achieve good performance with small feedback overhead and have low complexity. ¬© Springer 2006.</t>
  </si>
  <si>
    <t>481-493</t>
  </si>
  <si>
    <t>55118716300;7201537277;8865271800</t>
  </si>
  <si>
    <t>Zhao, Kun;Qiu, Ling;Zhu, Jinkang</t>
  </si>
  <si>
    <t>Zhao K.</t>
  </si>
  <si>
    <t>Optimization and performance analysis of zero forcing decision feedback detector for MIMO block-fading channels with per-antenna power control</t>
  </si>
  <si>
    <t>10.1007/s11277-006-9061-6</t>
  </si>
  <si>
    <t>2-s2.0-33747166479</t>
  </si>
  <si>
    <t>['shorted monopole', 'resonant characteristics', 'proposed antenna', 'lower bands', 'hwlls ).', 'five bands', 'easily control', 'combined structure', 'chip inductor', 'chip inductance', '53 db', '3 nh', '19202170 mhz']</t>
  </si>
  <si>
    <t>Chip inductor | Effective bandwidth | Internal antenna | Multiband</t>
  </si>
  <si>
    <t>A novel multiband internal antenna is proposed, which can be applied for GSM(880-960 MHz), GPS(1575.42 MHz), DCS( 1710-1880 MHz), PCS(1850-1990 MHz), and WCDMA(19202170 MHz) band mobile handheld systems, by using a half-wavelength loaded line structure (HWLLS). The proposed antenna is a combined structure of HWLLS and a shorted monopole. A gap is cut between the antenna shorting pad and the PCB ground plane of system. Then this gap is connected by a chip inductor in order to easily control the upper frequency bands, DCS, PCS, and WCDMA without degradation of resonant characteristics in the lower bands, GSM and GPS. Simulation and experimental results show that the proposed antenna provides enough effective bandwidth (VSWR &lt;2.5) to cover all five bands with the peak gain variation of less than 0.53 dB with varying the chip inductance of less than 3.3 nH. ¬© 2006 Wiley Periodicals, Inc.</t>
  </si>
  <si>
    <t>1683-1687</t>
  </si>
  <si>
    <t>60013866;60013866;60029472;60013866;60013866</t>
  </si>
  <si>
    <t>8667707500;14066680100;35561475200;7404490413;56124682600</t>
  </si>
  <si>
    <t>Jung, Byungwoon;Shin, Hoo;Harackiewicz, Frances J.;Park, Myun Joo;Lee, Byungje</t>
  </si>
  <si>
    <t>Multiband antenna using a half-wavelength loaded line structure for mobile handheld systems</t>
  </si>
  <si>
    <t>10.1002/mop.21803</t>
  </si>
  <si>
    <t>2-s2.0-33747167321</t>
  </si>
  <si>
    <t>['successfully used', 'return loss', 'radiation pattern', 'numerical results', 'measurement data', 'good agreement', 'fdtd results', 'efficient tool', 'current distribution', 'antenna efficiency', 'analyze characteristics', 'also compared']</t>
  </si>
  <si>
    <t>Antenna efficiency | FDTD method | Radiation pattern | Return loss | U-slot patch antenna</t>
  </si>
  <si>
    <t>The finite-difference time domain (FDTD) method is successfully used to analyze characteristics of a U-slot patch antenna without using commercial software packages such as HFSS, IE3D, and CST. The method is proved to be an efficient tool for deep insight studies on complicated patch antennas. Numerical results of return loss, radiation pattern, current distribution, and antenna efficiency are presented. FDTD results are also compared with measurement data and shown to be in good agreement. ¬© 2006 Wiley Periodicals, Inc.</t>
  </si>
  <si>
    <t>1687-1694</t>
  </si>
  <si>
    <t>7501614342;14065928400</t>
  </si>
  <si>
    <t>Chen, Hsing Yi;Chen, Shu Hsuan</t>
  </si>
  <si>
    <t>Analysis of characteristics of a U-slot patch antenna using finite-difference time-domain method</t>
  </si>
  <si>
    <t>10.1002/mop.21804</t>
  </si>
  <si>
    <t>2-s2.0-33747167911</t>
  </si>
  <si>
    <t>['transmission characteristics', 'scattering patterns', 'rectangular waveguides', 'pseudochiral medium', 'isotropic obstacles', 'different configurations']</t>
  </si>
  <si>
    <t>Œ©-medium | Mode-matching | Pseudochiral | Scattering</t>
  </si>
  <si>
    <t>The influence of pseudochiral medium on the scattering patterns of cylindrical pseudochiral objects is presented. Combination of an extended iterative scattering procedure and the orthogonal expansion method is used to investigate multiple cylindrical obstacles. The far scattered field patterns as well as transmission characteristics of rectangular waveguides are presented for different configurations of pseudochiral and isotropic obstacles. ¬© 2006 Wiley Periodicals, Inc.</t>
  </si>
  <si>
    <t>1880-1884</t>
  </si>
  <si>
    <t>60027012;60027012;60027012-60082125</t>
  </si>
  <si>
    <t>6507311580;6602126063;35619187000</t>
  </si>
  <si>
    <t>Polewski, Michael;Lech, Rafal;Mazur, Jerzy</t>
  </si>
  <si>
    <t>Gdansk;Gdansk</t>
  </si>
  <si>
    <t>Przemys≈Çowy Instytut Telekomunikacji S.A., Gdansk;Gda≈Ñsk University of Technology</t>
  </si>
  <si>
    <t>60082125;60027012</t>
  </si>
  <si>
    <t>Polewski M.</t>
  </si>
  <si>
    <t>Radiation phenomena from pseudochiral cylinders at plane wave incidence</t>
  </si>
  <si>
    <t>10.1002/mop.21796</t>
  </si>
  <si>
    <t>2-s2.0-33747168192</t>
  </si>
  <si>
    <t>['frequency response', 'circular antenna', '7 mv', '50 mhz', '3 ghz', '2 mv']</t>
  </si>
  <si>
    <t>Antenna | Electromagnetic field | Mach-Zehnder modulator | Sensor | Waveguide structure</t>
  </si>
  <si>
    <t>An electromagnetic field sensor linking a LiNbO3 electrooptical modulator with a circular antenna was studied. In this sensor, a Mach-Zehnder electrooptical modulator was used as one of the fundamental building blocks. The frequency response was flat from 50 MHz to 3 GHz. The minimum detectable electromagnetic field intensity is 0.7 mV/m at 50 MHz and 1.2 mV/m at 3 GHz, respectively. ¬© 2006 Wiley Periodicals, Inc.</t>
  </si>
  <si>
    <t>1897-1899</t>
  </si>
  <si>
    <t>60024666;60024666;60022847;60014982</t>
  </si>
  <si>
    <t>55501313700;7102828696;6603917146;35215606200</t>
  </si>
  <si>
    <t>Lee, Tsung Hsin;Hwang, Fu Tsai;Shay, Wen Tron;Lee, Ching Ting</t>
  </si>
  <si>
    <t>Taoyuan;Hsinchu;Tainan</t>
  </si>
  <si>
    <t>National Central University;Industrial Technology Research Institute of Taiwan;National Cheng Kung University</t>
  </si>
  <si>
    <t>60024666;60022847;60014982</t>
  </si>
  <si>
    <t>Electromagnetic field sensor using Mach-Zehnder waveguide modulator</t>
  </si>
  <si>
    <t>10.1002/mop.21776</t>
  </si>
  <si>
    <t>2-s2.0-33747170851</t>
  </si>
  <si>
    <t>['simulation results', 'return loss', 'measurement data', 'front simulations', 'also found', '6 ghz']</t>
  </si>
  <si>
    <t>Arching bond wire | Arrays | Return loss | S-parameters</t>
  </si>
  <si>
    <t>The S-parameters of a gold wire bonded in air to two microstrip lines are validated by measurements and HFSS software simulations at frequencies of 0. 04-6 GHz. From simulation results and measurement data, it is found that an arching bond wire with a smaller arc angle can minimize the return loss. Front simulations, it is also found that the return loss can be improved, and operation frequency shifts can be achieved by using multiple wires placed in parallel in bond wire arrays. ¬© 2006 Wiley Periodicals, Inc.</t>
  </si>
  <si>
    <t>1701-1704</t>
  </si>
  <si>
    <t>7501614342;42762258900</t>
  </si>
  <si>
    <t>Chen, Hsing Yi;Tai, Chen Hsien</t>
  </si>
  <si>
    <t>Return loss of three types of arching bond wire structures for RF and microwave circuit applications</t>
  </si>
  <si>
    <t>10.1002/mop.21807</t>
  </si>
  <si>
    <t>2-s2.0-33747170854</t>
  </si>
  <si>
    <t>['small size', 'single side', 'shorting post', 'require operation', 'reconfigurable applications', 'potentially suitable', 'operating primarily', 'modem mobile', 'low profile', 'impedance bandwidth', 'ghz hand', 'edge frequency', 'combining multi', 'band operation', 'antenna structure', '900 mhz', '650 mhz']</t>
  </si>
  <si>
    <t>Multiband antenna | Planar monopole | Printed antenna</t>
  </si>
  <si>
    <t>A multihand printed monopole antenna in presented, operating primarily in the 900 MHz, 2.4 GHz bands, and 5 GHz bands. A coplanar waveguide feed arrangement is deployed, simplifying the antenna structure to a single side of a printed substrate material. Despite the small size of the antenna, a lower-edge frequency of 650 MHz is achieved. An impedance bandwidth of 63% is achieved in the 2.4-GHz hand. The low profile antenna presented is potentially suitable for applications in modem mobile and portable radio systems that require operation over widely separated bands, combining multi-band operation with small size and low profile. With the application of a shorting post, the antenna has the potential for reconfigurable applications. ¬© 2006 Wiley Periodicals, Inc.</t>
  </si>
  <si>
    <t>1850-1853</t>
  </si>
  <si>
    <t>56317561400;7005794256</t>
  </si>
  <si>
    <t>Evans, J. A.;Ammann, M. J.</t>
  </si>
  <si>
    <t>Evans J.A.</t>
  </si>
  <si>
    <t>Reduced-size reconfigurable tri-band printed antenna with CPW tapered-feed and shorting post</t>
  </si>
  <si>
    <t>10.1002/mop.21778</t>
  </si>
  <si>
    <t>2-s2.0-33747175943</t>
  </si>
  <si>
    <t>['wavelength equals', 'unique characteristic', 'one filled', 'latter waveguide', 'frequency band', 'dps material', 'double positive', 'double negative', 'dng materials', 'dng material', 'boresight gain', '8 db', '5 ¬∞']</t>
  </si>
  <si>
    <t>Beam squint | Double negative materials | Series-fed arrays</t>
  </si>
  <si>
    <t>A 5 √ó 1 series-slotted waveguide array antenna partly filled with double positive (DPS) and double negative (DNG) materials is investigated. The DNG material has a negative wave vector and its guided-wavelength equals that of the DPS material. Two simple straight slotted waveguides, one filled only with the DPS material and the other with both DPS and DNG materials, are designed and studied. It is found that the latter waveguide has repeated voltage standing wave shapes. This unique characteristic is utilized to minimize the beam squinting effect in the series-fed array antennas. It is shown that in a 5 √ó 1 array using both DPS and DNG materials, the variation in the direction of its beam and boresight gain are limited to 0.5¬∞ and 0.8 dB, respectively, within a 10% frequency band. In the corresponding conventional array these parameters were 5¬∞ beam tilt and 3.3 dB boresight gain loss. ¬© 2006 Wiley Periodicals, Inc.</t>
  </si>
  <si>
    <t>1789-1792</t>
  </si>
  <si>
    <t>Beam-squint minimization in series-slotted waveguide array antennas using double negative materials</t>
  </si>
  <si>
    <t>10.1002/mop.21800</t>
  </si>
  <si>
    <t>2-s2.0-33747179528</t>
  </si>
  <si>
    <t>['rectangular ring', 'proposed antenna', 'placed inside', 'patch antenna', 'ghz bands', 'coplanar ring', 'band operation', '65 mm', '5 dbi', '28 mm']</t>
  </si>
  <si>
    <t>Coplanar | Dual frequency | Patch | Ring</t>
  </si>
  <si>
    <t>In this paper, a coplanar ring and patch antenna for dual-band operation is presented. The patch is placed inside a rectangular ring. A coupling strip located in between the rectangular ring and the patch is used to excite them through a 50-Œ© coaxial cable. The proposed antenna was built on a two-layer (FR4 and air) substrate with an area of 28 mm by 28 mm designed for WLAN in 2.4- and 5.2-GHz bands. The size of the conducting ground plane is 65 mm by 65 mm. It has a gain of about 5 dBi for both frequencies. ¬© 2006 Wiley Periodicals, Inc.</t>
  </si>
  <si>
    <t>1785-1789</t>
  </si>
  <si>
    <t>24281167000;56125906800</t>
  </si>
  <si>
    <t>Chang, The Nan;Sun, Hsu Hsien</t>
  </si>
  <si>
    <t>Chang T.</t>
  </si>
  <si>
    <t>A dual-band antenna with coplanar ring and patch</t>
  </si>
  <si>
    <t>10.1002/mop.21801</t>
  </si>
  <si>
    <t>2-s2.0-33747180114</t>
  </si>
  <si>
    <t>['tunnel diodes', 'tuning range', 'theoretical modal', 'symmetrical loading', 'radiation pattern', 'operating frequency', 'new technique', 'much better', 'frequency agility', 'electronically controlled', 'bias voltage', 'based simulator', 'also simulated', '92 mhz', '67 %),']</t>
  </si>
  <si>
    <t>Frequency agile microstrip antenna | Rectangular microstrip antenna | Tunnel diode</t>
  </si>
  <si>
    <t>A new technique for designing the frequency agile microstrip antenna is presented. The frequency agility is achieved by symmetrical loading of two identical tunnel diodes in which the operating frequency of the rectangular microstrip antenna is electronically controlled by the bias voltage of tunnel diodes. Theoretical modal for an antenna is developed using modal cavity model and result are also simulated with MOM-based simulator. The tuning range is found to be 55.92 MHz (6.67%), which is much better than earlier reported data. Antenna shows consistant return loss and radiation pattern for entire tunable frequency range. ¬© 2006 Wiley Periodicals, Inc.</t>
  </si>
  <si>
    <t>1807-1810</t>
  </si>
  <si>
    <t>14066348600;7003714798</t>
  </si>
  <si>
    <t>Qautam, A. K.;Vishvakarma, B. R.</t>
  </si>
  <si>
    <t>Qautam A.</t>
  </si>
  <si>
    <t>Frequency agile microstrip antenna symmetrically loaded with tunnel diodes</t>
  </si>
  <si>
    <t>10.1002/mop.21771</t>
  </si>
  <si>
    <t>2-s2.0-33747181631</t>
  </si>
  <si>
    <t>['superior performance', 'simulation results', 'simple non', 'radiation pattern', 'proposed array', 'properly adjusted', 'parasitic elements', 'one active', 'numerical results', 'main concept', 'effectively control', 'design considerations', 'compact size', 'circular arrays', 'attractive alternative']</t>
  </si>
  <si>
    <t>Fading mitigation | Horizontally polarized dipoles | Switched parasitic array</t>
  </si>
  <si>
    <t>Switched Parasitic Arrays (SPAs) are proposed as an attractive alternative to fully adaptive arrays, due to their compact size and significantly lower cost of development. The main concept of SPAs is the deployment of switches on parasitic elements, which can be properly adjusted, in order to effectively control the radiation pattern of one active element. Conventional SPAs consist of circular arrays of vertically polarized dipoles and parasitic elements. In this paper, a novel SPA design is proposed, which is based on multiple switches employed on the body of horizontally polarized elements (one active and two parasitics). Design considerations are discussed and numerical results are illustrated. Furthermore, a simple diversity scheme is proposed, based on the novel SPA design. Superior performance of the proposed array, relative to simple non-diversity reception schemes, is indicated by simulation results. ¬© Springer 2006.</t>
  </si>
  <si>
    <t>421-433</t>
  </si>
  <si>
    <t>8704686400;14065742100;7003690777</t>
  </si>
  <si>
    <t>Mitilineos, Stelios A.;Andreoudi, Anna E.;Capsalis, Christos N.</t>
  </si>
  <si>
    <t>Mitilineos S.</t>
  </si>
  <si>
    <t>A novel switched parasitic array and diversity scheme using horizontally polarized linear antennas</t>
  </si>
  <si>
    <t>10.1007/s11277-006-9052-7</t>
  </si>
  <si>
    <t>2-s2.0-33747183393</t>
  </si>
  <si>
    <t>['two cases', 'tightly packing', 'systematically compare', 'space missions', 'significantly increase', 'rectangular holes', 'radiation pattern', 'polar level', 'performance obtained', 'new design', 'mechanical stiffness', 'measured performance', 'large number', 'innovative design', 'hexagonal holes', 'feed horn', 'electrical performance', 'dichroic mirror', 'article presents', 'analysis tool']</t>
  </si>
  <si>
    <t>Beam-waveguide antennas | Frequency selective surfaces (FSS) | Radioastronomy</t>
  </si>
  <si>
    <t>This article presents an innovative design of a 45¬∞-incidence S/X/Ka-band inductive dichroic mirror, intended for the upgrade of a ground station antenna of the European Space Agency supporting deep-space missions. The dichroic mirror consists of a thick metal plate perforated periodically with hexagonal holes. The use of hexagonal shapes allows for tightly packing the holes and provides a large number of degrees of freedom. This permits to improve the electrical performance of the dichroic mirror and to increase its mechanical stiffness. To highlight the advantages of this shape, first we report the simulated and measured performance of a dichroic mirror with rectangular holes, with the aim of validating the analysis tool and of providing a comparison for the new design. Afterward, we discuss the design of the new dichroic mirror based on hexagonal holes, and systematically compare the performance obtained in the two cases, namely with rectangular and hexagonal holes. It is shown that the use of the new dichroic mirror with hexagonal holes permits to preserve the radiation pattern of the feed horn and does not significantly increase the cross-polar level. ¬© 2006 Wiley Periodicals, Inc.</t>
  </si>
  <si>
    <t>1858-1862</t>
  </si>
  <si>
    <t>60072331;60015197;60015197;60015197;60015197</t>
  </si>
  <si>
    <t>14065929200;7005285428;14065824200;6602419939;7003270447</t>
  </si>
  <si>
    <t>Basso, Piermario;Bozzi, Maurizio;Formaggi, Marco;Germani, Simone;Perregrini, Luca</t>
  </si>
  <si>
    <t>Germany;Italy</t>
  </si>
  <si>
    <t>Darmstadt;Pavia</t>
  </si>
  <si>
    <t>European Space Operations Centre;Universit√† degli Studi di Pavia</t>
  </si>
  <si>
    <t>60072331;60015197</t>
  </si>
  <si>
    <t>Basso P.</t>
  </si>
  <si>
    <t>On the performance of dichroic mirrors with hexagonal holes</t>
  </si>
  <si>
    <t>10.1002/mop.21767</t>
  </si>
  <si>
    <t>2-s2.0-33747183669</t>
  </si>
  <si>
    <t>['necessarily narrow', 'layered environment', 'formulation takes', 'challenging case']</t>
  </si>
  <si>
    <t>Annular slot antenna | Integral equation technique | Method of moments</t>
  </si>
  <si>
    <t>A simple moment method solution to analyze so-called annular slot antennas positioned at the interface between two homogeneous half-spaces is given. The formulation takes into account radial magnetic currents and enables easy analysis of slots that are not necessarily narrow. The generalization into more challenging case of multi-layered environment is straightforward. ¬© 2006 Wiley Periodicals, Inc.</t>
  </si>
  <si>
    <t>1679-1683</t>
  </si>
  <si>
    <t>Kucharski, Andrzej A.</t>
  </si>
  <si>
    <t>Kucharski A.</t>
  </si>
  <si>
    <t>Simple analysis of wide annular slot antennas</t>
  </si>
  <si>
    <t>10.1002/mop.21802</t>
  </si>
  <si>
    <t>2-s2.0-33747188889</t>
  </si>
  <si>
    <t>['small differences', 'simple operation', 'new true', 'excitation phase', 'beam steering']</t>
  </si>
  <si>
    <t>Beam steering | Beamforming | Phased array antenna | True-time-delay system</t>
  </si>
  <si>
    <t>In this article, a new true-time-delay photonic system is presented that drives a phased array antenna for beam steering and beamforming. It is optimized to use the least possible number of components and utilizes a very simple operation. It is tolerable in small differences of the excitation phase and distance between the elements of the phased array antenna. ¬© 2006 Wiley Periodicals, Inc.</t>
  </si>
  <si>
    <t>1712-1714</t>
  </si>
  <si>
    <t>60004716;60004716</t>
  </si>
  <si>
    <t>56627954600;6602852806</t>
  </si>
  <si>
    <t>Koumasis, A.;Kostarakis, P.</t>
  </si>
  <si>
    <t>Ioannina</t>
  </si>
  <si>
    <t>University of Ioannina</t>
  </si>
  <si>
    <t>An optimum photonic system drives a phased array antenna</t>
  </si>
  <si>
    <t>10.1002/mop.21757</t>
  </si>
  <si>
    <t>2-s2.0-33747189746</t>
  </si>
  <si>
    <t>['wimax applications', 'radiation characteristics', 'proposed design', 'proposed antenna', 'practical performance', 'broadband property', 'broadband operation', 'antenna gain', '97 ghz', '85 ghz', '83 ghz']</t>
  </si>
  <si>
    <t>Broadband antenna | Microstrip-fed | Printed slot antenna | Rectangular slot | Wimax applications</t>
  </si>
  <si>
    <t>Printed rectangular slot antenna fed by a 50-Œ© microstrip line with a small isosceles triangle slot for broadband operation is presented. Both impedance and radiation characteristics of this antenna are studied. Experimental results indicate that a 1:2 VSWR bandwidth of 3.97 GHz is achieved at operating frequencies around 1.85-5.83 GHz. By the proposed design, the broadband property and excellent impedance matching lead to practical performance that are good radiation patterns and antenna gain. The design of the proposed antenna is suitable for Wimax applications, which cover the band of 2.495-2.69, 3.4-3.8, and 5.25-5.85 GHz. ¬© 2006 Wiley Periodicals, Inc.</t>
  </si>
  <si>
    <t>1821-1824</t>
  </si>
  <si>
    <t>60021353;60021353</t>
  </si>
  <si>
    <t>7409640753;14066180400</t>
  </si>
  <si>
    <t>Chen, Wen Shan;Kao, Bao Hung</t>
  </si>
  <si>
    <t>Yung Kung</t>
  </si>
  <si>
    <t>Southern Taiwan University of Science and Technology</t>
  </si>
  <si>
    <t>Chen W.</t>
  </si>
  <si>
    <t>The design of printed rectangular slot antenna with a small isosceles triangle slot for Wimax applications</t>
  </si>
  <si>
    <t>10.1002/mop.21792</t>
  </si>
  <si>
    <t>2-s2.0-33747190591</t>
  </si>
  <si>
    <t>['two pairs', 'theoretical results', 'stub resonator', 'stop resonators', 'stop resonator', 'size broad', 'scattering parameters', 'ordinary band', 'new reduced', 'good agreement', 'conventional two', 'band resonator', 'also improved']</t>
  </si>
  <si>
    <t>Band-stop resonator | Bias-T circuit | Radial resonator</t>
  </si>
  <si>
    <t>A new reduced-size broad-band resonator is introduced. Two pairs of inclined-radial butterfly stubs are connected at vertex of each other to form the resonator. The size of this hand-stop resonator is about 50% of it conventional two-stub resonator. The scattering parameters are also improved, comparing to ordinary band-stop resonators. The improvements of S11 (&lt;20 dB), S12 (&lt;3 dB), and S13 (&lt;40 dB) are 73.68, 16.67, and 55.55%, respectively. The theoretical results are in good agreement with measurements. ¬© 2006 Wiley Periodicals, Inc.</t>
  </si>
  <si>
    <t>1766-1770</t>
  </si>
  <si>
    <t>60032053;60032053;60032053</t>
  </si>
  <si>
    <t>57212384383;14066535000;6602304894</t>
  </si>
  <si>
    <t>Dehbashi, Reza;Oskouei, Hamidreza Dalili;Forooraghi, Keyvan</t>
  </si>
  <si>
    <t>Dehbashi R.</t>
  </si>
  <si>
    <t>A novel broad-band microstrip radial stub resonator used in bias-t application</t>
  </si>
  <si>
    <t>10.1002/mop.21748</t>
  </si>
  <si>
    <t>2-s2.0-33747198467</t>
  </si>
  <si>
    <t>['tie configuration', 'proposed modules', 'profile radiators', 'optimally integrated', 'miniature shaped', 'first time', 'experimentally studied', 'design procedure', 'cpw transition', 'coaxial lines', 'bandwidth enhancement', 'additionally proposed']</t>
  </si>
  <si>
    <t>Asymmetric | Bow-tie | Coplanar waveguide (CPW)-fed | Slot | Transition | UWB</t>
  </si>
  <si>
    <t>This letter presents novel modified coplanar waveguide (CPW) bow-tie slot printed antennas fed by a CPW-to-CPW transition. The proposed modules are miniature shaped, low-profile radiators with bidirectional radiation characteristics, which can be optimally integrated in future ultra wide band transceivers. An innovative asymmetric bow-tie configuration is introduced for the first time and the use of inductively coupled slots for bandwidth enhancement is additionally proposed and experimentally studied. The incorporated tapered CPW-to-CPW transition from Zin ‚â† 50 Œ© to Zin = 50 Œ© offers upgraded impedance bandwidth and compatibility with 50 Œ© CPW or coaxial lines. Details of the design procedure and experimental results exhibiting a bandwidth (VSWR &lt;2) of 123% are presented. ¬© 2006 Wiley Pe riodicals, Inc.</t>
  </si>
  <si>
    <t>1816-1820</t>
  </si>
  <si>
    <t>14009647700;14065670900;35571264900</t>
  </si>
  <si>
    <t>Angelopoulos, Evangelos S.;Anastopoulos, Argyris Z.;Kaklamani, Dimitra I.</t>
  </si>
  <si>
    <t>Ultra wide-band bow-tie slot antenna fed by a CPW-to-CPW transition loaded with inductively coupled slots</t>
  </si>
  <si>
    <t>10.1002/mop.21768</t>
  </si>
  <si>
    <t>2-s2.0-33747200722</t>
  </si>
  <si>
    <t>['resonance frequency', 'rectangular ring', 'overall antenna', 'article presents', '6 dbi', '42 ghz']</t>
  </si>
  <si>
    <t>Microstrip antenna | Mobile antenna</t>
  </si>
  <si>
    <t>This article presents a compact shorted patch antenna. The antenna is based on an F-shaped printed conductor coaxially fed with an electromagnetically coupled shorted inverted F-shaped antenna interleaved with each other. The overall antenna is then coupled with a rectangular ring. The antenna has dual characteristic features and its resonance frequency is at 1.85 and 2.42 GHz. The measured return loss bandwidth and its far field radiation patterns are presented. The gain of the antenna is 1.6 dBi. ¬© 2006 Wiley Periodicals, Inc.</t>
  </si>
  <si>
    <t>1811-1812</t>
  </si>
  <si>
    <t>60072022;60072022;60011362</t>
  </si>
  <si>
    <t>14066111400;7101602940;7202541274</t>
  </si>
  <si>
    <t>Lal, J.;Kan, H. K.;Rowe, W. S.T.</t>
  </si>
  <si>
    <t>Fiji;Australia</t>
  </si>
  <si>
    <t>Suva;Melbourne</t>
  </si>
  <si>
    <t>University of the South Pacific;RMIT University</t>
  </si>
  <si>
    <t>60072022;60011362</t>
  </si>
  <si>
    <t>Lal J.</t>
  </si>
  <si>
    <t>Dual-frequency F-shaped shorted patch antenna</t>
  </si>
  <si>
    <t>10.1002/mop.21770</t>
  </si>
  <si>
    <t>2-s2.0-33747201910</t>
  </si>
  <si>
    <t>['shaped slots', 'reduced significantly', 'microstrip antenna', 'foam layer', 'dielectric substrate']</t>
  </si>
  <si>
    <t>Broadband | Circular polarization | Microstrip antenna | Miniaturization</t>
  </si>
  <si>
    <t>A compact broadband circularly polarized (CP) microstrip antenna is proposed, in which a square patch printed on the dielectric substrate is fed by a Wilkinson power divider through two orthogonal H-shaped slots. Comparing with the conventional broadband CP antenna with an air or foam layer, the size of this antenna is reduced significantly and its fabrication is easier. The 10 dB return loss bandwidth of 45.9% and 2 dB axial-ratio CP bandwidth of 17% were measured. ¬© 2006 Wiley Periodicals. Inc.</t>
  </si>
  <si>
    <t>1730-1732</t>
  </si>
  <si>
    <t>60023813;60023813;60023813-100617881</t>
  </si>
  <si>
    <t>57196379708;7202152603;24436015300</t>
  </si>
  <si>
    <t>Zhang, Jun Wen;Zhong, Shun Shi;Xu, Sai Qing</t>
  </si>
  <si>
    <t>Shanghai;</t>
  </si>
  <si>
    <t>Shanghai University;Zhejiang Zhengyuan Electric Co. Ltd.</t>
  </si>
  <si>
    <t>60023813;100617881</t>
  </si>
  <si>
    <t>Compact broadband circularly polarized microstrip antenna</t>
  </si>
  <si>
    <t>10.1002/mop.21808</t>
  </si>
  <si>
    <t>2-s2.0-33747201911</t>
  </si>
  <si>
    <t>['type superstrate', 'two ports', 'second one', 'port isolation', 'novel design', 'microstrip antenna', 'mesh type', 'frequency dual', 'first design', 'first band', 'dfdp antenna', '35 db', '13 db']</t>
  </si>
  <si>
    <t>Directivity enhancement | Dual-frequency dual-polarization | Frequency selective surface (FSS) | Isolation enhancement | Photonic bandgap</t>
  </si>
  <si>
    <t>In this paper, we propose a novel design for enhancing the directivity and port isolation of a dual-frequency dual-polarization (DFDP) microstrip antenna by using metamaterial superstrates and substrates. To enhance the directivity of this without a complex feed network, we first design a strip-mesh type of Frequency Selective Surface (FSS) type superstrate as a cover for a DFDP antenna, which supports two orthogonal polarizations at two different resonant frequencies. Next, a 2D anisotropic uniplanar compact bandgap type ground plane is introduced to enhance the isolation between the two ports of the DFDP antenna. It is demonstrated that the directivity at two frequency bands is enhanced by about 13 dB in the first band and by ‚àº12 dB at the second one, when compared with the patch antenna alone. Also, the isolation between the two ports is shown to be -35 dB, which is -15 dB lower than that of a conventional patch antenna. ¬© 2006 Wiley Periodicals, Inc.</t>
  </si>
  <si>
    <t>1873-1876</t>
  </si>
  <si>
    <t>60032330;60003780;60001558;60001439;60032330</t>
  </si>
  <si>
    <t>57202974863;57203798758;57220673155;55197051100;36024195200</t>
  </si>
  <si>
    <t>Lee, Dong H.;Lee, Young J.;Yeo, Junho;Mittra, Raj;Park, Wee S.</t>
  </si>
  <si>
    <t>South Korea;South Korea;South Korea;United States</t>
  </si>
  <si>
    <t>Pohang;Suwon;Daejeon;University Park</t>
  </si>
  <si>
    <t>Pohang University of Science and Technology;Samsung Electronics Co. Ltd.;Electronics and Telecommunications Research Institute;Pennsylvania State University</t>
  </si>
  <si>
    <t>60032330;60003780;60001558;60001439</t>
  </si>
  <si>
    <t>Lee D.H.</t>
  </si>
  <si>
    <t>Design of metamaterial superstrates and substrates for directivity and port isolation enhancement of a dual-frequency dual-polarization microstrip antenna</t>
  </si>
  <si>
    <t>10.1002/mop.21764</t>
  </si>
  <si>
    <t>2-s2.0-33747204302</t>
  </si>
  <si>
    <t>['ultra wideband', 'two stepped', 'return loss', 'reflection coefficient', 'radiation patterns', 'prototype antenna', 'planar stepped', 'impulse response', 'antenna consists', '7 ghz', '10 db']</t>
  </si>
  <si>
    <t>Impulse response | Ultra wideband (UWB) | UWB image radar | UWB stepped-fat dipole antenna</t>
  </si>
  <si>
    <t>An ultra wideband (UWB) planar stepped-fat dipole antenna is developed. The antenna consists of two stepped-fat arms used for improving the bandwidth of a fat dipole antenna using only two square arms. A prototype antenna is designed and fabricated for highresolution UWB image radars. For verification of the performance, reflection coefficient and radiation patterns are measured. Also, the impulse response of the antenna is obtained. It is shown that return loss of the antenna between 0.5 and 2.7 GHz is better than 10 dB. From the impulse response, ringing and dispersion are observed. ¬© 2006 Wiley Periodicals, Inc.</t>
  </si>
  <si>
    <t>1698-1701</t>
  </si>
  <si>
    <t>60068700;60068700</t>
  </si>
  <si>
    <t>56266619400;55500895200</t>
  </si>
  <si>
    <t>Park, Young Jin;Song, Jong Hwa</t>
  </si>
  <si>
    <t>Changwon</t>
  </si>
  <si>
    <t>Korea Electrotechnology Research Institute</t>
  </si>
  <si>
    <t>Park Y.</t>
  </si>
  <si>
    <t>Development of ultra wideband planar stepped-fat dipole antenna</t>
  </si>
  <si>
    <t>10.1002/mop.21806</t>
  </si>
  <si>
    <t>2-s2.0-33747204304</t>
  </si>
  <si>
    <t>['wave code', 'valeo e', 'tearing modes', 'plasma conditions', 'nazikian r', 'coherent fluctuations', 'antenna patterns', '2d full', '2d code']</t>
  </si>
  <si>
    <t>Fixed-frequency reflectometers utilizing quadrature phase detection are employed on DIII-D to study both coherent and turbulent density fluctuations. For coherent fluctuations, the reconstructed phase information successfully identifies MHD/coherent mode activity, e.g. tearing modes, compressional Alfv√©n eigenmodes, etc. For an m ‚â§ 3/n ‚â§ 2 tearing mode, a basic 1D phase screen model is applied to infer fluctuation levels, and the result is consistent with the beam emission spectroscopy (BES) measurement. For turbulent fluctuation studies, a 2D full-wave code (Valeo E.J., Kramer G.J. and Nazikian R. 2002 Plasma Phys. Control. Fusion 44 L1) is applied to interpret reflectometry data obtained in the H-mode edge pedestal region to deduce density fluctuation levels. The measurement is simulated using realistic geometry, plasma conditions and antenna patterns. Comparison of the fluctuation level deduced from the 2D code with BES measurement shows reasonable agreement. ¬© 2006 IAEA, Vienna.</t>
  </si>
  <si>
    <t>S06</t>
  </si>
  <si>
    <t>60027550;60027550;60027550;60018020;60027550;60032179;60018020;60027550;60027550;60027550;60027550;60030241</t>
  </si>
  <si>
    <t>57221070967;7005354897;7101734881;35332469800;7102917145;35350555300;8662461800;6603603737;55390735800;57199699607;7202382966;9939714200</t>
  </si>
  <si>
    <t>Wang, G.;Peebles, W. A.;Rhodes, T. L.;Kramer, G. J.;Doyle, E. J.;McKee, G. R.;Nazikian, R.;Crocker, N. A.;Nguyen, X.;Zeng, L.;Kubota, S.;VanZeeland, M. A.</t>
  </si>
  <si>
    <t>Madison;Oak Ridge;Los Angeles;Princeton</t>
  </si>
  <si>
    <t>University of Wisconsin-Madison;Oak Ridge Institute for Science and Education;University of California, Los Angeles;Princeton Plasma Physics Laboratory</t>
  </si>
  <si>
    <t>60032179;60030241;60027550;60018020</t>
  </si>
  <si>
    <t>Quantitative density fluctuation measurements utilizing quadrature reflectometers on DIII-D</t>
  </si>
  <si>
    <t>S0029551506097663</t>
  </si>
  <si>
    <t>10.1088/0029-5515/46/9/S06</t>
  </si>
  <si>
    <t>2-s2.0-33747274939</t>
  </si>
  <si>
    <t>['tcabr experiments', 'simultaneous detection', 'numerical calculations', 'mass number', 'magnetic field', 'law resonances', 'diagnostic tool', 'determined unambiguously', 'determine q', 'density fluctuations']</t>
  </si>
  <si>
    <t>Local Alfv√©n wave (LAW) resonances are excited in tokamaks by an externally driven electro-magnetic field, below the ion cyclotron frequency. Based on TCABR (Tokamak Chauffage Alfv√©n Br√©silien) experiments and numerical calculations, it is shown that a combination of small power deposition in LAW resonances, swept by plasma density variation or scanned by varying generator frequencies, in combination with detection of the density fluctuations in the LAW resonances by reflectometry, can serve as a diagnostic tool for identification of the effective ion mass number Aef and q-profile in tokamaks. The idea is based on the simultaneous detection of the position of m ‚â§ 1 LAW resonances, which are excited by M/N ‚â§ 1/2 antenna modes and m ‚â§ 0 generated by the poloidal mode coupling effect in tokamaks. The m ‚â§ 0 resonance depends only on the effective ion mass number and not on the q-profile, so that the mass number can be determined unambiguously. Then, we can determine q-factor at the position of m ‚â§ 1 LAW resonances. Using the multifluid ALTOK code, we identify mass number in TCABR experiments and demonstrate the possibility of applying this method in the Joint European Torus. ¬© 2006 IAEA, Vienna.</t>
  </si>
  <si>
    <t>S08</t>
  </si>
  <si>
    <t>60008088;60008088;60008088;60008088;60008088;60008088;60008088;60008088;60004956;60004956;60004956;60004956;60010862</t>
  </si>
  <si>
    <t>7005987181;6602776810;22947030900;7006790782;6602413234;7201592276;6602997944;6601977478;35508281400;7006464235;7007022557;7403221704;55215707700</t>
  </si>
  <si>
    <t>Elfimov, A. G.;Ruchko, L. F.;Galv√£o, R. M.O.;Elizondo, J. I.;Sanada, E.;Kuznetsov, Yu K.;Fagundes, A. N.;De S√°, W. P.;Varandas, C. A.F.;Manso, M. E.C.;Varela, P.;Silva, A.;Ivanov, A. A.</t>
  </si>
  <si>
    <t>Russian Federation;Brazil;Portugal</t>
  </si>
  <si>
    <t>Moscow;Sao Paulo;Lisbon</t>
  </si>
  <si>
    <t>Keldysh Institute of Applied Mathematics of Russian Academy of Sciences;Universidade de S√£o Paulo;Instituto Superior T√©cnico</t>
  </si>
  <si>
    <t>60010862;60008088;60004956</t>
  </si>
  <si>
    <t>Elfimov A.G.</t>
  </si>
  <si>
    <t>Identification of local Alfv√©n wave resonances with reflectometry as a diagnostic tool in tokamaks</t>
  </si>
  <si>
    <t>S0029551506124643</t>
  </si>
  <si>
    <t>10.1088/0029-5515/46/9/S08</t>
  </si>
  <si>
    <t>2-s2.0-33747287043</t>
  </si>
  <si>
    <t>['synthetic imaging', 'particular challenge', 'next generation', 'may 2005', 'decorrelation time', 'convection time', 'coherent fluctuations', 'antenna measurements', 'alternative techniques']</t>
  </si>
  <si>
    <t>Various issues related to microwave reflectometry addressed at the seventh International Reflectometry Workshop for Fusion Plasma Diagnostics (IRW7) held at the Max-Plank-Institut f√ºr Plasmaphysik in Garching, Germany, in May 2005 were discussed. The workshop reported simulation studies of both optical and synthetic imaging, which show the limitations of imaging as well as demonstrate the possibilities of alternative techniques such as single-antenna synthetic aperture and multi-antenna measurements. It was found that Doppler reflectometry works well for quasi-coherent fluctuations where the decorrelation time is longer than the convection time. The effects of refraction and absorption was found to be a particular challenge for the main profile reflectometers on next generation of machines such as ITER.</t>
  </si>
  <si>
    <t>S01</t>
  </si>
  <si>
    <t>Conway, G. D.</t>
  </si>
  <si>
    <t>Conway G.</t>
  </si>
  <si>
    <t>Microwave reflectometry for fusion plasma diagnosis</t>
  </si>
  <si>
    <t>S0029551506239188</t>
  </si>
  <si>
    <t>10.1088/0029-5515/46/9/S01</t>
  </si>
  <si>
    <t>2-s2.0-33747315712</t>
  </si>
  <si>
    <t>['stiffness distribution', 'stiffness determined', 'resonance frequency', 'principal cause', 'pattern method', 'nonuniform even', 'generally agreed', 'electron backscattering', 'contact stiffness', 'chromium concentration']</t>
  </si>
  <si>
    <t>Acoustic methods | dual phases | elastic behavior | Electron backscattering patterns (EBSP) | Mechanical properties | Resonance ultrasound microscopy | Steels</t>
  </si>
  <si>
    <t>Distribution of the elastic stiffness coefficient in a dual-phase stainless steel is studied using resonance ultrasound microscopy and electron backscattering patterns. Using a monocrystal langasite oscillator, the resonance frequency change due to contact with the material is measured contactlessly using a solenoid coil antenna. A theoretical calculation based on the contact between two anisotropic bodies is proposed to determine the contact stiffness from the resonance frequency. The measured stiffness distribution is compared with that predicted from the orientation distribution determined using the electron backscattering-pattern method. They generally agreed but the stiffness determined by resonance ultrasound microscopy is nonuniform even in a single Œ≥-phase grain. The nonuniformity of the chromium concentration can be a principal cause of the stiffness distribution. ¬© 2006 Acta Materialia Inc.</t>
  </si>
  <si>
    <t>4143-4148</t>
  </si>
  <si>
    <t>Acta Materialia</t>
  </si>
  <si>
    <t>Ogi, Hirotsugu;Niho, Hiroki;Hirao, Masahiko</t>
  </si>
  <si>
    <t>Elastic-stiffness distribution on dual-phase stainless steel studied by resonance ultrasound microscopy</t>
  </si>
  <si>
    <t>S1359645406003193</t>
  </si>
  <si>
    <t>10.1016/j.actamat.2006.04.031</t>
  </si>
  <si>
    <t>2-s2.0-33747353642</t>
  </si>
  <si>
    <t>SFI 03/IN3/1631</t>
  </si>
  <si>
    <t>['rights reserved', 'ph 3', 'pedd detector', 'developed system', 'detector diode', 'cresolphthalein complexone', 'calcium using', 'based detector', 'aqueous matrices', '6 mm']</t>
  </si>
  <si>
    <t>Alkaline earth metals | Low pressure ion chromatography | Paired emitter-detector diode detector | Post-column reaction</t>
  </si>
  <si>
    <t>The use of a low pressure ion chromatograph based upon short (25 mm √ó 4.6 mm) surfactant coated monolithic columns and a low cost paired emitter-detector diode (PEDD) based detector, for the determination of alkaline earth metals in aqueous matrices is presented. The system was applied to the separation of magnesium, calcium, strontium and barium in less than 7 min using a 0.15 M KCl mobile phase at pH 3, with post-column reaction detection at 570 nm using o-cresolphthalein complexone. A comparison of the performance of the PEDD detector with a standard laboratory absorbance detector is shown, with limits of detection for magnesium and calcium using the low cost PEDD detector equal to 0.16 and 0.23 mg L-1, respectively. Finally, the developed system was used for the determination of calcium and magnesium in a commercial spring water sample. ¬© 2006 Elsevier B.V. All rights reserved.</t>
  </si>
  <si>
    <t>32-37</t>
  </si>
  <si>
    <t>60094293;60094293;60094293;60094293;60094293;60094293</t>
  </si>
  <si>
    <t>12753795900;57204348328;55439667600;8512900800;7401560269;7003287440</t>
  </si>
  <si>
    <t>Barron, Leon;Nesterenko, Pavel N.;Diamond, Dermot;O'Toole, Martina;Lau, King Tong;Paull, Brett</t>
  </si>
  <si>
    <t>National Centre for Sensor Research</t>
  </si>
  <si>
    <t>Barron L.</t>
  </si>
  <si>
    <t>Low pressure ion chromatography with a low cost paired emitter-detector diode based detector for the determination of alkaline earth metals in water samples</t>
  </si>
  <si>
    <t>S0003267006012955</t>
  </si>
  <si>
    <t>10.1016/j.aca.2006.05.101</t>
  </si>
  <si>
    <t>2-s2.0-33747369155</t>
  </si>
  <si>
    <t>['¬© 2006', 'two outgroups', 'synapomorphic characters', 'southern china', 'phylogenetic analysis', 'moganshanus yang', 'male genitalia', 'junior synonym', 'griseus yang', 'found based', 'distribution centre', 'diagnostic character', 'ctenochauliodes species']</t>
  </si>
  <si>
    <t>The first taxonomic revision and phylogenetic analysis of the Oriental fishfly genus Ctenochauliodes van der Weele, 1909 is presented. Except for C. punctulatus, where the male is unknown, all species of Ctenochauliodes and two outgroups (Archichauliodes chilensis Kimmins and Protochauliodes bullocki Flint) were scored for 24 adult morphological characters, 21 of which were obtained from the male genitalia. The monophyly of Ctenochauliodes is corroborated by a series of synapomorphic characters. The pectinate female antenna was proposed as a diagnostic character. Two main clades within Ctenochauliodes were found based on the present phylogenetic analysis. All 12 Ctenochauliodes species are keyed, described and illustrated, with five species new to science. Ctenochauliodes forcipatus Kimmins is a junior synonym of C. friedrichi Nav√°s, and C. moganshanus Yang &amp; Yang is a junior synonym of C. griseus Yang &amp; Yang. All Ctenochauliodes species were recorded from southern China, including 11 endemic species. Hence, there is no doubt that southern China should be acknowledged as the distribution centre of Ctenochauliodes. ¬© 2006 The Authors.</t>
  </si>
  <si>
    <t>473-490</t>
  </si>
  <si>
    <t>Zoologica Scripta</t>
  </si>
  <si>
    <t>60013551;60013551-60020256</t>
  </si>
  <si>
    <t>55787578300;7404801229</t>
  </si>
  <si>
    <t>Liu, Xing Yue;Yang, Ding</t>
  </si>
  <si>
    <t>Capital Normal University;China Agricultural University</t>
  </si>
  <si>
    <t>60020256;60013551</t>
  </si>
  <si>
    <t>Liu X.</t>
  </si>
  <si>
    <t>Revision of the fishfly genus Ctenochauliodes van der Weele (Megaloptera, Corydalidae)</t>
  </si>
  <si>
    <t>10.1111/j.1463-6409.2006.00240.x</t>
  </si>
  <si>
    <t>2-s2.0-33747461392</t>
  </si>
  <si>
    <t>['temperature increase', 'state value', 'head reaches', 'head affected', 'greatly differ', 'far less', 'exposure time', 'electric properties', 'difference time', 'cellular phone', 'bioheat equation', '900 mhz', '6 w', '20 minutes', '1800 mhz', '125 w']</t>
  </si>
  <si>
    <t>Cellular phones | SAR | Temperature increase</t>
  </si>
  <si>
    <t>The temperature increase in a realistic human head model exposed to five different cellular phone models is investigated by a bioheat equation and the finite-difference time-domain (FDTD) method at 900 and 1800 MHz, respectively. These five cellular phone models are greatly differ from each other in structure. The realistic human head model is used to investigate the temperature increase in the head affected by varying factors including; electric properties of human head tissues, hand absorption power effect, cellular phone models, homogeneous and inhomogeneous head models, cellular phone material, and the distance between the cellular phone and the head. Computed results show that the temperature increase in the head reaches the steady-state value for exposure time of about 20 minutes. For worst-case, the maximum temperature increase in the head is found to be 0.19¬∞ C at 900 MHz and 0.055¬∞ C at 1800 MHz for the inhomogeneous human head with six tissues exposed to a metallic handset held by a hand, with antenna output power of 0.6 W and 0.125 W, respectively. The maximum temperature increase in the head is far less than the threshold temperature increase of 4.5¬∞ C which can cause neuron damage.</t>
  </si>
  <si>
    <t>439-459</t>
  </si>
  <si>
    <t>7501614342;7406564964</t>
  </si>
  <si>
    <t>Chen, Hsing Yi;Yang, Han Peng</t>
  </si>
  <si>
    <t>Temperature increase in human heads due to different models of cellular phones</t>
  </si>
  <si>
    <t>K67TP53216370152</t>
  </si>
  <si>
    <t>10.1080/02726340600837891</t>
  </si>
  <si>
    <t>2-s2.0-33747592342</t>
  </si>
  <si>
    <t>['waveguide wall', 'wave mode', 'vectorial summation', 'slot antennas', 'radiation patterns', 'partially dielectric', 'paper examines', 'measured data', 'matching method', 'hfss ).', 'good agreement', 'go field', 'geometrical optics', 'finally obtained', 'diffracted fields', 'different sizes', 'cases considered', 'backward radiation', 'also examined']</t>
  </si>
  <si>
    <t>Dielectric-loaded waveguide | Finite ground plane | Geometrical theory of diffraction | Waveguide slot antennas</t>
  </si>
  <si>
    <t>This paper examines the effect of a finite ground plane on the radiation patterns of waveguide slot antennas. A hybrid geometrical theory of diffraction (GTD) method is presented to calculate the radiation patterns of slot antennas on both air-filled and partially dielectric-loaded rectangular waveguides with a finite wall size. The electric field distribution along the slot is obtained by a full-wave mode-matching method and then employed to calculate the geometrical optics (GO) field. The GTD is then applied to evaluate the diffraction from all the waveguide wall edges. Radiation patterns are finally obtained by the vectorial summation of the GO field and the diffracted fields. Numerical results obtained by our method are compared with measured data and those simulated by Ansoft's high frequency structure simulator (HFSS). Good agreement is observed for all the cases considered. The backward radiation is also examined for different sizes of waveguide wall on which the slots are cut.</t>
  </si>
  <si>
    <t>485-502</t>
  </si>
  <si>
    <t>11040305000;7403324500</t>
  </si>
  <si>
    <t>Zheng, Boyu;Shen, Zhongxiang</t>
  </si>
  <si>
    <t>Zheng B.</t>
  </si>
  <si>
    <t>Effect of a finite ground plane on rectangular waveguide slot antennas' radiation patterns</t>
  </si>
  <si>
    <t>H5071634072037Q3</t>
  </si>
  <si>
    <t>10.1080/02726340600837958</t>
  </si>
  <si>
    <t>2-s2.0-33747594268</t>
  </si>
  <si>
    <t>['truncated structure', 'specular direction', 'resulting integral', 'radiation integral', 'proposed solution', 'paper describes', 'microstrip reflectarrays', 'illuminated face', 'given distribution', 'equivalent electric', 'edge effects', 'diffracted field', 'current densities', 'allows one']</t>
  </si>
  <si>
    <t>Diffraction | Microstrip reflectarray | Uniform asymptotic physical optics solution</t>
  </si>
  <si>
    <t>This paper describes a proposed solution for the diffraction problem related to a plane wave incident on a semi-infinite periodic structure, representative of a given distribution of equal microstrip patches. It belongs to the set of the uniform asymptotic Physical Optics solutions and allows one to account for the edge effects in the design of microstrip reflectarrays. The non-diagonal matrix related to the specular direction of reflection is considered in the Physical Optics approximation of the equivalent electric and magnetic surface currents induced on the illuminated face of the truncated structure. Such current densities are inserted in the expression of the radiation integral and the diffracted field is evaluated by performing a uniform asymptotic evaluation of the resulting integral.</t>
  </si>
  <si>
    <t>461-471</t>
  </si>
  <si>
    <t>A UAPO diffraction contribution to take into account the edge effects in microstrip reflectarrays</t>
  </si>
  <si>
    <t>N4653560X377R435</t>
  </si>
  <si>
    <t>10.1080/02726340600837925</t>
  </si>
  <si>
    <t>2-s2.0-33747604130</t>
  </si>
  <si>
    <t>['mutual couplings', 'maximal variance', 'lmi ).', 'least order', 'given order', 'efficient computation', 'covariance moments', 'covariance data', 'condition leads', 'characterized via', 'autocovariance matrix', 'autocovariance functions']</t>
  </si>
  <si>
    <t>Convex optimization | Moving average processes | Pisarenko harmonic decomposition | Spectral analysis</t>
  </si>
  <si>
    <t>We point out that autocovariance functions of moving average processes of any given order m can be characterized via a linear matrix inequality (LMI). This LMI-condition can be used to decompose any Toeplitz autococovariance matrix into a sum of a singular Toeplitz covariance plus the autocovariance matrix of a moving average process of order m and of maximal variance. The decomposition is unique and subsumes the Pisarenko harmonic decomposition that corresponds to m = 0. It can be used to account for mutual couplings between elements in linear antenna arrays or identify colored noise consistent with the covariance data. The same LMI-condition leads to an efficient computation of the least order of a MA-spectrum that agrees with covariance moments. ¬© 2006 IEEE.</t>
  </si>
  <si>
    <t>537-540</t>
  </si>
  <si>
    <t>Georgiou, Tryphon T.</t>
  </si>
  <si>
    <t>Georgiou T.</t>
  </si>
  <si>
    <t>Decomposition of Toeplitz matrices via convex optimization</t>
  </si>
  <si>
    <t>10.1109/LSP.2006.874442</t>
  </si>
  <si>
    <t>2-s2.0-33747793363</t>
  </si>
  <si>
    <t>['three treatments', 's2 ).', 's1 ),', 'regulatory mechanism', 'photosynthetic performance', 'mehler reactions', 'important factor', 'gc 8', 'fluorescence parameters', 'energy dissipation', 'effective protection', 'cyt f', 'cv .,', 'chls ),', 'b 559', 'antennae level', '2 became']</t>
  </si>
  <si>
    <t>Arachis | Chlorophyll fluorescence | Cultivar differences | Cytochromes | Energy dissipation | Hill reaction | Mehler reaction | Photosynthetic electron carriers | Photosystems 1 and 2 | Plastoquinone | Xanthophyll cycle</t>
  </si>
  <si>
    <t>Effect of drought on the mechanisms of energy dissipation was evaluated in two-month-old Arachis hypogaea cvs. 57-422, 73-30, and GC 8-35. Plants were submitted to three treatments: control (C), mild water stress (S1), and severe water stress (S2). Photosynthetic performance was evaluated as the Hill and Mehler reactions. These activities were correlated with the contents of the low and high potential forms of cytochrome (cyt) b 559, plastoquinone, cyt b 563, and cyt f. Additionally, the patterns of carotenoids and chlorophylls (Chls), as well as the alterations of Chl a fluorescence parameters were studied. Under mild water stress the regulatory mechanism at the antennae level was effective for 57-422 and GC 8-35, while in the cv. 73-30 an overcharge of photosynthetic apparatus occurred. Relative to this cv., under S1 the stability of carotene and the dissipative cycle around photosystem (PS) 2 became an important factor for the effective protection of the PS2 reaction centres. The cyclic electron flow around PS1 was important for energy dissipation under S1 only for the cvs. 57-422 and 73-30.</t>
  </si>
  <si>
    <t>404-410</t>
  </si>
  <si>
    <t>Photosynthetica</t>
  </si>
  <si>
    <t>60072833-60029257;60007274;60022729;60030246</t>
  </si>
  <si>
    <t>6508345995;57196449038;6701457724;6508128224</t>
  </si>
  <si>
    <t>Lauriano, J. A.;Ramalho, J. C.;Lidon, F. C.;Do C√©u Matos, M.</t>
  </si>
  <si>
    <t>Angola;Portugal;Portugal;Portugal;Portugal</t>
  </si>
  <si>
    <t>Luanda;Oeiras;Evora;Caparica;Lisbon</t>
  </si>
  <si>
    <t>University Agostinho Neto;Esta√ß√£o Agron√≥mica Nacional;University of √âvora;NOVA School of Science and Technology;Instituto de Investiga√ß√£o Cient√≠fica Tropical</t>
  </si>
  <si>
    <t>60072833;60030246;60029257;60022729;60007274</t>
  </si>
  <si>
    <t>Lauriano J.A.</t>
  </si>
  <si>
    <t>Mechanisms of energy dissipation in peanut under water stress</t>
  </si>
  <si>
    <t>10.1007/s11099-006-0043-4</t>
  </si>
  <si>
    <t>2-s2.0-33747831905</t>
  </si>
  <si>
    <t>['tertiary structure', 'structural characteristics', 'state process', 'soluble proteins', 'secondary structure', 'rather poor', 'probably reflect', 'photosystem 2', 'partly resistant', 'membrane domains', 'induced denaturation', 'guhcl );', 'guanidine hydrochloride', 'energy transfer', 'denaturation induced', 'cp47 possessed', 'corresponded well', 'circular dichroism', 'certain degree']</t>
  </si>
  <si>
    <t>Œ≤-carotene | Aromatic amino acid | Chlorophyll | Circular dichroism | CP43 | CP47 | Denaturation | Energy transfer | Extra-membrane domain | Fluorescence | Guanidine hydrochloride</t>
  </si>
  <si>
    <t>The structural characteristics of the extra-membrane domains and guanidine hydrochloride-induced denaturation of photosystem 2 (PS2) core antenna complexes CP43 and CP47 were investigated using fluorescence emission and circular dichroism (CD) spectra. The extra-membrane domains of CP43 and CP47 possessed a certain degree of secondary and tertiary structure and not a complete random coil conformation. The tertiary structure and the chlorophyll (Chl) a microenvironment of CP47 were more sensitive to guanidine hydrochloride (GuHCl) than that of CP43. Changes in energy transfer from Œ≤-carotene to Chl a corresponded well to changes in the tertiary structure while their correlation with changes in the secondary structure was rather poor. Unlike most of water-soluble proteins, both CP43 and CP47 are partly resistant to denaturation induced by guanidine hydrochloride (GuHCl); the denaturation of CP43 or CP47 is not a two-state process. Those features most probably reflect their character as intrinsic membrane proteins.</t>
  </si>
  <si>
    <t>447-453</t>
  </si>
  <si>
    <t>60014773-60027363;60025278;60014773;60014773;60014773</t>
  </si>
  <si>
    <t>16067326000;7402475226;14219116100;7501449770;7004899916</t>
  </si>
  <si>
    <t>Qu, Y. G.;Gong, Y. D.;Guo, S. K.;Li, L. B.;Kuang, T. Y.</t>
  </si>
  <si>
    <t>Beijing;Beijing;Beijing</t>
  </si>
  <si>
    <t>University of Chinese Academy of Sciences;Tsinghua University;Institute of Botany Chinese Academy of Sciences</t>
  </si>
  <si>
    <t>60027363;60025278;60014773</t>
  </si>
  <si>
    <t>Qu Y.G.</t>
  </si>
  <si>
    <t>Structural characteristics of extra-membrane domains and guanidine hydrochloride-induced denaturation of photosystem 2 core antenna complexes CP43 and CP47</t>
  </si>
  <si>
    <t>10.1007/s11099-006-0049-y</t>
  </si>
  <si>
    <t>2-s2.0-33747834964</t>
  </si>
  <si>
    <t>['¬© springer', 'verlag 2006', 'speed wall', 'robot experiments', 'real world', 'neurophysiological data', 'neural model', 'mobile robot', 'intuitive observation', 'include discrimination', 'following behaviour', 'follow walls', 'escape running', 'escape direction', 'closer distance', 'behavioural context', 'avoid predators']</t>
  </si>
  <si>
    <t>Cockroach | Escape | Model | Tactile | Wall-following</t>
  </si>
  <si>
    <t>Cockroaches exploit tactile cues from their antennae to avoid predators. During escape running the same sensors are used to follow walls. We hypothesise that selection of these mutually exclusive behaviours can be explained without representation of the stimulus or an explicit switching mechanism. A neural model is presented that embodies this hypothesis. The model incorporates behavioural and neurophysiological data and is embedded in a mobile robot in order to test the response to stimuli in the real world. The system is shown to account for data on escape direction and high-speed wall-following in the cockroach, including the counter-intuitive observation that faster running cockroaches maintain a closer distance to the wall. The wall-following behaviour is extended to include discrimination of tactile escape cues according to behavioural context. We conclude by highlighting questions arising from the robot experiments that suggest interesting hypotheses to test in the cockroach. ¬© Springer-Verlag 2006.</t>
  </si>
  <si>
    <t>949-969</t>
  </si>
  <si>
    <t>60025200;60027272</t>
  </si>
  <si>
    <t>57197197027;7201511284</t>
  </si>
  <si>
    <t>Chapman, T. P.;Webb, B.</t>
  </si>
  <si>
    <t>Edinburgh;Stirling</t>
  </si>
  <si>
    <t>The University of Edinburgh;University of Stirling</t>
  </si>
  <si>
    <t>60027272;60025200</t>
  </si>
  <si>
    <t>Chapman T.P.</t>
  </si>
  <si>
    <t>A model of antennal wall-following and escape in the cockroach</t>
  </si>
  <si>
    <t>10.1007/s00359-006-0132-7</t>
  </si>
  <si>
    <t>2-s2.0-33747850248</t>
  </si>
  <si>
    <t>DMS-0112069</t>
  </si>
  <si>
    <t>['two dimensions', 'relevant dimensions', 'much larger', 'electromagnetic field', 'effective parameters', 'e .,', 'composite materials', 'circular microstructure', 'business media']</t>
  </si>
  <si>
    <t>Debye dielectric materials | Homogenization | Maxwell's equations | Pulsed antenna source microwaves</t>
  </si>
  <si>
    <t>In this paper, we employ the periodic unfolding method for simulating the electromagnetic field in a composite material exhibiting heterogeneous microstructures which are described by spatially periodic parameters. We consider cell problems to calculate the effective parameters for a Debye dielectric medium in the case of a circular microstructure in two dimensions. We assume that the composite materials are quasi-static in nature, i.e., the wavelength of the electromagnetic field is much larger than the relevant dimensions of the microstructure. ¬© 2006 Springer Science+Business Media, Inc.</t>
  </si>
  <si>
    <t>191-221</t>
  </si>
  <si>
    <t>Journal of Scientific Computing</t>
  </si>
  <si>
    <t>60004923;60004923;60001422;60004923;60001422;60018212</t>
  </si>
  <si>
    <t>7102104096;8414667800;6701478364;57218434047;6602667886;6603858723</t>
  </si>
  <si>
    <t>Banks, H. T.;Bokil, V. A.;Cioranescu, D.;Gibson, N. L.;Griso, G.;Miara, B.</t>
  </si>
  <si>
    <t>France;United States;France</t>
  </si>
  <si>
    <t>Noisy-le-Grand;Raleigh;Paris</t>
  </si>
  <si>
    <t>ESIEE;NC State University;Sorbonne Universite</t>
  </si>
  <si>
    <t>60018212;60004923;60001422</t>
  </si>
  <si>
    <t>Homogenization of periodically varying coefficients in electromagnetic materials</t>
  </si>
  <si>
    <t>10.1007/s10915-006-9091-y</t>
  </si>
  <si>
    <t>2-s2.0-33747871976</t>
  </si>
  <si>
    <t>['wave reflection', 'wave propagates', 'time domain', 'successfully duplicated', 'successfully accomplished', 'substantial distortion', 'simulation capability', 'refractions occurring', 'plasma frequency', 'plasma column', 'numerical simulation', 'numerical results', 'media interface', 'hypersonic magneto', 'hydrodynamic channel', 'guided microwave', 'generalized ohm', 'computational simulation', 'captured numerically', 'business media', 'antenna apertures']</t>
  </si>
  <si>
    <t>Attenuation | Computing simulation | Microwave | Plasma</t>
  </si>
  <si>
    <t>Computational simulation of plasma diagnostics via microwave absorption has been successfully accomplished. This simulation capability is developed from solutions to a combination of the three-dimensional Maxwell equations and the generalized Ohm's law in the time domain. As the simulation procedure developed, numerical results were obtained for a range of plasma transport properties including electrical conductivity, permittivity, and plasma frequency. The present results reveal the wave reflection at the media interface and substantial distortion of the electromagnetic field within a thin plasma sheet from a guided microwave. The present numerical simulation also accurately predicts the microwave blackout phenomenon as the wave propagates through a thick plasma sheet. The diffractions and refractions occurring at antenna apertures and passing through a plasma column are captured numerically. Finally, the numerical simulation has successfully duplicated a plasma diagnostic experiment in a hypersonic magneto-hydrodynamic channel. ¬© 2006 Springer Science+Business Media, Inc.</t>
  </si>
  <si>
    <t>507-532</t>
  </si>
  <si>
    <t>Shang, J. S.</t>
  </si>
  <si>
    <t>Shang J.S.</t>
  </si>
  <si>
    <t>Simulating plasma microwave diagnostics</t>
  </si>
  <si>
    <t>10.1007/s10915-006-9092-x</t>
  </si>
  <si>
    <t>2-s2.0-33747890843</t>
  </si>
  <si>
    <t>['various choices', 'single vector', 'simple description', 'rights reserved', 'resulting list', 'outstanding frames', 'n vectors', 'maximum distance', 'harmonic frames', 'full group', 'freely available', 'finite number', 'erasures ),', 'diversity product', 'cross correlation', 'character table', 'algorithm implemented']</t>
  </si>
  <si>
    <t>Equal-norm tight frame | Equiangluar frame | Grassmannian frame | Harmonic frame | Isometric frame</t>
  </si>
  <si>
    <t>There are a finite number of inequivalent isometric frames (equal-norm tight frames) of n vectors for Cd which are generated from a single vector by applying an Abelian group G of symmetries. Each of these so-called harmonic frames can be obtained by taking d rows of the character table of G; often in many different ways, which may even include using different Abelian groups. Using an algorithm implemented in the algebra package Magma, we determine which of these are equivalent. The resulting list of all harmonic frames for various choices of n and d is freely available, and it includes many properties of the frames such as: a simple description, which Abelian groups generate it, identification of the full group of symmetries, the minimum, average and maximum distance between vectors in the frame, and whether it is real or complex, lifted or unlifted. Additional attributes aimed at specific applications include: a measure of the cross correlation (Grassmannian frames), the number of erasures (robustness to erasures), and the diversity product of the full group of its symmetries (multiple-antenna code design). Some outstanding frames are identified and discussed, and a number of questions are answered by considering the examples on the list. ¬© 2006 Elsevier Inc. All rights reserved.</t>
  </si>
  <si>
    <t>168-181</t>
  </si>
  <si>
    <t>1096603X</t>
  </si>
  <si>
    <t>Applied and Computational Harmonic Analysis</t>
  </si>
  <si>
    <t>60005686;60005686</t>
  </si>
  <si>
    <t>7005998320;24481086800</t>
  </si>
  <si>
    <t>Waldron, Shayne;Hay, Nick</t>
  </si>
  <si>
    <t>Auckland</t>
  </si>
  <si>
    <t>The University of Auckland</t>
  </si>
  <si>
    <t>Waldron S.</t>
  </si>
  <si>
    <t>On computing all harmonic frames of n vectors in C&lt;sup&gt;d&lt;/sup&gt;</t>
  </si>
  <si>
    <t>S1063520305001107</t>
  </si>
  <si>
    <t>10.1016/j.acha.2005.12.002</t>
  </si>
  <si>
    <t>2-s2.0-33748154557</t>
  </si>
  <si>
    <t>['regression model', 'proper estimation', 'pilot density', 'ofdm system', 'nonlinear two', 'based solution']</t>
  </si>
  <si>
    <t>Based on a nonlinear two-dimensional (2-D) regression model, we analyze the OFDM system performance with respect to the operation block size and pilot density. Specifically, we propose a regression model based channel estimation for the OFDM system with multiple transmit antennas. To obtain the proper estimation, we introduce the guidelines for designing pilot values and an expectation-maximization (EM) based solution with lower computation complexity. ¬© 2006 IEEE.</t>
  </si>
  <si>
    <t>397-403</t>
  </si>
  <si>
    <t>57217757774;7403452672</t>
  </si>
  <si>
    <t>Song, Won Gyu;Lim, Jong Tae</t>
  </si>
  <si>
    <t>Song W.G.</t>
  </si>
  <si>
    <t>Regression model based channel estimation for OFDM with multiple transmitters</t>
  </si>
  <si>
    <t>10.1109/TBC.2006.880325</t>
  </si>
  <si>
    <t>2-s2.0-33748297678</t>
  </si>
  <si>
    <t>['tops ).', 'technique employs', 'simple counterrotation', 'short summary', 'scansar technique', 'radar beam', 'progressive scan', 'opposite direction', 'focusing technique', 'azimuthvarying ambiguities']</t>
  </si>
  <si>
    <t>Array signal processing | Interferometry | Scanning antennas | Synthetic aperture radar (SAR)</t>
  </si>
  <si>
    <t>In this paper, a novel (according to the authors' knowledge) type of scanning synthetic aperture radar (ScanSAR) that solves the problems of scalloping and azimuthvarying ambiguities is introduced. The technique employs a very simple counterrotation of the radar beam in the opposite direction to a SPOT: hence, the name terrain observation with progressive scan (TOPS). After a short summary of the characteristics of the ScanSAR technique and its problems, TOPSAR, which is the technique of design, the limits, and a focusing technique are introduced. A synthetic example based on a possible future system follows. ¬© 2006 IEEE.</t>
  </si>
  <si>
    <t>2352-2360</t>
  </si>
  <si>
    <t>14031143400;57217210945</t>
  </si>
  <si>
    <t>De Zan, Francesco;Guarnieri, Andrea Monti</t>
  </si>
  <si>
    <t>De Zan F.</t>
  </si>
  <si>
    <t>TOPSAR: Terrain observation by progressive scans</t>
  </si>
  <si>
    <t>10.1109/TGRS.2006.873853</t>
  </si>
  <si>
    <t>2-s2.0-33748299046</t>
  </si>
  <si>
    <t>['wave signal', 'value found', 'v396 hya', 'superhump behaviour', 'strongly favoured', 'speed spectroscopy', 'significantly higher', 'sdss j124058', 'processing disc', 'outermost part', 'night campaign', 'min binary', 'lisa ).', 'la palma', 'kinematic feature', 'evolutionary history', 'entirely analogous', 'effective eccentricity', 'central spike', 'canum venaticorum', 'accretion disc']</t>
  </si>
  <si>
    <t>Accretion, accretion discs | Binaries: close | Novae, cataclysmic variables | Stars: individual: AM CVn</t>
  </si>
  <si>
    <t>We report on the results from a five-night campaign of high-speed spectroscopy of the 17-min binary AM Canum Venaticorum (AM CVn), obtained with the 4.2-m William Herschel Telescope on La Palma. We detect a kinematic feature that appears to be entirely analogous to the 'central spike' known from the long-period, emission-line AM CVn stars GP Com, V396 Hya and SDSS J124058.03-015919.2, which has been attributed to the accreting white dwarf. Assuming that the feature indeed represents the projected velocity amplitude and phase of the accreting white dwarf, we derive a mass ratio q = 0.18 ¬± 0.01 for AM CVn. This is significantly higher than the value found in previous, less direct measurements. We discuss the implications for AM CVn's evolutionary history and show that a helium star progenitor scenario is strongly favoured. We further discuss the implications for the interpretation of AM CVn's superhump behaviour, and for the detectability of its gravitational-wave signal with the Laser Interferometer Space Antenna (LISA). In addition, we demonstrate a method for measuring the circularity or eccentricity of AM CVn's accretion disc, using stroboscopic Doppler tomography. We test the predictions of an eccentric, processing disc that are based on AM CVn's observed superhump behaviour. We limit the effective eccentricity in the outermost part of the disc, where the resonances that drive the eccentricity are thought to occur, to e = 0.04 ¬± 0.01, which is smaller than previous models indicated. ¬© 2006 RAS.</t>
  </si>
  <si>
    <t>1231-1242</t>
  </si>
  <si>
    <t>60016529;60016529;60016529;60022020;60020680</t>
  </si>
  <si>
    <t>8947532600;7006237132;6701669729;7101898059;9940501400</t>
  </si>
  <si>
    <t>Roelofs, G. H.A.;Groot, P. J.;Nelemans, G.;Marsh, T. R.;Steeghs, D.</t>
  </si>
  <si>
    <t>United Kingdom;United States;Netherlands</t>
  </si>
  <si>
    <t>Coventry;Cambridge;Nijmegen</t>
  </si>
  <si>
    <t>University of Warwick;Harvard-Smithsonian Center for Astrophysics;Radboud University Nijmegen</t>
  </si>
  <si>
    <t>60022020;60020680;60016529</t>
  </si>
  <si>
    <t>Roelofs G.</t>
  </si>
  <si>
    <t>Kinematics of the ultracompact helium accretor AM Canum Venaticorum</t>
  </si>
  <si>
    <t>10.1111/j.1365-2966.2006.10718.x</t>
  </si>
  <si>
    <t>2-s2.0-33748308835</t>
  </si>
  <si>
    <t>['œµ r', 'superstrate structure', 'simulations demonstrate', 'miniaturizing probe', 'loading materials', 'impedance bandwidth', 'greatly reduced', 'feasibility study', 'difference time', 'dielectric loading', 'article reports', 'antenna sizes', 'antenna performances', '80 ).', '3 ).']</t>
  </si>
  <si>
    <t>FDTD methods | Microstrip antennas | Very high-permittivity materials</t>
  </si>
  <si>
    <t>This article reports the feasibility study of miniaturizing probe-fed microstrip patch antennas by dielectric loading. The loading materials are barium tetratitanate ceramics of very high dielectric constant (Œµ r = 38, 80). It is shown that, simply through loading, the antenna sizes are greatly reduced; however, the antenna performances are deteriorated. For instance, the antenna gain becomes lower. Then enhancement of the antenna performances follows. A substrate-superstrate structure is used to recover the gain. Both the experiments and the finite-difference time-domain (FDTD) simulations demonstrate that the gain and impedance bandwidth can be retrieved such that they are comparable to those of conventional microstrip antennas loaded with low permittivity materials (Œµ r &lt; 3). ¬© 2006 Wiley Periodicals, Inc.</t>
  </si>
  <si>
    <t>454-462</t>
  </si>
  <si>
    <t>101000711;60005510;</t>
  </si>
  <si>
    <t>57209787311;33167854700;35813024600</t>
  </si>
  <si>
    <t>Hwang, Y.;Zhang, Y. P.;Lo, T. K.</t>
  </si>
  <si>
    <t>Singapore City;</t>
  </si>
  <si>
    <t>Nanyang Technological University;Pinnacle EMwave</t>
  </si>
  <si>
    <t>60005510;101000711</t>
  </si>
  <si>
    <t>Hwang Y.</t>
  </si>
  <si>
    <t>Probe-fed microstrip antennas loaded with very high-permittivity ceramics</t>
  </si>
  <si>
    <t>10.1002/mmce.20165</t>
  </si>
  <si>
    <t>2-s2.0-33748318171</t>
  </si>
  <si>
    <t>['wave monopole', 'two ports', 'theoretical data', 'short monopole', 'short antennas', 'monopole base', 'medium frequency', 'mechanical structures', 'last decade', 'equivalent network', 'cfa antenna', 'better compared', 'attracted broadcast', 'antenna performance', '20th century']</t>
  </si>
  <si>
    <t>Antenna bandwidth | Antenna efficiency | Antenna gain | Antenna input impedance | Antenna performance | CFA | CFA antenna | Crossed field antenna | Ground plane | Grounding | LF AM broadcast antennas</t>
  </si>
  <si>
    <t>Lately, short antennas and Crossed Field Antennas (CFA) have attracted broadcast and amateur community attention. The CFA antenna has been developed in the last decade of the 20th century, trying to obtain a compact transmitting antenna for low and medium frequency AM bands. The CFA is intended to be used in order to get a low profile antenna and a supposed performance similar or better compared to a quarter-wave monopole. The CFA has a short monopole and a metallic disk close to the monopole base, both mechanical structures being fed by means of two separated generators. Thus, the CFA has two ports and can be analyzed from the Network Theory point of view. In this paper, the CFA has been studied exhaustively using the Transmission Line Method (TLM) in order to obtain an equivalent network and the antenna performance. Due to the lack of theoretical data to explain the CFA antenna behavior, the TLM has been validated by means of Moment Method simulations and some available experimental data. ¬© 2006 IEEE.</t>
  </si>
  <si>
    <t>299-317</t>
  </si>
  <si>
    <t>60000251-60001563;60000251-60001563</t>
  </si>
  <si>
    <t>35618021600;12763933100</t>
  </si>
  <si>
    <t>Trainotti, Valentino;Dorado, Luis A.</t>
  </si>
  <si>
    <t>Argentina;United States</t>
  </si>
  <si>
    <t>Buenos Aires;New York</t>
  </si>
  <si>
    <t>Universidad de Buenos Aires;IEEE</t>
  </si>
  <si>
    <t>60001563;60000251</t>
  </si>
  <si>
    <t>Trainotti V.</t>
  </si>
  <si>
    <t>On the crossed field antenna performance</t>
  </si>
  <si>
    <t>10.1109/TBC.2006.879858</t>
  </si>
  <si>
    <t>2-s2.0-33748319612</t>
  </si>
  <si>
    <t>['¬© 2006', 'whose expression', 'taste system', 'taste sensilla', 'still obscure', 'significant differences', 'sensillar lymph', 'results suggest', 'protein encoded', 'phormia takeout', 'olfactory systems', 'olfactory sensilla', 'localized around', 'like protein', 'lamella structure', 'includes takeout', 'identified yet', 'gene family', 'exclusively expressed', 'drosophila melanogaster', 'auxiliary cells', 'adult blowfly']</t>
  </si>
  <si>
    <t>Chemoreceptor | Fly | Olfaction | Takeout | Taste</t>
  </si>
  <si>
    <t>In insects, the functional molecules responsible for the taste system are still obscure. The gene for a 28.5 kDa protein purified from taste sensilla of the blowfly Phormia regina belongs to a gene family that includes takeout of Drosophila melanogaster. Molecular phylogenetic analysis revealed that the Phormia Takeout-like protein is most similar to the protein encoded by a member of the Drosophila takeout gene family, CG14661, whose expression and function have not been identified yet. Western blot analyses revealed that Phormia Takeout-like protein was exclusively expressed in antennae and labellum of the adult blowfly in both sexes. Immunohistochemical experiments demonstrated that Takeout-like protein was localized around the lamella structure of the auxiliary cells and in the sensillar lymph of the labellar taste sensillum. In antennae, Takeout-like protein was distributed at the base of the olfactory sensilla as well. No significant differences in Takeout-like protein expression were found between the sexes. Our results suggest that Phormia Takeout-like protein is involved in some early events concerned with chemoreception in both the taste and olfactory systems. ¬© 2006 The Authors.</t>
  </si>
  <si>
    <t>4311-4321</t>
  </si>
  <si>
    <t>60031225;60031225;60031225-60011418</t>
  </si>
  <si>
    <t>8845532000;7004814358;7402318814</t>
  </si>
  <si>
    <t>Fujikawa, Kazuyo;Seno, Keiji;Ozaki, Mamiko</t>
  </si>
  <si>
    <t>Kyoto;Kobe</t>
  </si>
  <si>
    <t>Kyoto Institute of Technology;Kobe University</t>
  </si>
  <si>
    <t>60031225;60011418</t>
  </si>
  <si>
    <t>Fujikawa K.</t>
  </si>
  <si>
    <t>A novel takeout-like protein expressed in the taste and olfactory organs of the blowfly, Phormia regina</t>
  </si>
  <si>
    <t>10.1111/j.1742-4658.2006.05422.x</t>
  </si>
  <si>
    <t>2-s2.0-33748324492</t>
  </si>
  <si>
    <t>['¬© 2006', 'specified simultaneously', 'specified later', 'segmentation mechanisms', 'rnai ).', 'proper growth', 'phenotypes resulting', 'molecular level', 'hb knockdown', 'gap gene', 'gain insights', 'following conclusions', 'findings suggest', 'extreme case', 'extensive role', 'entire gnathum', 'embryos developed', 'body segments', 'body plan', 'blastoderm stage', 'anterior structures', 'anterior segments', 'anterior region', 'anterior patterning']</t>
  </si>
  <si>
    <t>Antero-posterior patterning | Gap gene | hunchback | Locusta | Parental RNAi</t>
  </si>
  <si>
    <t>In long germ embryos, all body segments are specified simultaneously during the blastoderm stage. In contrast, in short germ embryos, only the anterior segments are specified during the blastoderm stage, leaving the rest of the body plan to be specified later. The striking embryological differences between short and long germ segmentation imply fundamental differences in patterning at the molecular level. To gain insights into the segmentation mechanisms of short germ insects, we have investigated the role of the homologue of the Drosophila gap gene hunchback (hb) in a short germ insect Locusta migratoria manilensi by paternal RNA interference (RNAi). Phenotypes resulting from hb knockdown were categorized into three classes based on severity. In the most extreme case, embryos developed the most anterior structures only, including the labrum, antennae and eyes. The following conclusions were drawn: (i) L. migratoria manilensis hb (Lmm'hb) controls germ band morphogenesis and segmentation in the anterior region; (ii) Lmm'hb may function as a gap gene in a wide domain including the entire gnathum and thorax; and (iii) Lmm'hb is required for proper growth of the posterior germ band. These findings suggest a more extensive role for L. migratoria manilensis hunchback in anterior patterning than those described in Drosophila. ¬© 2006 The Authors.</t>
  </si>
  <si>
    <t>439-445</t>
  </si>
  <si>
    <t>1440169X</t>
  </si>
  <si>
    <t>Development Growth and Differentiation</t>
  </si>
  <si>
    <t>60023380;60023380;60023380;60023380;60032083;60023380;60023380</t>
  </si>
  <si>
    <t>14037437600;14218917500;8525895300;8525895400;7408611903;22135859300;14219882900</t>
  </si>
  <si>
    <t>He, Zheng Bo;Cao, Yue Qing;Yin, You Ping;Wang, Zhong Kang;Chen, Bin;Peng, Guo Xiong;Xia, Yu Xian</t>
  </si>
  <si>
    <t>Buffalo;Chongqing</t>
  </si>
  <si>
    <t>University at Buffalo, The State University of New York;Chongqing University</t>
  </si>
  <si>
    <t>60032083;60023380</t>
  </si>
  <si>
    <t>He Z.</t>
  </si>
  <si>
    <t>Role of hunchback in segment patterning of Locusta migratoria manilensis revealed by parental RNAi</t>
  </si>
  <si>
    <t>10.1111/j.1440-169X.2006.00881.x</t>
  </si>
  <si>
    <t>2-s2.0-33748324527</t>
  </si>
  <si>
    <t>200021-100025/1</t>
  </si>
  <si>
    <t>['users ).', 'user collision', 'signal space', 'outer bound', 'one user', 'ofdm tone', 'ofdm ),', 'input multiple', 'gradually varies', 'fully collision', 'entire family', 'division multiplexing', 'different users', 'corresponding multiple', 'consider frequency', 'based scheme', 'analysis shows', 'access strategy', 'access schemes', 'access scheme']</t>
  </si>
  <si>
    <t>Code-division multiple access (CDMA) | Frequency-division multiple access (FDMA | Frequency-selective fading | Multiple-access channel | Multiple-input multiple-output (MIMO) | Orthogonal frequency-division multiplexing (OFDM)</t>
  </si>
  <si>
    <t>In this paper, we consider frequency-selective coherent multiple-input multiple-output (MIMO) multiple-access fading channels. Assuming that each of the users employs orthogonal frequency-division multiplexing (OFDM), we introduce a multiple-access scheme that gradually varies the amount of user collision in signal space by assigning different subsets of the available OFDM tones to different users. The corresponding multiple-access schemes range from frequency-division multiple access (FDMA) (each OFDM tone is assigned to at most one user) to CDMA (each OFDM tone is assigned to all the users). We quantify the effect of signal space collision between the users by computing the ergodic capacity region for the entire family of multiple-access schemes. It is shown that the ergodic capacity region obtained by a fully collision-based scheme (CDMA) is an outer bound to that corresponding to any other multiple-access strategy. In practice, however, minimizing the amount of user collision in frequency is desirable as this minimizes the receiver complexity incurred by having to separate the interfering (colliding) signals. Our analysis shows that the impact of collision on spectral efficiency depends critically on the channel's spatial fading statistics and the number of antennas. ¬© 2006 IEEE.</t>
  </si>
  <si>
    <t>3980-3993</t>
  </si>
  <si>
    <t>60026638;60025858</t>
  </si>
  <si>
    <t>6701704816;7006024277</t>
  </si>
  <si>
    <t>Visuri, Samuli;B√∂lcskei, Helmut</t>
  </si>
  <si>
    <t>Finland;Switzerland</t>
  </si>
  <si>
    <t>Espoo;Zurich ZH,</t>
  </si>
  <si>
    <t>Nokia Corporation;ETH Zurich</t>
  </si>
  <si>
    <t>Visuri S.</t>
  </si>
  <si>
    <t>Multiple-access strategies for frequency-selective MIMO channels</t>
  </si>
  <si>
    <t>10.1109/TIT.2006.880027</t>
  </si>
  <si>
    <t>2-s2.0-33748355453</t>
  </si>
  <si>
    <t>['vibration receptors', 'sensilla filiformia', 'sensilla campaniformia', 'segmented flagellum', 'relative position', 'prey detection', 'major role', 'larval antennae', 'flagellum relative', 'chemoreceptive sensilla', '4th flagellomeres']</t>
  </si>
  <si>
    <t>The larval antennae of E. lindenii are short and made up of a scape, a pedicel and a fourth-segmented flagellum. They bear four types of aporous and exclusively mechanoreceptive sensilla: spatula-shaped sensilla chaetica, curved sensilla chaetica, sensilla filiformia and sensilla campaniformia. The curved sensilla chaetica are proprioceptors which monitor the relative position of the 3rd and 4th flagellomeres. Sensilla filiformia are vibration receptors which play the major role in prey detection. The unique sensillum campaniformium on the pedicel is a proprioceptor which informs the larva of the position of the flagellum relative to the pedicel. Spatula-shaped sensilla chaetica are tactile receptors distributed on the scape and the pedicel. No chemoreceptive sensilla has been observed on the antennae.</t>
  </si>
  <si>
    <t>Odonatologica</t>
  </si>
  <si>
    <t>100548422;60032006</t>
  </si>
  <si>
    <t>16031968400;6602184008</t>
  </si>
  <si>
    <t>Meurgey, Francois;Faucheux, Michel J.</t>
  </si>
  <si>
    <t>Nantes;Nantes</t>
  </si>
  <si>
    <t>Universit√© de Nantes;Mus√©um d'Histoire Naturelle</t>
  </si>
  <si>
    <t>60032006;100548422</t>
  </si>
  <si>
    <t>Meurgey F.</t>
  </si>
  <si>
    <t>Vibroreceptors and proprioceptors on the larval antennae of Erythromma lindenii (S√©lys) (Zygoptera: Coenagrionidae)</t>
  </si>
  <si>
    <t>2-s2.0-33748416043</t>
  </si>
  <si>
    <t>['undesirable changes', 'two cells', 'similar increase', 'rights reserved', 'ph receptors', 'ph cell', 'naoh method', 'latter method', 'increasing ph', 'increased ph', 'firing rate', 'ecological relevance', 'different sensitivity', 'clearly demonstrated', 'cation cell', 'alkaline na2hpo4', '6 units', '10 mm']</t>
  </si>
  <si>
    <t>Action potential rate | Habitat preferences | Predatory insects | Taste sensilla | Tip recording</t>
  </si>
  <si>
    <t>The responses of antennal taste sensilla of the ground beetle Pterostichus aethiops to 100 mM Na+-salts and their mixtures with 1 and 10 mM NaOH were compared. An increase in pH by 0.3-0.6 units in 100 mM Na+-salt solutions, caused by the content of 1 mM NaOH, was too small, except for alkaline Na2HPO4, to influence the firing rate of the cation cell and pH cell significantly. However, different sensitivity of the two cells to increased pH was clearly demonstrated when the concentration of NaOH in 100 mM stimulating salt solutions was increased to 10 mM. Increasing pH by 1.2-2 units caused the 1st s firing rate to increase by 140-1050% and 0-26% in the pH cell and cation cell, respectively. Compared to the buffer series method used for identification of the pH receptors in ground beetles earlier, considerably stronger responses of the pH cell to a similar increase in pH were observed when the NaOH method was used for testing. At the same time, undesirable changes in salt ions concentration that occur when stimulating solutions differing by 1-2 pH units are prepared were much smaller using the latter method. Behavioural and ecological relevance of the results is discussed. ¬© 2006 Elsevier Ltd. All rights reserved.</t>
  </si>
  <si>
    <t>960-967</t>
  </si>
  <si>
    <t>60068854;60068854;60002793;60068854;60068854;60068854</t>
  </si>
  <si>
    <t>8520141400;6602410812;7201818792;7006419065;6602563450;36959049300</t>
  </si>
  <si>
    <t>Milius, Marit;Merivee, Enno;Williams, Ingrid;Luik, Anne;M√§nd, Marika;Must, Anne</t>
  </si>
  <si>
    <t>Estonia;United Kingdom</t>
  </si>
  <si>
    <t>Tartu;Harpenden</t>
  </si>
  <si>
    <t>Estonian University of Life Sciences;Rothamsted Research</t>
  </si>
  <si>
    <t>60068854;60002793</t>
  </si>
  <si>
    <t>Milius M.</t>
  </si>
  <si>
    <t>A new method for electrophysiological identification of antennal pH receptor cells in ground beetles: The example of Pterostichus aethiops (Panzer, 1796) (Coleoptera, Carabidae)</t>
  </si>
  <si>
    <t>S0022191006001132</t>
  </si>
  <si>
    <t>10.1016/j.jinsphys.2006.06.003</t>
  </si>
  <si>
    <t>2-s2.0-33748440198</t>
  </si>
  <si>
    <t>['used parameters', 'thus rank', 'study investigating', 'rf exposure', 'raised questions', 'radio frequency', 'nonexposed groups', 'individual risk', 'growing use', 'free usage', 'folder type', 'exposure level', 'electromagnetic fields', 'cellular phones', 'cellular phone', 'brain cancer', 'accurately measure']</t>
  </si>
  <si>
    <t>Computer model | Health risk | Individual exposure | SAR</t>
  </si>
  <si>
    <t>The wide and growing use of cellular phones has raised questions about the possible health risks associated with radio frequency (RF) electromagnetic fields. It would be helpful for epidemiologists as well as cellular phone users to obtain the relative exposure levels, because the RF exposure level is very difficult to accurately measure and quantify for all individuals. In this study, a neural network model was developed to estimate relative exposure levels on a scale of 0-10 and thus rank the individual risk of exposure using available information. We used parameters such as usage time per day, total usage period, hands-free usage, extension of antenna, specific absorption rate (SAR) of the cellular phone, and flip or folder type, which are related to RF exposure. Using the relative exposure levels obtained from this model, epidemiologists can divide the subjects into exposed and nonexposed groups in a study investigating the relationship between exposure level and brain cancer in the future, provided that more knowledge between the cellular phone usage pattern and the exposure is available. ¬© 2006 Wiley-Liss, Inc.</t>
  </si>
  <si>
    <t>440-444</t>
  </si>
  <si>
    <t>60073748;60016728;60016728</t>
  </si>
  <si>
    <t>55974550600;56241675800;35264177400</t>
  </si>
  <si>
    <t>Kim, Soo Chan;Nam, Ki Chang;Kim, Deok Won</t>
  </si>
  <si>
    <t>Anseong;Seoul</t>
  </si>
  <si>
    <t>Hankyong National University;Yonsei University College of Medicine</t>
  </si>
  <si>
    <t>60073748;60016728</t>
  </si>
  <si>
    <t>Estimation of relative exposure levels for cellular phone users using a neural network</t>
  </si>
  <si>
    <t>10.1002/bem.20203</t>
  </si>
  <si>
    <t>2-s2.0-33748440951</t>
  </si>
  <si>
    <t>['welfare institution', 'vital signs', 'system correlated', 'room ceiling', 'respiratory rates', 'respiratory rate', 'personal computer', 'nursing care', 'monitored individuals', 'microwave radar', 'mean age', 'heavy burden', 'healthy volunteers', 'contact monitoring', 'conducted non', 'analyzing software', '69 years', '44 years', '25 years', '215 mhz']</t>
  </si>
  <si>
    <t>Microwave | Monitoring | Non-contact | Nursing care | Respiration</t>
  </si>
  <si>
    <t>Using a microwave antenna attached to the room ceiling, we conducted non-contact monitoring of respiratory chest wall motions of subjects in bed and covered by a soft comfortable bedding, to measure the vital signs of patients under nursing care in a welfare institution. Long-term vital sign monitoring using electrodes places a heavy burden on monitored individuals. Our non-contact respiratory monitoring system comprises a 1,215 MHz-microwave radar (LDR-1), antenna box attached to the ceiling, and personal computer with analyzing software. The system was tested on eight healthy volunteers (mean age, 25 years; range, 21-44 years) and eight elderly volunteers with some disorders (mean age, 69 years; range, 66-75 years). Respiratory rates of subjects measured using this system correlated with rates measured using respiration sensors (r = 0.97, P &lt; 0.001 for healthy volunteers, r = 0.98, P &lt; 0.0001 for elderly volunteers). The system could monitor subtle changes in respiratory rate, and monitoring respiratory rate increases caused by disorders such as pneumonia will be possible. ¬© International Federation for Medical and Biological Engineering 2006.</t>
  </si>
  <si>
    <t>835-840</t>
  </si>
  <si>
    <t>Medical and Biological Engineering and Computing</t>
  </si>
  <si>
    <t>60005038-60019916;60005038;60005038;60005038;60019916;60019916;60019916;60005038</t>
  </si>
  <si>
    <t>6602111666;7403576773;57207381519;57202885594;7005995592;55732264100;7202500176;7402546114</t>
  </si>
  <si>
    <t>Uenoyama, Maki;Matsui, Takemi;Yamada, Kouske;Suzuki, Satoshi;Takase, Bonpei;Suzuki, Shinya;Ishihara, Masayuki;Kawakami, Mitsuyuki</t>
  </si>
  <si>
    <t>Tokorozawa;Hachioji</t>
  </si>
  <si>
    <t>National Defense Medical College Tokorozawa;Tokyo Metropolitan University</t>
  </si>
  <si>
    <t>60019916;60005038</t>
  </si>
  <si>
    <t>Uenoyama M.</t>
  </si>
  <si>
    <t>Non-contact respiratory monitoring system using a ceiling-attached microwave antenna</t>
  </si>
  <si>
    <t>10.1007/s11517-006-0091-8</t>
  </si>
  <si>
    <t>2-s2.0-33748502749</t>
  </si>
  <si>
    <t>National Center for Complementary and Integrative Health</t>
  </si>
  <si>
    <t>P01AT002025</t>
  </si>
  <si>
    <t>NCCIH</t>
  </si>
  <si>
    <t>['skin surface', 'significant increase', 'second day', 'sacrificed 2', 'results suggest', 'present study', 'mmws accelerate', 'mmw generator', 'immune functions', 'given intraperitoneally', 'cpa injection', 'cpa administration', 'cpa ),', 'cell proliferation', 'cancer drug', 'antenna aperture', '7 days', '5 cm', '30 min', '22 ghz', '100 mg']</t>
  </si>
  <si>
    <t>CD25 | IFN-Œ≥ | Millimeter waves | TNF-Œ±</t>
  </si>
  <si>
    <t>The present study was undertaken to investigate whether millimeter waves (MMWs) at 61.22 GHz can modulate the effect of cyclophosphamide (CPA), an anti-cancer drug, on the immune functions of mice. During the exposure each mouse's nose was placed in front of the center of the antenna aperture (1.5 √ó 1.5 cm) of MMW generator. The device produced 61.22 ¬± 0.2 GHz wave radiation. Spatial peak Specific Absorption Rate (SAR) at the skin surface and spatial peak incident power density were measured as 885 ¬± 100 W/kg and 31 ¬± 5 mW/cm2, respectively. Duration of the exposure was 30 min each day for 3 consecutive days. The maximum temperature elevation at the tip of the nose, measured at the end of 30 min, was 1 ¬∞C. CPA injection (100 mg/kg) was given intraperitoneally on the second day of exposure to MMWs. The animals were sacrificed 2, 5, and 7 days after CPA administration. MMW exposure caused upregulation in tumor necrosis factor-alpha (TNF-Œ±) production in peritoneal macrophages suppressed by CPA administration. MMWs also caused a significant increase in interferon-gamma (IFN-Œ≥) production by splenocytes and enhanced proliferative activity of T-cells. Conversely, no changes were observed in interleukin-10 (IL-10) level and B-cell proliferation. These results suggest that MMWs accelerate the recovery process selectively through a T-cell-mediated immune response. ¬© 2006 Wiley-Liss, Inc.</t>
  </si>
  <si>
    <t>458-466</t>
  </si>
  <si>
    <t>60013936;60013936;60013936;60013936;60013936</t>
  </si>
  <si>
    <t>6603914372;57199573415;6506135632;7102808697;35866759500</t>
  </si>
  <si>
    <t>Makar, V. R.;Logani, M. K.;Bhanushali, A.;Alekseev, S. I.;Ziskin, M. C.</t>
  </si>
  <si>
    <t>Lewis Katz School of Medicine</t>
  </si>
  <si>
    <t>Makar V.</t>
  </si>
  <si>
    <t>Effect of cyclophosphamide and 61.22 GHz millimeter waves on T-cell, B-cell, and macrophage functions</t>
  </si>
  <si>
    <t>10.1002/bem.20230</t>
  </si>
  <si>
    <t>2-s2.0-33748504342</t>
  </si>
  <si>
    <t>['using crossed', 'two transmit', 'transmit antennas', 'stbcs obtained', 'simulation results', 'signal set', 'resulting space', 'receive antennas', 'product algebras', 'orthogonal designs', 'lossless stbc', 'full rank', 'damen proposed', 'construct stbcs', 'arbitrary number', 'alamouti code', 'achieves capacity']</t>
  </si>
  <si>
    <t>Division algebras | Information-lossless codes | Multiple-input multiple-output(MIMO) | Space-time block codes</t>
  </si>
  <si>
    <t>It is known that the Alamouti code is the only complex orthogonal design (COD) which achieves capacity and that too for the case of two transmit and one receive antenna only. Damen proposed a design for two transmit antennas, which achieves capacity for any number of receive antennas, calling the resulting space-time block code (STBC) when used with a signal set an information-lossless STBC. In this paper, using crossed-product central simple algebras, we construct STBCs for arbitrary number of transmit antennas over an a priori specified signal set. Alamouti code and quasi-orthogonal designs are the simplest special cases of our constructions. We obtain a condition under which these STBCs from crossed-product algebras are information-lossless. We give some classes of crossed-product algebras, from which the STBCs obtained are information-lossless and also of full rank. We present some simulation results for two, three, and four transmit antennas to show that our STBCs perform better than some of the best known STBCs and also that these STBCs are approximately 1 dB away from the capacity of the channel with quadrature amplitude modulation (QAM) symbols as input. ¬© 2006 IEEE.</t>
  </si>
  <si>
    <t>3913-3935</t>
  </si>
  <si>
    <t>100431489;60014097;60020975</t>
  </si>
  <si>
    <t>6603421067;35617116700;6603353204</t>
  </si>
  <si>
    <t>Shashidhar, Vummintala;Rajan, B. Sundar;Sethuraman, B. Al</t>
  </si>
  <si>
    <t>United States;India;India</t>
  </si>
  <si>
    <t>Northridge;Bengaluru;Bangalore</t>
  </si>
  <si>
    <t>California State University, Northridge;Indian Institute of Science;Beceem Communications</t>
  </si>
  <si>
    <t>60020975;60014097;100431489</t>
  </si>
  <si>
    <t>Shashidhar V.</t>
  </si>
  <si>
    <t>Information-lossless space-time block codes from crossed-product algebras</t>
  </si>
  <si>
    <t>10.1109/TIT.2006.880049</t>
  </si>
  <si>
    <t>2-s2.0-33748525203</t>
  </si>
  <si>
    <t>['tast framework', 'tast constellations', 'receive antennas', 'par ),', 'general form', 'division algebras', 'constellations derived', 'certain class', 'arbitrary numbers']</t>
  </si>
  <si>
    <t>Codes from division algebra | Constellations | Multiple-input multiple-output (MIMO) systems | Threaded algebraic space-time (TAST) framework</t>
  </si>
  <si>
    <t>A simple and general form of threaded algebraic space-time (TAST) codes and constellations for arbitrary numbers of transmit and receive antennas and arbitrary input alphabets is given and analyzed. This new form gives revealing insights on the TAST framework, elucidates the connection between space-time constellation expansion and the peak-to-average power ratio (PAR), and establishes the equivalence between a certain class of TAST constellations and constellations derived from division algebras. ¬© 2006 IEEE.</t>
  </si>
  <si>
    <t>4248-4251</t>
  </si>
  <si>
    <t>60014171;60003500;60030835</t>
  </si>
  <si>
    <t>7003323902;7005365875;7005759149</t>
  </si>
  <si>
    <t>Damen, Mohamed Oussama;El Gamal, Hesham;Beaulieu, Norman C.</t>
  </si>
  <si>
    <t>Canada;Canada;United States</t>
  </si>
  <si>
    <t>Edmonton;Waterloo;Columbus</t>
  </si>
  <si>
    <t>University of Alberta;University of Waterloo;The Ohio State University</t>
  </si>
  <si>
    <t>60030835;60014171;60003500</t>
  </si>
  <si>
    <t>Damen M.</t>
  </si>
  <si>
    <t>A new representation of TAST codes</t>
  </si>
  <si>
    <t>10.1109/TIT.2006.878104</t>
  </si>
  <si>
    <t>2-s2.0-33748540425</t>
  </si>
  <si>
    <t>['wireless system', 'wideband slope', 'target amount', 'spectral efficiency', 'snrs ).', 'snr slope', 'snr framework', 'rician fading', 'realistic snrs', 'proportionality constant', 'propagation environments', 'outage probability', 'outage probabilities', 'ostbc ).', 'orthogonal space', 'nonasymptotic framework', 'noise ratios', 'negative slope', 'multiplexing tradeoff', 'multiplexing gains', 'multiplexing gain', 'lower bounds', 'log scale', 'finite snr', 'finite signal', 'diversity gain', 'array gain']</t>
  </si>
  <si>
    <t>Finite signal-to-noise ratio (SNR) | Multiple antennas | Outage probability | Random matrices</t>
  </si>
  <si>
    <t>A nonasymptotic framework is presented to analyze the diversity-multiplexing tradeoff of a multiple-input-multiple-output (MIMO) wireless system at finite signal-to-noise ratios (SNRs). The target data rate at each SNR is proportional to the capacity of an additive white Gaussian noise (AWGN) channel with an array gain. The proportionality constant, which can be interpreted as a finite-SNR spatial multiplexing gain, dictates the sensitivity of the rate adaptation policy to SNR. The diversity gain as a function of SNR for a fixed multiplexing gain is defined by the negative slope of the outage probability versus SNR curve on a log-log scale. The finite-SNR diversity gain provides an estimate of the additional power required to decrease the outage probability by a target amount. For general MIMO systems, lower bounds on the outage probabilities in correlated Rayleigh fading and Rician fading are used to estimate the diversity gain as a function of multiplexing gain and SNR. In addition, exact diversity gain expressions are determined for orthogonal space-time block codes (OSTBC). Spatial correlation significantly lowers the achievable diversity gain at finite SNR when compared to high-SNR asymptotic values. The presence of line-of-sight (LOS) components in Rician fading yields diversity gains higher than high-SNR asymptotic values at some SNRs and multiplexing gains while resulting in diversity gains near zero for multiplexing gains larger than unity. Furthermore, as the multiplexing gain approaches zero, the normalized limiting diversity gain, which can be interpreted in terms of the wideband slope and the high-SNR slope of spectral efficiency, exhibits slow convergence with SNR to the high-SNR asymptotic value. This finite-SNR framework for the diversity-multiplexing tradeoff is useful in MIMO system design for realistic SNRs and propagation environments. ¬© 2006 IEEE.</t>
  </si>
  <si>
    <t>3965-3979</t>
  </si>
  <si>
    <t>Narasimhan, Ravi</t>
  </si>
  <si>
    <t>Santa Cruz</t>
  </si>
  <si>
    <t>University of California, Santa Cruz</t>
  </si>
  <si>
    <t>Narasimhan R.</t>
  </si>
  <si>
    <t>Finite-SNR diversity-multiplexing tradeoff for correlated Rayleigh and Rician MIMO channels</t>
  </si>
  <si>
    <t>10.1109/TIT.2006.880057</t>
  </si>
  <si>
    <t>2-s2.0-33748549970</t>
  </si>
  <si>
    <t>['stbcs ).', 'perfect stbcs', 'perfect space', 'good shaping', '6 antennas']</t>
  </si>
  <si>
    <t>Cubic shaping | Cyclic algebras | Division algebras | Nonvanishing determinant | Perfect codes</t>
  </si>
  <si>
    <t>In this paper, we introduce the notion of perfect space-time block codes (STBCs). These codes have full-rate, full-diversity, nonvanishing constant minimum determinant for increasing spectral efficiency, uniform average transmitted energy per antenna and good shaping. We present algebraic constructions of perfect STBCs for 2, 3, 4, and 6 antennas. ¬© 2006 IEEE.</t>
  </si>
  <si>
    <t>3885-3902</t>
  </si>
  <si>
    <t>60028186-60031581;60029116;60029116;60012162</t>
  </si>
  <si>
    <t>16307845700;24725758900;6701809765;6603926385</t>
  </si>
  <si>
    <t>Oggier, Fr√©d√©rique;Rekaya, Ghaya;Belfiore, Jean Claude;Viterbo, Emanuele</t>
  </si>
  <si>
    <t>United States;France;Switzerland;Italy</t>
  </si>
  <si>
    <t>Pasadena;Palaiseau;Lausanne;Turin</t>
  </si>
  <si>
    <t>California Institute of Technology;T√©l√©com Paris;Swiss Federal Institute of Technology Lausanne;Politecnico di Torino</t>
  </si>
  <si>
    <t>60031581;60029116;60028186;60012162</t>
  </si>
  <si>
    <t>Oggier F.</t>
  </si>
  <si>
    <t>Perfect space-time block codes</t>
  </si>
  <si>
    <t>10.1109/TIT.2006.880010</t>
  </si>
  <si>
    <t>2-s2.0-33748555538</t>
  </si>
  <si>
    <t>NSC 93-2218-E-194-012</t>
  </si>
  <si>
    <t>['tse states', 'time slots', 'static channel', 'square minimum', 'square counterparts', 'simultaneously achieved', 'results establishes', 'restricted values', 'recent result', 'receive antennas', 'rayleigh fading', 'previously known', 'precisely known', 'nt case', 'multiplexing gain', 'mg tradeoff', 'mg optimal', 'lower bounds', 'identically distributed', 'fundamental tradeoff', 'explicitly constructing', 'diversity gain', 'delay case', 'complete solution']</t>
  </si>
  <si>
    <t>Cyclic division algebra | Diversity-multiplexing gain tradeoff | Explicit construction | Space-time codes</t>
  </si>
  <si>
    <t>A recent result of Zheng and Tse states that over a quasi-static channel, there exists a fundamental tradeoff, referred to as the diversity-multiplexing gain (D-MG) tradeoff, between the spatial multiplexing gain and the diversity gain that can be simultaneously achieved by a space-time (ST) code. This tradeoff is precisely known in the case of independent and identically distributed (i.i.d.) Rayleigh fading, for T ‚â• nt + nr - 1 where T is the number of time slots over which coding takes place and nt, nr are the number of transmit and receive antennas, respectively. For T &lt; nt + nr - 1, only upper and lower bounds on the D-MG tradeoff are available. In this paper, we present a complete solution to the problem of explicitly constructing D-MG optimal ST codes, i.e., codes that achieve the D-MG tradeoff for any number of receive antennas. We do this by showing that for the square minimum-delay case when T = nt = n, cyclic-division-algebra (CDA)-based ST codes having the nonvanishing determinant property are D-MG optimal. While constructions of such codes were previously known for restricted values of n, we provide here a construction for such codes that is valid for all n. For the rectangular, T &gt; nt case, we present two general techniques for building D-MG-optimal rectangular ST codes from their square counterparts. A byproduct of our results establishes that the D-MG tradeoff for all ‚â• nt is the same as that previously known to hold for T ‚â• nt + nr - 1. ¬© 2006 IEEE.</t>
  </si>
  <si>
    <t>3869-3884</t>
  </si>
  <si>
    <t>60029311;60014097;60014097;60029311;60007954</t>
  </si>
  <si>
    <t>8907930600;56168040000;7102833572;6602917735;57133251900</t>
  </si>
  <si>
    <t>Elia, Petros;Kumar, K. Raj;Pawar, Sameer A.;Kumar, P. Vijay;Lu, Hsiao Feng</t>
  </si>
  <si>
    <t>United States;India;Taiwan</t>
  </si>
  <si>
    <t>Los Angeles;Bengaluru;Min-Hsiung</t>
  </si>
  <si>
    <t>University of Southern California;Indian Institute of Science;National Chung Cheng University</t>
  </si>
  <si>
    <t>60029311;60014097;60007954</t>
  </si>
  <si>
    <t>Elia P.</t>
  </si>
  <si>
    <t>Explicit space-time codes achieving the diversity-multiplexing gain tradeoff</t>
  </si>
  <si>
    <t>10.1109/TIT.2006.880037</t>
  </si>
  <si>
    <t>2-s2.0-33748556544</t>
  </si>
  <si>
    <t>['well distributed', 'use cosets', 'unknown channels', 'unit sphere', 'take advantage', 'space diversity', 'snr ).', 'second set', 'rayleigh fading', 'rational numbers', 'one wishes', 'noise ratio', 'mathematical fact', 'low symbol', 'known channels', 'integral quaternions', 'improves considerably', 'improved performance', 'high delays', 'full diversity', 'first set', 'finite subgroups', 'euclidean space', 'early stbc', 'division algebras', 'diversity group', 'data rate', 'channels characterized', 'based stbcs', 'avoid errors', 'alamouti codes']</t>
  </si>
  <si>
    <t>Codes for 2 √ó 2 and 3 times; 3 | Cosets of finite subgroups of division algebras | Integral quaternions | Multiple-input multiple-output (MIMO) | Space-time block code (STBC) | Superquaternions</t>
  </si>
  <si>
    <t>Space-time block codes (STBCs) are designed for multiple-input-multiple-output (MIMO) channels. In order to avoid errors, single-input-single-output (SISO) fading channels require long coding blocks and interleavers that result in high delays. If one wishes to increase the data rate it is necessary to take advantage of space diversity. Early STBC, that where developed by Alamouti for known channels and by Tarokh for unknown channels, have been proven to increase the performance of channels characterized by Rayleigh fading. Codes that are based on division algebras have by definition nonzero diversity and therefore are suitable for STBC in order to achieve high rates at low symbol-to-noise ratio (SNR). This work presents new high-diversity group-based STBCs with improved performance both in known and unknown channels. We describe two new sets of codes for multiple antenna communication. The first set is a set of "superquaternions" and improves considerably on the Alamouti codes. It is based on the mathematical fact that "normalized" integral quaternions are very well distributed over the unit sphere in four-dimensional (4-D) Euclidean space. The second set of codes gives arrays of 3 √ó 3 unitary matrices with full diversity. Here the idea is to use cosets of finite subgroups of division algebras that are nine-dimensional (9-D) over their center, which is a finite cyclotomic extension of the field of rational numbers. It is shown that these codes outperform Alamouti and Gmr. ¬© 2006 IEEE.</t>
  </si>
  <si>
    <t>3903-3912</t>
  </si>
  <si>
    <t>60005681;60005681;60005681;60005681</t>
  </si>
  <si>
    <t>36776686000;7006717075;56261338500;14523945700</t>
  </si>
  <si>
    <t>Abarbanel, Joseph;Averbuch, Amir;Rosset, Shmuel;Zlotnick, Joseph</t>
  </si>
  <si>
    <t>Tel Aviv University</t>
  </si>
  <si>
    <t>Abarbanel J.</t>
  </si>
  <si>
    <t>Unitary nongroup STBC from cyclic algebras</t>
  </si>
  <si>
    <t>10.1109/TIT.2006.880022</t>
  </si>
  <si>
    <t>2-s2.0-33748569478</t>
  </si>
  <si>
    <t>Israel Science Foundation</t>
  </si>
  <si>
    <t>61/03</t>
  </si>
  <si>
    <t>ISF</t>
  </si>
  <si>
    <t>['wide range', 'used jointly', 'total power', 'special cases', 'rate region', 'paper coding', 'nondegraded case', 'new notion', 'input multiple', 'input constraints', 'gaussian multiple', 'gaussian codes', 'capacity region', 'broadcast channel']</t>
  </si>
  <si>
    <t>Broadcast channel | Capacity region | Dirty-paper coding (DPC) | Enhanced channel | Entropy power inequality | Minkowski's inequality | Multiple-antenna</t>
  </si>
  <si>
    <t>The Gaussian multiple-input multiple-output (MIMO) broadcast channel (BC) is considered. The dirty-paper coding (DPC) rate region is shown to coincide with the capacity region. To that end, a new notion of an enhanced broadcast channel is introduced and is used jointly with the entropy power inequality, to show that a superposition of Gaussian codes is optimal for the degraded vector broadcast channel and that DPC is optimal for the nondegraded case. Furthermore, the capacity region is characterized under a wide range of input constraints, accounting, as special cases, for the total power and the per-antenna power constraints. ¬© 2006 IEEE.</t>
  </si>
  <si>
    <t>3936-3964</t>
  </si>
  <si>
    <t>60022403;60022403;60022403</t>
  </si>
  <si>
    <t>7006525580;55965443600;35564142000</t>
  </si>
  <si>
    <t>Weingarten, Hanan;Steinberg, Yossef;Shamai, Shlomo</t>
  </si>
  <si>
    <t>Weingarten H.</t>
  </si>
  <si>
    <t>The capacity region of the Gaussian multiple-input multiple-output broadcast channel</t>
  </si>
  <si>
    <t>10.1109/TIT.2006.880064</t>
  </si>
  <si>
    <t>2-s2.0-33748578624</t>
  </si>
  <si>
    <t>['small number', 'receive chains', 'osic v', 'input multiple', 'exhaustive search', 'critical factor', 'convex optimization', 'carlo simulations', 'capacity maximization', 'blast architectures', 'antenna selection', 'analog chains', 'also extend']</t>
  </si>
  <si>
    <t>Convex optimization | JMMSE | MIMO | OSIC | Receive antenna selection | V-BLAST</t>
  </si>
  <si>
    <t>A critical factor in the deployment of multiple-input multiple-output (MIMO) systems is the cost of multiple analog transmit/receive chains. This problem can be mitigated by antenna subset selection at the transmitter/receiver. With antenna selection, a small number of analog chains are multiplexed between a much larger number of transmit/receive antenna elements. In this paper, we present a low complexity approach to receive antenna selection for capacity maximization, based on the theory of convex optimization. We show via extensive Monte-Carlo simulations that the proposed algorithm provides performance very close to that of optimal selection based on exhaustive search. We also extend this approach to receive antenna selection for the JMMSE and OSIC V-BLAST architectures. ¬© 2006 IEEE.</t>
  </si>
  <si>
    <t>2353-2357</t>
  </si>
  <si>
    <t>60012708;60012708;60012708</t>
  </si>
  <si>
    <t>15833763800;15834988400;7004920065</t>
  </si>
  <si>
    <t>Dua, Aditya;Medepalli, Kamesh;Paulraj, Arogyaswami J.</t>
  </si>
  <si>
    <t>Dua A.</t>
  </si>
  <si>
    <t>Receive antenna selection in MIMO systems using convex optimization</t>
  </si>
  <si>
    <t>10.1109/TWC.2006.1687757</t>
  </si>
  <si>
    <t>2-s2.0-33748582645</t>
  </si>
  <si>
    <t>['tree reconstruction', 'timely manner', 'theoretical effort', 'switched antennas', 'optimal solution', 'obtained using', 'milp solver', 'heuristic algorithms', 'general post', 'energy multicast', 'directional antennas', 'constraint formulation', 'antenna orientation']</t>
  </si>
  <si>
    <t>Ad hoc network | Directional antenna | Energy consumption optimization | Multicast | Wireless communication network</t>
  </si>
  <si>
    <t>To explore the energy saving advantage offered by the use of directional antennas, we consider the case of source initiated multicast traffic in static ad hoc wireless networks that use switched antennas and have limited energy resources. We present a constraint formulation for the joint optimization problem MEM-AO (Minimum-Energy Multicast and Antenna Orientation) in terms of MILP (Mixed Integer Linear Programming). The optimal solution can be obtained using an MILP solver in a timely manner for moderately sized networks with switched antennas. In addition to the theoretical effort, we also provide two heuristic algorithms and a general post-process operation TR (Tree Reconstruction) for handling larger networks. The experimental results show that our TR operation significantly improves the performance of both heuristic algorithms. ¬© 2006 IEEE.</t>
  </si>
  <si>
    <t>2563-2568</t>
  </si>
  <si>
    <t>60089889-60010365;60089889-60028897;60089889-60010365</t>
  </si>
  <si>
    <t>7403649953;7006753490;7102336029</t>
  </si>
  <si>
    <t>Guo, Song;Yang, Oliver;Leung, Victor</t>
  </si>
  <si>
    <t>Dundas;Ottawa;Vancouver</t>
  </si>
  <si>
    <t>IEEE Canada;University of Ottawa;The University of British Columbia</t>
  </si>
  <si>
    <t>60089889;60028897;60010365</t>
  </si>
  <si>
    <t>Joint optimization of energy consumption and antenna orientation for multicasting in static ad hoc wireless networks</t>
  </si>
  <si>
    <t>10.1109/TWC.2006.1687780</t>
  </si>
  <si>
    <t>2-s2.0-33748586787</t>
  </si>
  <si>
    <t>['value ratio', 'throughput mode', 'spatial multiplexing', 'significant insight', 'relative performances', 'ratio could', 'noise enhancement', 'mmsvr derived', 'level simulations', 'input multiple', 'extensive simulations', 'elosedform pdf', 'e .,', 'directly related', 'condition number']</t>
  </si>
  <si>
    <t>Channel analysis | Condition number | Minimum mean-square error detection | Multiple-input multiple-output systems | Orthogonal frequency division multiplexing</t>
  </si>
  <si>
    <t>Multiple-input multiple-output (MIMO) antennas can be combined with orthogonal frequency division multiplexing (OFDM) to achieve diversity gain and/or to increase system spectral efficiency through spatial multiplexing. In this letter, we derive the probability density function (pdf) expressions of the condition number (i.e., the maximum-to-minimum-singular-value ratio, MMSVR) of the channel state information (CSI) matrix. We show that this ratio is directly related to the noise enhancement in open-loop MIMO systems and provides a significant insight on the overall system capacity. The pdf of this ratio could be used to predict the relative performances of various MIMO configurations without complex system-level simulations. The pdf can also be used to compute the probability of whether certain channels will fail in the high-throughput mode. Extensive simulations are performed to validate the accuracy of the elosedform pdf of the MMSVR derived in this letter. ¬© 2006 IEEE.</t>
  </si>
  <si>
    <t>2358-2362</t>
  </si>
  <si>
    <t>60013402;60013402;60033010;60013402</t>
  </si>
  <si>
    <t>55702664600;14525337800;7003634996;57203772400</t>
  </si>
  <si>
    <t>Gao, Jie;Ozdural, O. Can;Ardalan, Sasan H.;Liu, Huaping</t>
  </si>
  <si>
    <t>Santa Clara;Corvallis</t>
  </si>
  <si>
    <t>Intel Corporation;Oregon State University</t>
  </si>
  <si>
    <t>60033010;60013402</t>
  </si>
  <si>
    <t>Gao J.</t>
  </si>
  <si>
    <t>Performance modeling of MIMO OFDM systems via channel analysis</t>
  </si>
  <si>
    <t>10.1109/TWC.2006.1687758</t>
  </si>
  <si>
    <t>2-s2.0-33748598715</t>
  </si>
  <si>
    <t>['transmitted data', 'sum rate', 'still ongoing', 'point methods', 'one maximizing', 'often superior', 'linear preprocessing', 'latter problem', 'bisection method', 'ber performance', 'ber ).', 'average bit']</t>
  </si>
  <si>
    <t>Bisection method | Convex problem | Interior-point method | Multi-antenna broadcast channel | Quasiconvex problem</t>
  </si>
  <si>
    <t>The sum rate capacity of the multi-antenna broadcast channel has recently been computed. However, the search for efficient practical schemes that achieve it is still ongoing. In this paper, we focus on schemes with linear preprocessing of the transmitted data. We propose two criteria for the precoding matrix design: one maximizing the sum rate and the other maximizing the minimum rate among all users. The latter problem is shown to be quasiconvex and is solved exactly via a bisection method. In addition to precoding, we employ a signal scaling scheme that minimizes the average bit-error-rate (BER). The signal scaling scheme is posed as a convex optimization problem, and thus can be solved exactly via efficient interior-point methods. In terms of the achievable sum rate, the proposed technique significantly outperforms traditional channel inversion methods, while having comparable (in fact, often superior) BER performance. ¬© 2006 IEEE.</t>
  </si>
  <si>
    <t>2338-2342</t>
  </si>
  <si>
    <t>13609456200;35500090200;7006111389</t>
  </si>
  <si>
    <t>Stojnic, Mihailo;Vikalo, Haris;Hassibi, Babak</t>
  </si>
  <si>
    <t>Stojnic M.</t>
  </si>
  <si>
    <t>Rate maximization in multi-antenna broadcast channels with linear preprocessing</t>
  </si>
  <si>
    <t>10.1109/TWC.2006.1687754</t>
  </si>
  <si>
    <t>2-s2.0-33748614883</t>
  </si>
  <si>
    <t>['œ ∑', 'wireless channel', 'two terms', 'two sub', 'transmitted signal', 'second term', 'receiver site', 'proposed ccf', 'pathloss exponent', 'path components', 'input multiple', 'first term', 'delay profile', 'correlation function', 'channel consists', 'carrier frequency']</t>
  </si>
  <si>
    <t>Antenna arrays | Array configurations | Electromagnetic wave scattering | MIMO rayleigh fading channels | Multielement antenna communication systems | Multipath fading channels | Multiple-input multiple-output (MIMO) systems | Radiowave propagation | Rayleigh fading</t>
  </si>
  <si>
    <t>In this paper, we characterize the cross-correlation function (CCF) between the time-frequency transfer functions (TF)s of two sub-channels of a multiple-input multiple-output (MIMO) wireless fading channel. The TF of each sub-channel consists of a number of multi-path components caused by propagation of a transmitted signal in random scattering media. The proposed CCF is expressed in terms of several environmental parameters (such as the moment generating function (MGF) of the delay profile (DP) and the pathloss exponent). It is a summation of two terms: the first term is due to the autocorrelation of multi-path components while the second term is due to the cross-correlation of multi-path components. Each term is a product of several correlation functions. Each of these correlation functions represents different dependencies of the wireless channel in terms of time, carrier frequency and the position of the antenna elements around both the transmitter and the receiver site. Interestingly, the last two terms of these functions are Œ∑/2-order (or Œ∑-reorder) integrations of the MGF of the DP, evaluated at two carrier frequencies (or the difference between carrier frequencies), where Œ∑ is the pathloss exponent of the environment. ¬© 2006 IEEE.</t>
  </si>
  <si>
    <t>2369-2375</t>
  </si>
  <si>
    <t>60089889-60016005;60089889-60016005</t>
  </si>
  <si>
    <t>56224678400;6505722666</t>
  </si>
  <si>
    <t>Gazor, Saeed;Rad, Hamidreza Saligheh</t>
  </si>
  <si>
    <t>Dundas;Kingston</t>
  </si>
  <si>
    <t>IEEE Canada;Queen‚Äôs University</t>
  </si>
  <si>
    <t>60089889;60016005</t>
  </si>
  <si>
    <t>Gazor S.</t>
  </si>
  <si>
    <t>Space-time-frequency characterization of MIMO wireless channels</t>
  </si>
  <si>
    <t>10.1109/TWC.2006.1687760</t>
  </si>
  <si>
    <t>2-s2.0-33748617605</t>
  </si>
  <si>
    <t>['virtual group', 'system performance', 'optimal order', 'one user', 'one group', 'numerical results', 'multiple antennas', 'linear decorrelators', 'group ordering', 'group detectors', 'cdma system']</t>
  </si>
  <si>
    <t>CDMA | Group Decision Feedback Detection | Group detection | Layered Space-Time Processing | MIMO systems | Multiuser Detection | Symmetric Energy</t>
  </si>
  <si>
    <t>In this paper, we consider a multiuser Multiple Input Multiple Output (MIMO) CDMA system where each user is transmitting different streams spread with the same code on a set of multiple antennas. Signals from one user are received as one group and each user will be thought of as a virtual group. At the receiver, group ordered successive interference cancellation detection will be applied. Optimal and sub-optimal group detection orders that maximizes the system performance will then be derived. Various linear group detectors will be considered such as the linear decorrelators and a closed form expression of the optimal order will be given for the case of each of these group detectors. Numerical results will demonstrate significant gains in the system performance as well as the importance of group ordering. ¬© 2006 IEEE.</t>
  </si>
  <si>
    <t>2305-2311</t>
  </si>
  <si>
    <t>60000251-60008592-60000060;60000251-60008592</t>
  </si>
  <si>
    <t>6602242430;55666697100</t>
  </si>
  <si>
    <t>Sfar, Sana;Letaief, Khaled Ben</t>
  </si>
  <si>
    <t>Hong Kong;New York;Bethlehem</t>
  </si>
  <si>
    <t>Hong Kong University of Science and Technology;IEEE;Lehigh University</t>
  </si>
  <si>
    <t>60008592;60000251;60000060</t>
  </si>
  <si>
    <t>Sfar S.</t>
  </si>
  <si>
    <t>Layered group detection for multiuser MIMO wireless CDMA systems</t>
  </si>
  <si>
    <t>10.1109/TWC.2006.1687748</t>
  </si>
  <si>
    <t>2-s2.0-33748620673</t>
  </si>
  <si>
    <t>['time codes', 'space diversity', 'dynamic time', 'dtbc ).', 'bps ).', 'block coding', 'array elements']</t>
  </si>
  <si>
    <t>Antenna array | Beam sweeping | Space-time block codes | Transmit diversity</t>
  </si>
  <si>
    <t>In this paper, we introduce a novel transmit diversity in which the space diversity in space-time block codes (STBC) is combined with time diversity created by Beam Pattern Scanning (BPS). Via this merger, we achieve high bit-error-rate (BER) performance via time diversity inherent in BPS and space-time codes in STBC. A dynamic time (that is, time-varying) block coding (DTBC) is introduced to compensate the effect of time varying array vectors applied to the array elements in BPS. Hence, we call the scheme BPS dynamic time block coding (BPS/DTBC). We discuss the structure of the BS antenna array and receiver, and generate the BER performance simulations. ¬© 2006 IEEE.</t>
  </si>
  <si>
    <t>2334-2337</t>
  </si>
  <si>
    <t>60000251-60016536;60000251-60016536</t>
  </si>
  <si>
    <t>7004189729;6701800181</t>
  </si>
  <si>
    <t>Zekavat, Seyed Alireza;Teh, Peh Keong</t>
  </si>
  <si>
    <t>Houghton;New York</t>
  </si>
  <si>
    <t>Michigan Technological University;IEEE</t>
  </si>
  <si>
    <t>60016536;60000251</t>
  </si>
  <si>
    <t>Zekavat S.</t>
  </si>
  <si>
    <t>Beam-pattern-scanning dynamic-time block coding: Achieving high performance</t>
  </si>
  <si>
    <t>10.1109/TWC.2006.1687753</t>
  </si>
  <si>
    <t>2-s2.0-33748621218</t>
  </si>
  <si>
    <t>['training sequence', 'square error', 'special cases', 'spatial correlation', 'simulation examples', 'selective channels', 'receive antennas', 'performance improvement', 'ofdm systems', 'multiple transmit', 'mimo channel', 'different pairs', 'channel estimation', 'capacity improvement']</t>
  </si>
  <si>
    <t>Channel estimation | MIMO-OFDM | Spatially correlated fading channels | Training sequence design</t>
  </si>
  <si>
    <t>Multiple transmit and receive antennas (MIMO) have been used with orthogonal frequency division multiplexing (OFDM) for capacity improvement in frequency-selective channels. In certain propagation environments, there exists spatial correlation among channels corresponding to different pairs of transmit and receive antennas. In this paper, we investigate training sequence design for channel estimation in MIMO-OFDM systems. We develop necessary conditions for a training sequence to minimize the mean-square error (MSE) of channel estimation when spatial correlation of MIMO channel is known to the transmitter and discuss training sequence design for some special cases. The performance improvement of the designed training sequences is confirmed by simulation examples. ¬© 2006 IEEE.</t>
  </si>
  <si>
    <t>2343-2347</t>
  </si>
  <si>
    <t>60075277;60021032;60023290;102076701</t>
  </si>
  <si>
    <t>57224914307;57195633181;57197346504;55422972800</t>
  </si>
  <si>
    <t>Zhang, Hua;Li, Ye;Reid, Anthony;Terry, John</t>
  </si>
  <si>
    <t>Woburn;Murray;Atlanta;</t>
  </si>
  <si>
    <t>Skyworks Solutions, Inc.;Nokia USA;Georgia Institute of Technology;Terry Consultants, Inc.</t>
  </si>
  <si>
    <t>60075277;60023290;60021032;102076701</t>
  </si>
  <si>
    <t>Optimum training symbol design for MIMO OFDM in correlated fading channels</t>
  </si>
  <si>
    <t>10.1109/TWC.2006.1687755</t>
  </si>
  <si>
    <t>2-s2.0-33748624632</t>
  </si>
  <si>
    <t>['wireless systems', 'smart antennas', 'simple structure', 'outage probability', 'noise power', 'independent fading', 'greatly improve', 'erroneous beam', 'correlated fading', 'combining techniques', 'channel model', 'beam selection', 'antenna selection', 'also investigate', 'also analyze']</t>
  </si>
  <si>
    <t>Antenna selection | Beam selection | Beamforming | Diversity | Smart antenna</t>
  </si>
  <si>
    <t>Multiple antenna systems can greatly improve the performance of wireless systems by providing better link quality, capacity and immunity to interference. A very simple structure for smart antennas is a fixed beamforming network (FBN) with beam selection. In [1] the performance of antenna and beam selection/combining techniques are compared. The channel model in that paper is a statistical, clustered propagation model in a correlated Rayleigh fading channel. In this paper we derive the approximate density function of the signal-tointerference-and-noise power-ratio (SINR) of beam selection with eigen-beamforming. We also analyze the outage probability and capacity of beam selection with a fixed beamforming network (FBN) with correlated fading between the antennas. We compare the performance of this system with antenna selection and independent fading between the antennas. We also investigate the impact of erroneous beam or antenna selection. We show that beam selection outperforms antenna selection in the presence of interference. ¬© 2006 IEEE.</t>
  </si>
  <si>
    <t>2615-2622</t>
  </si>
  <si>
    <t>60000251-60033010;60000251-60033010</t>
  </si>
  <si>
    <t>37058389600;6602796546</t>
  </si>
  <si>
    <t>Choi, Yang Seok;Alamouti, Siavash M.</t>
  </si>
  <si>
    <t>Santa Clara;New York</t>
  </si>
  <si>
    <t>Intel Corporation;IEEE</t>
  </si>
  <si>
    <t>60033010;60000251</t>
  </si>
  <si>
    <t>Approximate comparative analysis of interference suppression performance between antenna and beam selection techniques</t>
  </si>
  <si>
    <t>10.1109/TWC.2006.1687786</t>
  </si>
  <si>
    <t>2-s2.0-33748626918</t>
  </si>
  <si>
    <t>HKUST 6149/03E</t>
  </si>
  <si>
    <t>['various multi', 'user mimo', 'served simultaneously', 'make comparisons', 'limited csi', 'limitation multi', 'investigate methods', 'input multiple', 'example ).', 'downlink however', 'capacity without', 'capacity increase', 'also investigate', 'additional spectrum']</t>
  </si>
  <si>
    <t>MIMO | Multi user | Multi-user MIMO</t>
  </si>
  <si>
    <t>Multiple-Input Multiple-Output (MIMO) wireless antenna systems provide increases in capacity without the need for additional spectrum or power. However the capacity increase is limited when the number of antennas at the receiver is fixed or restricted (due to mobile size constraints for example). To overcome this limitation multi-user MIMO can be used, which allows several users to be served simultaneously in frequency and time. A disadvantage of these multi-user MIMO systems, when used in the downlink however, is that they need accurate channel state information (CSI) at the transmitter and also uncorrelated channels among users. In this paper we investigate methods to address the problems of multi-user MIMO systems in spatially correlated channels. We adopt the concept of angle between subspaces to characterize the inter-user spatial correlation and adapt the algorithm to those conditions. We also investigate the impact of the accuracy of CSI at the transmitter (CSIT) and whether more limited CSI such as channel correlation information alone can be used to provide good multi-user MIMO performance. Results are presented as various simulated capacity measures and we use them to make comparisons between the various multi-user MIMO configurations. ¬© 2006 IEEE.</t>
  </si>
  <si>
    <t>2435-2446</t>
  </si>
  <si>
    <t>60000251-60008592;60000251-60008592</t>
  </si>
  <si>
    <t>57192595606;7006019510</t>
  </si>
  <si>
    <t>Wang, Cheng;Murch, Ross D.</t>
  </si>
  <si>
    <t>Adaptive downlink multi-user MIMO wireless systems for correlated channels with imperfect CSI</t>
  </si>
  <si>
    <t>10.1109/TWC.2006.1687767</t>
  </si>
  <si>
    <t>2-s2.0-33748630526</t>
  </si>
  <si>
    <t>['transmit antennas', 'time environment', 'proposed st', 'proposed space', 'multilevel codes', 'mlcs ).', 'dimensional space', 'dimensional partitioning', 'develop multi']</t>
  </si>
  <si>
    <t>Coset coding | LDPC codes | Multilevel coding | Multistage decoding | Space-time coding</t>
  </si>
  <si>
    <t>To date there has been little work done on multilevel codes for the space-time environment. In this paper we develop multi-dimensional space-time multilevel codes (ST-MLCs). Several construction methods are proposed, including a coset code approach. The proposed space-time multilevel encoders partition a 2N t-dimensional signalling space, which spans all N t transmit antennas. The multi-dimensional partitioning can be designed to reduce the complexity of detection/decoding. We develop a space-time multistage decoder for the proposed ST-MLCs. It allows the complexity of soft decision decoding to be significantly reduced compared to a single level approach. In addition, significant performance gains over a single level approach are obtained. ¬© 2006 IEEE.</t>
  </si>
  <si>
    <t>2569-2577</t>
  </si>
  <si>
    <t>60000251-60020585;60000251-60020585;60000251-60020585</t>
  </si>
  <si>
    <t>7406040319;7101920478;7406865387</t>
  </si>
  <si>
    <t>Martin, Philippa A.;Rankin, David M.;Taylor, Desmond P.</t>
  </si>
  <si>
    <t>New Zealand;United States</t>
  </si>
  <si>
    <t>Christchurch;New York</t>
  </si>
  <si>
    <t>University of Canterbury;IEEE</t>
  </si>
  <si>
    <t>60020585;60000251</t>
  </si>
  <si>
    <t>Martin P.</t>
  </si>
  <si>
    <t>Multi-dimensional space-time multilevel codes</t>
  </si>
  <si>
    <t>10.1109/TWC.2006.1687781</t>
  </si>
  <si>
    <t>2-s2.0-33748634647</t>
  </si>
  <si>
    <t>Morris Animal Foundation</t>
  </si>
  <si>
    <t>D01LA-13</t>
  </si>
  <si>
    <t>MAF</t>
  </si>
  <si>
    <t>['wide variety', 'vertebrate glycan', 'type n', 'tailed deer', 'nematode strategies', 'immunohistochemical staining', 'first report', 'domesticated livestock', 'definitive host', 'antennae capped', '4glcnac sequence', '3gal sequence']</t>
  </si>
  <si>
    <t>Glycosylation | Mass spectrometry | Nematode | Parelaphostrongylus tenuis</t>
  </si>
  <si>
    <t>The white-tailed deer is the definitive host of the parasitic nematode Parelaphostrongylus tenuis. This parasite also infects a wide variety of domesticated livestock, causing a debilitating neurologic disease. Glycoconjugates are becoming increasingly implicated in nematode strategies to maintain persistent infections in immunologically competent hosts. In this study, we have carried out detailed mass spectrometric analysis together with classical biochemical techniques, including western blotting and immunohistochemical staining with anticarbohydrate monoclonal antibodies and have shown that P. tenuis contains complex-type N -glycans with the antennae capped with GalŒ±1-3GalŒ≤1-4GlcNAc sequence. By mimicking a vertebrate glycan, GalŒ±1-3Gal may aid the parasite in evading immunological detection by the host. This is the first report of the GalŒ±1-3Gal sequence in a nematode. ¬© Copyright 2006 Oxford University Press.</t>
  </si>
  <si>
    <t>854-862</t>
  </si>
  <si>
    <t>60007776;60015150;60015150;60007776;60007776-60015150</t>
  </si>
  <si>
    <t>7201789962;7401534652;7103412653;7006399312;7005784726</t>
  </si>
  <si>
    <t>Duffy, Michael S.;Morris, Howard R.;Dell, Anne;Appleton, Judith A.;Haslam, Stuart M.</t>
  </si>
  <si>
    <t>London;Ithaca</t>
  </si>
  <si>
    <t>Imperial College London;Cornell University</t>
  </si>
  <si>
    <t>60015150;60007776</t>
  </si>
  <si>
    <t>Duffy M.S.</t>
  </si>
  <si>
    <t>Protein glycosylation in Parelaphostrongylus tenuis - First description of the GalŒ±1-3Gal sequence in a nematode</t>
  </si>
  <si>
    <t>10.1093/glycob/cwl001</t>
  </si>
  <si>
    <t>2-s2.0-33748686572</t>
  </si>
  <si>
    <t>['viable method', 'unequal feeds', 'theory predicts', 'simulated observation', 'significant investment', 'selfcal procedure', 'scalar sibling', 'scalar interferometry', 'scalar case', 'representative collection', 'real observations', 'readily solved', 'radio polarimetry', 'prior knowledge', 'polarimetric self', 'polarimetric issues', 'polarimetric images', 'polarimetric errors', 'parallactic rotation', 'paper v', 'paper iv', 'observing errors', 'new software', 'new avenues', 'matrix selfcal', 'matrix self', 'issues must', 'instrumental parameters', 'instrumental effects', 'including aspects', 'high purity', 'full agreement', 'familiar sampling', 'extended sources', 'easily remedied', 'developed methods', 'convergence problem', 'common complications', 'close analogy', 'cleanly separated', 'circular polarization', 'calibration theory', 'calibration opened', 'aperture synthesis', 'aliasing problems', 'algorithmic methods']</t>
  </si>
  <si>
    <t>Instrumentation: interferometers | Instrumentation: polarimeters | Methods: data analysis | Methods: observational | Techniques: interferometric | Techniques: polarimetric</t>
  </si>
  <si>
    <t>Context. This is Paper V in a series on polarimetric aperture synthesis based on the algebra of 2 √ó 2 matrices. Aims. It validates the matrix self-calibration theory of the preceding Paper IV and outlines the algorithmic methods that had to be developed for its application. Methods. New avenues of polarimetric self-calibration opened up in Paper IV are explored by processing a simulated observation. To focus on the polarimetric issues, it is set up so as to sidestep some of the common complications of aperture synthesis, yet properly represent physical conditions. In addition to a representative collection of observing errors, the simulated instrument includes strongly varying Faraday rotation and antennas with unequal feeds. The selfcal procedure is described in detail, including aspects in which it differs from the scalar case, and its effects are demonstrated with a number of intermediate image results. Results. The simulation's outcome is in full agreement with the theory. The nonlinear matrix equations for instrumental parameters are readily solved by iteration; a convergence problem is easily remedied with a new ancillary algorithm. Instrumental effects are cleanly separated from source properties without reference to changes in parallactic rotation during the observation. Polarimetric images of high purity and dynamic range result. As theory predicts, polarimetric errors that are common to all sources inevitably remain; prior knowledge of the statistics of linear and circular polarization in a typical observed field can be applied to eliminate most of them. Conclusions. The paper conclusively demonstrates that matrix selfcal per se is a viable method that may foster substantial advancement in the art of radio polarimetry. For its application in real observations, a number of issues must be resolved that matrix selfcal has in common with its scalar sibling, such as the treatment of extended sources and the familiar sampling and aliasing problems. The close analogy between scalar interferometry and its matrix-based generalisation suggests that one may apply well-developed methods of scalar interferometry. Marrying these methods to those of this paper will require a significant investment in new software. Two such developments are known to be foreseen or underway. ¬© ESO 2006.</t>
  </si>
  <si>
    <t>395-404</t>
  </si>
  <si>
    <t>Hamaker, J. P.</t>
  </si>
  <si>
    <t>Dwingeloo</t>
  </si>
  <si>
    <t>Netherlands Foundation for Research in Astronomy</t>
  </si>
  <si>
    <t>Hamaker J.</t>
  </si>
  <si>
    <t>Understanding radio polarimetry V. Making matrix self-calibration work: Processing of a simulated observation</t>
  </si>
  <si>
    <t>10.1051/0004-6361:20065145</t>
  </si>
  <si>
    <t>2-s2.0-33748698229</t>
  </si>
  <si>
    <t>['¬© 2006', 'two photons', 'tunable 100', 'tpef emitted', 'strongly coupled', 'stepwise two', 'spectral form', 'refractive index', 'qy region', 'monomeric chls', 'monomeric chl', 'molecular biology', 'model function', 'longest wavelength', 'lhc ii', 'global analyses', 'excitonically coupled', 'chl subband', 'analyses indicate', 'american society', 'also due', 'additional contributions']</t>
  </si>
  <si>
    <t>Stepwise two-photon excited fluorescence (TPEF) spectra of the photosynthetic antenna complexes PCP, CP47, CP29, and light-harvesting complex II (LHC II) were measured. TPEF emitted from higher excited states of chlorophyll (Chl) a and b was elicited via consecutive absorption of two photons in the Chl a/b Qy range induced by tunable 100-fs laser pulses. Global analyses of the TPEF line shapes with a model function for monomeric Chl a in a proteinaceous environment allow distinction between contributions from monomeric Chls a and b, strongly excitonically coupled Chls a,andChl a/b heterodimers/-oligomers. The analyses indicate that the longest wavelength-absorbing Chl species in the Qy region of LHC II is a Chl a homodimer with additional contributions from adjacent Chl b. Likewise, in CP47 a spectral form at ‚àº680 nm (that is, however, not the red-most species) is also due to strongly coupled Chls a. In contrast to LHC II, the red-most Chl subband of CP29 is due to a monomeric Chl a. The two Chls b in CP29 exhibit marked differences: a Chl b absorbing at ‚àº650 nm is not excitonically coupled to other Chls. Based on this finding, the refractive index of its microenvironment can be determined to be 1.48. The second Chl b in CP29 (absorbing at ‚àº640 nm) is strongly coupled to Chl a. Implications of the findings with respect to excitation energy transfer pathways and rates are discussed. Moreover, the results will be related to most recent structural analyses. ¬© 2006 by The American Society for Biochemistry and Molecular Biology, Inc.</t>
  </si>
  <si>
    <t>25381-25387</t>
  </si>
  <si>
    <t>60021763;100588221;60030732;60011604;60011604;60021763</t>
  </si>
  <si>
    <t>24551741200;7003988148;7004047590;7004095338;56216930900;6701736302</t>
  </si>
  <si>
    <t>Leupold, Dieter;Teuchner, Klaus;Ehlert, J√ºrgen;Irrgang, Klaus Dieter;Renger, Gernot;Lokstein, Heiko</t>
  </si>
  <si>
    <t>Berlin;Potsdam;Berlin;Berlin</t>
  </si>
  <si>
    <t>Max Born Institute;Universit√§t Potsdam;Technical University of Berlin;Quantenelektronik und Spektroskopie</t>
  </si>
  <si>
    <t>60030732;60021763;60011604;100588221</t>
  </si>
  <si>
    <t>Leupold D.</t>
  </si>
  <si>
    <t>Stepwise two-photon excited fluorescence from higher excited states of chlorophylls in photosynthetic antenna complexes</t>
  </si>
  <si>
    <t>10.1074/jbc.M600080200</t>
  </si>
  <si>
    <t>2-s2.0-33748753170</t>
  </si>
  <si>
    <t>60014933;60014933;60014933</t>
  </si>
  <si>
    <t>7005258335;6603595815;7006353556</t>
  </si>
  <si>
    <t>Benndorf, Goetz;Klucznik, Richard P.;Strother, Charles M.</t>
  </si>
  <si>
    <t>Houston Methodist Hospital</t>
  </si>
  <si>
    <t>Benndorf G.</t>
  </si>
  <si>
    <t>Angiographic computed tomography for imaging of underdeployed intracranial stent</t>
  </si>
  <si>
    <t>10.1161/CIRCULATIONAHA.105.611202</t>
  </si>
  <si>
    <t>2-s2.0-33748753424</t>
  </si>
  <si>
    <t>['varying amount', 'type phantoms', 'total number', 'total area', 'significant gain', 'proton energy', 'polyethlyene cavity', 'neutron beam', 'mg mn', 'manganese contents', 'hand phantoms', 'fixed amounts', 'final sensitivity', 'detector array', 'detection limit', 'cylindrical shape', 'counts anywhere', 'clinical application', 'anticoincidence mode', '86 œºg', '6 compared', '4œä nai', '050 counts']</t>
  </si>
  <si>
    <t>Manganese contents in hand phantoms were analyzed by in vivo neutron activation analysis using a 4œÄ NaI(Tl) detector array. Solution-type phantoms with varying amount of Mn and fixed amounts of physiological normal elements (Na, Cl, Ca) were prepared in a cylindrical shape to simulate fisted hands and were irradiated with the 7Li(p,n) neutron beam. The proton energy and polyethlyene cavity were set at optimized conditions established before. The Œ≥-ray spectra were accumulated under the anticoincidence mode. The calibration was done both for the 847 keV full-energy peak area and for the total area of 56Mn, which is defined as the total number of counts anywhere in the Œ≥-ray spectrum from 56Mn. From the analysis of the 847 keV peak, the Mn detection limit has been improved by a factor of 1.6 compared to the previous feasibility test thanks to a significant gain in the Œ≥-ray detection efficiency. Further improvement by a factor of 1.2 was identified when the total area of 56Mn was used for the calibration. The final sensitivity and detection limit for a 20 mSv hand dose reached 12,050 counts/mg Mn, and 86 Œºg, respectively. The overall improvement achieved in this study will be a considerable contribution toward realization of the clinical application. ¬© 2006 Akad√©miai Kiad√≥.</t>
  </si>
  <si>
    <t>615-618</t>
  </si>
  <si>
    <t>Journal of Radioanalytical and Nuclear Chemistry</t>
  </si>
  <si>
    <t>60031828;60031828-60030838;60031828;60031828;60031828</t>
  </si>
  <si>
    <t>7004818461;6602911432;7003855988;7005140930;7003790489</t>
  </si>
  <si>
    <t>Byun, S. H.;Pejoviƒá-Miliƒá, A.;Prestwich, W. V.;Chettle, D. R.;McNeill, F. E.</t>
  </si>
  <si>
    <t>Hamilton;Toronto</t>
  </si>
  <si>
    <t>McMaster University;Ryerson University</t>
  </si>
  <si>
    <t>60031828;60030838</t>
  </si>
  <si>
    <t>Byun S.</t>
  </si>
  <si>
    <t>Improvement of in vivo neutron activation analysis of Mn using a 4œÄ NaI(Tl) detector array</t>
  </si>
  <si>
    <t>10.1007/s10967-006-0273-8</t>
  </si>
  <si>
    <t>2-s2.0-33748763296</t>
  </si>
  <si>
    <t>['¬© 2006', 'vlt imager', 'visir begins', 'visir ).', 'rights reserved', 'present ground', 'overlap region', 'ne ii', 'large fraction', 'infrared imaging', 'infrared counterpart', 'h ii', 'forming regions', 'first time', 'extended region', 'directly associated', 'band spectra']</t>
  </si>
  <si>
    <t>Dust, extinction | Galaxies: individual (NGC 4038, NGC 4039) | Galaxies: star clusters</t>
  </si>
  <si>
    <t>We present ground-based subarcsecond mid-infrared imaging and spectroscopy of young super star clusters in the overlap region of the merging galaxies NGC 4038/4039 (the Antennae) obtained with the VLT Imager and Spectrometer for mid-InfraRed (VISIR). With its unprecedented spatial resolution, VISIR begins for the first time to resolve the H II/photodissociation region complexes around the star-forming regions. In the N-band spectra of two young star clusters, unexpectedly low polycyclic aromatic hydrocarbon (PAH) emission is observed, compared to what is seen with the Infrared Space Observatory and with the Spitzer Space Telescope. We conclude that a large fraction of the PAH emission cannot be directly associated with the super star clusters but originates from an extended region of at least 215 pc radius around the clusters. In the distribution of [Ne II] 12.81 Œºm emission, a highly obscured cluster is discovered that does not have an optical or near-infrared counterpart. ¬© 2006. The American Astronomical Society. All rights reserved.</t>
  </si>
  <si>
    <t>1 II</t>
  </si>
  <si>
    <t>60003878;60003878;60003878;60023599;60207122-60123782;60008668</t>
  </si>
  <si>
    <t>14623157600;7005314734;36146844100;7003430111;7004544211;36062232800</t>
  </si>
  <si>
    <t>Snijders, L.;Van Der Werf, P. P.;Brandl, B. R.;Mengel, S.;Schaerer, D.;Wang, Z.</t>
  </si>
  <si>
    <t>Switzerland;France;Germany;United States;Netherlands</t>
  </si>
  <si>
    <t>Geneva;Toulouse;Garching bei Munchen;Cambridge;Leiden</t>
  </si>
  <si>
    <t>Faculty of Science;Institut de Recherche en Astrophysique et Plan√©tologie (IRAP);European Southern Observatory;Smithsonian Astrophysical Observatory;Sterrewacht Leiden</t>
  </si>
  <si>
    <t>60207122;60123782;60023599;60008668;60003878</t>
  </si>
  <si>
    <t>Snijders L.</t>
  </si>
  <si>
    <t>Subarcsecond resolution mid-infrared observations of super star clusters in the antennae (NGC 4038/4039)</t>
  </si>
  <si>
    <t>10.1086/507424</t>
  </si>
  <si>
    <t>2-s2.0-33748770614</t>
  </si>
  <si>
    <t>['‚ äô', '¬© 2006', 'wave observatory', 'velocity distribution', 'typical pes', 'total number', 'successful detections', 'specific detectors', 'rights reserved', 'regular detection', 'rapid advance', 'parabolic encounters', 'noise ratio', 'nglisa ).', 'matched filtering', 'masses m1', 'mass segregation', 'mass distribution', 'lisa ),', 'inligo ),', 'gravitational wave', 'globular clusters', 'gcs ).', 'gc parameters', 'future advanced', 'event rates', 'detection rates', 'dense clusters', 'cosmological redshift', 'cluster core', 'also include', 'adligo ),', 'additional possibility', '6 yr', '55 yr', '5 yr', '5 within', '4 mpc', '1 gpc', '063 yr', '0 yr']</t>
  </si>
  <si>
    <t>Black hole physics | Globular clusters: general | Gravitational waves</t>
  </si>
  <si>
    <t>The rapid advance of gravitational wave (GW) detector facilities makes it very important to estimate the event rates of possible detection candidates. We consider an additional possibility of GW bursts produced during parabolic encounters (PEs) of stellar-mass compact objects in globular clusters (GCs). We estimate the rate of successful detections for specific detectors: the initial Laser Interferometric Gravitational-Wave Observatory (InLIGO), the French-Italian gravitational wave antenna VIRGO, the near-future Advanced-LIGO (AdLIGO), the space-based Laser Interferometric Space Antenna (LISA), and the Next Generation LISA (NGLISA). Simple GC models are constructed to account for the compact object mass function, mass segregation, number density distribution, and velocity distribution. We both calculate encounters classically and account for general relativistic corrections by extrapolating the results for infinite mass ratios. We also include the cosmological redshift of waveforms and event rates. We find that typical PEs with masses m1= m2 = 40 M‚äô are detectable with matched filtering over a signal-to-noise ratio S /N = 5 within a distance dL ‚àº 200 Mpc for InLIGO and VIRGO, z = 1 for AdLIGO, 0.4 Mpc for LISA, and 1 Gpc for NGLISA. We estimate single data stream detection rates of 5.5 √ó 10-55 yr -1 for InLIGO, 7.2 √ó 10-5 yr-1 for VIRGO, 0.063 yr-1 for AdLIGO, 2.9 √ó 10-6 yr-1 for LISA, and 1.0 yr-1 for NGLISA, for reasonably conservative assumptions. These estimates are subject to uncertainties in the GC parameters, most importantly the total number and mass distribution of BHs in the cluster core. In reasonably optimistic cases, we get ‚â≥ detection for AdLIGO per year. We expect that a coincident analysis using multiple detectors and accounting for GW recoil capture significantly increases the detection rates. The regular detection of GWs during PEs would provide a unique observational probe for constraining the stellar BH mass function of dense clusters. ¬© 2006. The American Astronomical Society. All rights reserved.</t>
  </si>
  <si>
    <t>411-429</t>
  </si>
  <si>
    <t>60025187;60025187;60030162</t>
  </si>
  <si>
    <t>35373701500;14624782200;7003316798</t>
  </si>
  <si>
    <t>Kocsis, Bench;G√°sp√°r, Merse El√∂d;M√°rka, Szabolcs</t>
  </si>
  <si>
    <t>Detection rate estimates of gravity waves emitted during parabolic encounters of stellar black holes in globular clusters</t>
  </si>
  <si>
    <t>10.1086/505641</t>
  </si>
  <si>
    <t>2-s2.0-33748847171</t>
  </si>
  <si>
    <t>['¬© springer', 'without proboscis', 'without antenna', 'verlag 2006', 'repellent materials', 'repellent material', 'pure water', 'polyethylene glycol', 'normal females', 'mosquito organs', 'mosquito groups', 'human volunteer', 'group 5', 'group 4', 'group 3', 'group 2', 'group 1', 'five groups', 'anopheles stephensi', '250 females']</t>
  </si>
  <si>
    <t>The aim of this study was to detect the role of some mosquito organs in their sensation of repellent materials. A total of 250 females (15 days old) of the target species Aedes aegypti and Anopheles stephensi were prepared and divided into five groups: group 1, without antenna; group 2, without maxillary bulbs; group 3, without proboscis; group 4, without frontal tarsus; and group 5, normal females as control. A mixture of five oils containing Litsea cubeba 1%, Melaleuca leucadendron 1%, Melaleuca quinquenervia 1%, Viola odorata 1%, and Nepeta cataria 1% was included in a complex solvent containing 20% genapol, 10% polyethylene glycol, 20% ethanol, and 50% water. Furthermore, Bayrepel was used in this experiment at a 20% concentration in the same solvent. Pure water was used as control in this study. The test was carried out by spreading 100 Œºl of the repellent material or water on a 30-cm2 exposure area of a human volunteer's arm. In A. aegypti, the biting and landing percentages increased significantly in those mosquito groups that lacked some organs (especially maxillary bulbs), while in A. stephensi, it became not clear which organ is responsible for perception of repellents. ¬© Springer-Verlag 2006.</t>
  </si>
  <si>
    <t>491-499</t>
  </si>
  <si>
    <t>Parasitology Research</t>
  </si>
  <si>
    <t>60072583;60025310</t>
  </si>
  <si>
    <t>14625862100;35591744300</t>
  </si>
  <si>
    <t>Amer, Abdelkrim;Mehlhorn, Heinz</t>
  </si>
  <si>
    <t>Libyan Arab Jamahiriya;Germany</t>
  </si>
  <si>
    <t>Al Bayda;Dusseldorf</t>
  </si>
  <si>
    <t>Omar Al-Mukhtar University;Heinrich-Heine-Universit√§t D√ºsseldorf</t>
  </si>
  <si>
    <t>Amer A.</t>
  </si>
  <si>
    <t>The sensilla of Aedes and Anopheles mosquitoes and their importance in repellency</t>
  </si>
  <si>
    <t>10.1007/s00436-006-0185-0</t>
  </si>
  <si>
    <t>2-s2.0-33748885072</t>
  </si>
  <si>
    <t>['zero mean', 'standard reflector', 'small zone', 'sfoc antennas', 'radiation characteristics', 'phase error', 'obtained results', 'normal direction', 'manufacturing accuracy', 'gaussian distribution', 'data related', 'corresponding curves', 'aperture led', 'also assume']</t>
  </si>
  <si>
    <t>Average power pattern | Gaussian distribution | Random surface error | Reflector antenna</t>
  </si>
  <si>
    <t>In this paper the average power pattern of the side-fed offset Cassegrain (SFOC) dual reflector antenna is analyzed, and the effect of the random surface error on radiation characteristics of the antenna is introduced. Here, the random surface error is defined as the error of the standard reflector in its normal direction and the errors in a small zone of the reflector are considered as equal. We also assume that the phase error on the aperture led by the random surface error obeys a Gaussian distribution with zero mean, under which the expression of the average power pattern is deduced. Finally, the data related to the radiation characteristics of the antenna are calculated and the corresponding curves are presented. The obtained results can be used for the user to determine the manufacturing accuracy of the reflector of the SFOC antennas. ¬© 2006 Higher Education Press.</t>
  </si>
  <si>
    <t>345-349</t>
  </si>
  <si>
    <t>8319646100;7102211932;35265490700</t>
  </si>
  <si>
    <t>Liu, Shao Dong;Jiao, Yong Chang;Zhang, Fu Shun</t>
  </si>
  <si>
    <t>Liu S.</t>
  </si>
  <si>
    <t>Effect of random surface errors on radiation characteristics of the side-fed offset Cassegrain antenna</t>
  </si>
  <si>
    <t>10.1007/s11460-006-0029-9</t>
  </si>
  <si>
    <t>2-s2.0-33748944528</t>
  </si>
  <si>
    <t>['varying distances', 'thermal characteristics', 'temperature distribution', 'simulated using', 'recirculation flow', 'microwave heating', 'microwave antenna', 'microwave ablations', 'like material', 'inadequate ablations', 'heat transfer', 'dimensional analysis', 'controlled ablations', 'continuous heating', 'close proximity', 'blood vessel', 'bifurcation complicated', 'arterial bifurcation', 'analysis instead', 'always increase']</t>
  </si>
  <si>
    <t>Arterial bifurcation | Microwave ablation therapy | Temperature field</t>
  </si>
  <si>
    <t>Purpose: The objective of this research was to reveal the thermal characteristics of microwave ablations in the vicinity of an arterial bifurcation. Methods: The temperature distribution after microwave heating of a liver-like material in the close proximity of an arterial bifurcation was simulated using the finite element method. Coupled fluid flow and solid heat transfer were taken into consideration and a three-dimensional analysis was performed. An experimentally determined SAR (specific absorption rate) generated by the absorption of microwaves in liver-like material was used in the analysis instead of utilizing electromagnetic calculations. Several different tests of time-controlled ablations with varying distances between the microwave antenna and the bifurcation were performed and detailed temperature distributions near the bifurcation were obtained. Results: The interaction between the recirculation flow in the bifurcation and the heat transfer in the surrounding tissue makes the temperature distribution near the bifurcation complicated. Most importantly, after a period of continuous heating with constant microwave output power, the maximum temperatures caused by the ablation did not always increase with the distance between the antenna and the bifurcation. Conclusion: It can be concluded that inadequate ablations can be the result not only from a close proximity between the antenna and the blood vessel, but also from a complicated blood flow in large vessels whose structure causes recirculation flow.</t>
  </si>
  <si>
    <t>491-506</t>
  </si>
  <si>
    <t>60022281;60022281;60022281;60022281</t>
  </si>
  <si>
    <t>22835767400;6701854124;56260412000;55683844200</t>
  </si>
  <si>
    <t>Liu, Y. J.;Qiao, A. K.;Nan, Q.;Yang, X. Y.</t>
  </si>
  <si>
    <t>Beijing University of Technology</t>
  </si>
  <si>
    <t>Thermal characteristics of microwave ablation in the vicinity of an arterial bifurcation</t>
  </si>
  <si>
    <t>R57016T378850232</t>
  </si>
  <si>
    <t>10.1080/02656730600905686</t>
  </si>
  <si>
    <t>2-s2.0-33748992018</t>
  </si>
  <si>
    <t>['surrounding space', 'propagate beyond', 'prolate spheroids', 'parametric antenna', 'mirror angles', 'medium due', 'linear interaction', 'lateral directions', 'impinge onto', 'field waves', 'backward direction', 'azimuth angle', 'also observed', 'acoustic waves']</t>
  </si>
  <si>
    <t>The field of nonlinearity interacting plane acoustic waves emitted by a parametric acoustic antenna and scattered by prolate spheroids, is analyzed. The interacting plane waves of the unit pressure amplitude, which impinge onto the spheroid at both an arbitrary polar angle and azimuth angle, were considered. Acoustic waves having the spheroidal wave front, after scattering by the spheroid, propagate in the surrounding space. These propagating waves also interact with the incident plane waves. The secondary-field waves will propagate beyond a certain spheroidal layer of the medium due to this non-linear interaction. The scattering diagrams found to have their maxima in the backward direction, in the direction of incidence, in lateral directions, and at mirror angles. It was also observed that an increase in the size of the interaction region around the prolate spheroidal scatter leads to a narrowing of these maxima, which is characteristic of a parametric antenna.</t>
  </si>
  <si>
    <t>490-492</t>
  </si>
  <si>
    <t>Abbasov, I. B.</t>
  </si>
  <si>
    <t>Rostov-on-Don</t>
  </si>
  <si>
    <t>Southern Federal University</t>
  </si>
  <si>
    <t>Abbasov I.</t>
  </si>
  <si>
    <t>Scattering of the parametric-antenna acoustic field by spheroidal objects</t>
  </si>
  <si>
    <t>10.1134/S1028335806090084</t>
  </si>
  <si>
    <t>2-s2.0-33749004777</t>
  </si>
  <si>
    <t>['welcome addition', 'measured sar', 'loss measurements', 'large bandwidth', 'generate predictable', 'equivalent phantom', 'effort describes', 'couple efficiently', 'broad bandwidth', 'applicator demonstrates', 'also demonstrated']</t>
  </si>
  <si>
    <t>Microwave antenna arrays | Multi-element array applicator | Spiral microstrip antennae | Superficial hyperthermia</t>
  </si>
  <si>
    <t>Purpose: This effort describes a third-party performance evaluation of a novel, commercial, dual-armed Archimedean spiral array hyperthermia applicator. The applicator is analysed for its ability to couple efficiently into muscle equivalent phantom loads, operate over a broad bandwidth to help accommodate variable tissue properties and generate predictable and repeatable SAR contours that are adaptable to clinically probable disease shapes. Materials and methods: Characterization of the applicator includes E-field and return-loss measurements in liquid muscle tissue-equivalent phantom, as well as comparison of 'treatment-planning' simulations of several possible array SAR patterns with measured SAR from non-coherently driven spiral array antennae. Results: The applicator demonstrates a reasonably low return loss over a large bandwidth and the ability to generate a very uniform heating pattern. Ability to adjust SAR contours spatially to fit specific shapes is also demonstrated. Conclusions: This device should prove a welcome addition to a currently limited set of superficial heating applicators to provide controllable heating of superficial tissue disease.</t>
  </si>
  <si>
    <t>475-490</t>
  </si>
  <si>
    <t>60023691;60023691;60023691;60023691;60023691;60016827</t>
  </si>
  <si>
    <t>7409677852;7003361435;6701483584;7003600295;7005772755;7402095441</t>
  </si>
  <si>
    <t>Johnson, J. E.;Neuman, D. G.;MacCarini, P. F.;Juang, T.;Stauffer, P. R.;Turner, P.</t>
  </si>
  <si>
    <t>San Francisco;Salt Lake City</t>
  </si>
  <si>
    <t>University of California, San Francisco;BSD Medical Corporation</t>
  </si>
  <si>
    <t>60023691;60016827</t>
  </si>
  <si>
    <t>Evaluation of a dual-arm Archimedean spiral array for microwave hyperthermia</t>
  </si>
  <si>
    <t>M1177773501412G3</t>
  </si>
  <si>
    <t>10.1080/02656730600905595</t>
  </si>
  <si>
    <t>2-s2.0-33749023023</t>
  </si>
  <si>
    <t>['¬© nauka', 'show experimentally', 'pseudorandom sequence', 'pseudorandom integer', 'navigation systems', 'interperiodica 2006', 'fractal complexity', 'binary sequences', 'applied efficiently']</t>
  </si>
  <si>
    <t>Discrete chaotic signals with a high information capacity are developed and studied on the basis of nonlinear chaotic dynamic systems. The structural and fractal complexity of pseudorandom integer and binary sequences is analyzed. A model digital spread-spectrum radio channel is used to show experimentally that the chaotic algorithms developed can be applied efficiently in various radio facilities, such as telecommunications, radar, and navigation systems. A technique is developed for forming a reproducible irregular fractal structure involved in frequency-independent fractal antennas with a given fractal dimension. An integer chaotic algorithm with retardation is employed to generate a pseudorandom sequence. ¬© Nauka/Interperiodica 2006.</t>
  </si>
  <si>
    <t>1052-1063</t>
  </si>
  <si>
    <t>;;;;;;</t>
  </si>
  <si>
    <t>6701687361;6701646725;7006165564;7101843967;24341128800;57199771489;6507203478</t>
  </si>
  <si>
    <t>Belyaev, R. V.;Vorontsov, G. M.;Kislov, V. Ya;Kolesov, V. V.;Krupenin, S. V.;Popov, A. M.;Ryabenkov, V. I.</t>
  </si>
  <si>
    <t>Belyaev R.</t>
  </si>
  <si>
    <t>Complex chaotic discrete signals in telecommunications, radar, and navigation systems</t>
  </si>
  <si>
    <t>10.1134/S1064226906090063</t>
  </si>
  <si>
    <t>2-s2.0-33749038878</t>
  </si>
  <si>
    <t>['wireless channels', 'wide variety', 'transmission towers', 'rights reserved', 'power amplifiers', 'issues involved', 'important part', 'feature talks', 'continuing evolution', 'communication tools', 'associated antenna']</t>
  </si>
  <si>
    <t>Convergence of broadband with the wide variety of wireless channels, from Bluetooth through to WiMAX, makes the transmission towers and the base station key elements. The associated antenna and power amplifiers will play an important part in the continuing evolution of communication tools. This feature talks about some of the issues involved. ¬© 2006 Elsevier Ltd. All rights reserved.</t>
  </si>
  <si>
    <t>20-22</t>
  </si>
  <si>
    <t>III-Vs Review</t>
  </si>
  <si>
    <t>24558718200;57214495379</t>
  </si>
  <si>
    <t>Gurnett, Keith;Adams, Tom</t>
  </si>
  <si>
    <t>Gurnett K.</t>
  </si>
  <si>
    <t>Considerations for GaN-powered base stations</t>
  </si>
  <si>
    <t>S096112900671818X</t>
  </si>
  <si>
    <t>10.1016/S0961-1290(06)71818-X</t>
  </si>
  <si>
    <t>2-s2.0-33749064401</t>
  </si>
  <si>
    <t>['variable speed', 'transmission algorithm', 'traffic signals', 'time spreading', 'steered space', 'speed area', 'reverse link', 'mobile receiver', 'main idea', 'estimation error', 'diversity antennas', 'correlation coefficient', 'conventional receiver', 'conventional pilot', 'channel estimation', 'calibration error', 'based receiver']</t>
  </si>
  <si>
    <t>Alamouti coding | Beamforming | Semiblind channel estimation | Space-time coding | Steered space-time spreading | Transmit diversity</t>
  </si>
  <si>
    <t>The problem of pilot and data channel mismatch in a steered space-time spreading (SSTS) system is addressed by means of advanced signal processing at the mobile receiver. The main idea is to apply the SSTS antenna array architecture and transmission algorithm and involve both the pilot and traffic signals in channel estimation at the receiver. Two semiblind algorithms are compared with the conventional pilot-based receiver in a CDMA2000-1X RC3 environment by means of simulations with variable speed and spatial angular spread, taking into account main imperfections such as estimation error for the correlation coefficient at the reverse link, calibration error, and different pilot powers for diversity antennas. It is demonstrated that the semiblind algorithms outperform the conventional receiver in the low- and medium-speed area. ¬© 2006 IEEE.</t>
  </si>
  <si>
    <t>1671-1677</t>
  </si>
  <si>
    <t>60099514;60099514;60022072</t>
  </si>
  <si>
    <t>6602177856;8730405400;8751989500</t>
  </si>
  <si>
    <t>Kuzminskiy, Alexandr M.;Mullany, Francis J.;Papadias, Constantinos B.</t>
  </si>
  <si>
    <t>Sudbury;Peania-Athens</t>
  </si>
  <si>
    <t>Bell Laboratories, UK;Athens Information Technology-AIT</t>
  </si>
  <si>
    <t>60099514;60022072</t>
  </si>
  <si>
    <t>Steered-STS transmit antenna architecture with semiblind channel estimation at the receiver in CDMA2000</t>
  </si>
  <si>
    <t>10.1109/TVT.2006.878727</t>
  </si>
  <si>
    <t>2-s2.0-33749323364</t>
  </si>
  <si>
    <t>['two classes', 'training sequences', 'squared error', 'special cases', 'selective channels', 'optimal designs', 'carrier transmissions', 'based single', 'antenna cyclic']</t>
  </si>
  <si>
    <t>Constant modulus (CM) | Least-squares (LS) channel estimation | Multiple-antenna (MA) communication | Optimal training</t>
  </si>
  <si>
    <t>In this letter, we consider optimal training designs for multiple-antenna cyclic-prefix-based single-carrier transmissions over frequency-selective channels. Our objective is to find optimal training sequences such that the mean-squared error of least-squares channel estimates is minimized, under constraints on the power, length, and modulus of training sequences. A sufficient design criterion is proposed, based on which two classes of optimal designs are identified. It is shown that the second class includes the existing optimal Chu sequence designs as special cases. ¬© 2006 IEEE.</t>
  </si>
  <si>
    <t>1558-1562</t>
  </si>
  <si>
    <t>60024324-100644660;60024324</t>
  </si>
  <si>
    <t>9243729500;56373660100</t>
  </si>
  <si>
    <t>Zhu, Qingyu;Liu, Zhiqiang</t>
  </si>
  <si>
    <t>Iowa City;Schaumburg</t>
  </si>
  <si>
    <t>University of Iowa;Lemko Corporation</t>
  </si>
  <si>
    <t>60024324;100644660</t>
  </si>
  <si>
    <t>Optimal design of constant-modulus training sequences with constrained length</t>
  </si>
  <si>
    <t>10.1109/TCOMM.2006.881214</t>
  </si>
  <si>
    <t>2-s2.0-33749327812</t>
  </si>
  <si>
    <t>NSC94-2218-E-002-059</t>
  </si>
  <si>
    <t>['œ ∑,', 'œ ∑)', 'œ ∑', 'way transfers', 'two times', 'trip delay', 'transmission period', 'tcp degrades', 'tcp behaves', 'system acts', 'symmetric network', 'slot allocation', 'scheduling mechanisms', 'pending requests', 'paper studies', 'maximum number', 'length ratio', 'head end', 'division multiple', 'data packet', 'channels times', 'buffer requirement', 'better capture', 'based networks', 'bandwidth ratio', 'asymmetry ratio', 'asymmetric network', 'another way', 'analytical result', 'analytical model', 'active transfers', 'acknowledgement packets', 'access control', '2 simulations']</t>
  </si>
  <si>
    <t>Broadband access networks | Community antenna television (CATV) | Data-over-cable service interface specification (DOCSIS) | Transmission control protocol (TCP)</t>
  </si>
  <si>
    <t>This paper studies the impact of the data-over-cable service interface specification (DOCSIS) media-access control (MAC) protocol on the performance of the transmission control protocol (TCP) in hybrid fiber coax (HFC) broadband access networks. We find that the asymmetry ratio expressed in existing work cannot adequately explain the behavior of TCP in DOCSIS-based networks. To better capture the effect of DOCSIS on TCP, we express the asymmetry ratio (denoted by Œ∑) in another way (denoted by k), considering the time-division multiple-access-like MAC layer operation of DOCSIS. When Œ∑ &gt; 1, TCP behaves as in a symmetric network, and when Œ∑ ‚â§ 1, the system acts as in an asymmetric network, and the performance of TCP degrades. We find that the number of simultaneous TCP transfers significantly affects the asymmetry ratio. When the number of active transfers is below two times the maximum number of pending requests in a transmission period, the value of Œ∑ is larger than one, regardless of the value of k. However, when the number of active transfers becomes very large, the effect of DOCSIS on TCP becomes negligible, and the asymmetry ratio is determined by the bandwidth ratio of the channels times the length ratio of data and acknowledgement packets. Based on Œ∑, we develop the round-trip delay of sending a data packet for both one-way and two-way transfers, and discuss the buffer requirement at the head end. The accuracy of the analytical model is validated by ns-2 simulations. The analytical result can provide useful guidelines in the design of slot allocation or scheduling mechanisms for any DOCSIS-based broadband access networks, including the emerging IEEE 802.16 WiMAX networks. ¬© 2006 IEEE.</t>
  </si>
  <si>
    <t>1633-1642</t>
  </si>
  <si>
    <t>Liao, Wanjiun</t>
  </si>
  <si>
    <t>Liao W.</t>
  </si>
  <si>
    <t>The behavior of TCP over DOCSIS-based CATV networks</t>
  </si>
  <si>
    <t>10.1109/TCOMM.2006.878833</t>
  </si>
  <si>
    <t>2-s2.0-33749330385</t>
  </si>
  <si>
    <t>['system performance', 'outage probability', 'imperfect estimates', 'form expressions', 'fading coefficients', 'desired user', 'combiner weights', 'channel considered']</t>
  </si>
  <si>
    <t>Antenna diversity | Cochannel interference | Imperfect channel estimation | Maximum ratio combining (MRC)</t>
  </si>
  <si>
    <t>In this paper, the effects of imperfect channel estimation on maximum ratio combining performance in receive antenna diversity systems with multiple cochannel interferers are examined. The channel considered is a slowly varying flat Rayleigh fading channel that is also spatially independent. The combiner weights are the imperfect estimates of the desired user's fading coefficients and are assumed to be complex Gaussian distributed. Closed-form expressions for signal-to-interference-plus-noise ratio distribution and outage probability are obtained for both equal-power and unequal-power interferer scenarios. Using these expressions, the effect of channel estimation quality on system performance is investigated. ¬© 2006 IEEE.</t>
  </si>
  <si>
    <t>1527-1534</t>
  </si>
  <si>
    <t>60013301;60030612</t>
  </si>
  <si>
    <t>San Diego;San Diego</t>
  </si>
  <si>
    <t>University of California, San Diego;Qualcomm Incorporated</t>
  </si>
  <si>
    <t>60030612;60013301</t>
  </si>
  <si>
    <t>The effect of imperfect channel estimation on the performance of maximum ratio combining in the presence of cochannel interference</t>
  </si>
  <si>
    <t>10.1109/TVT.2006.878556</t>
  </si>
  <si>
    <t>2-s2.0-33749332106</t>
  </si>
  <si>
    <t>CCF-04299228</t>
  </si>
  <si>
    <t>['varying fading', 'transmitter antennas', 'multiuser diversity', 'multiantenna users', 'fixed ratio', 'cellular network', 'best channel', 'base station', 'always allowing']</t>
  </si>
  <si>
    <t>Multiple-input multiple-output (MIMO) systems | Multiuser diversity | Packet scheduling</t>
  </si>
  <si>
    <t>We study a cellular network with one multiantenna base station and a number of multiantenna users. Correlated fading may exist at the base station or at the users, or at both sides. With time-varying fading, multiuser diversity is exploited by always allowing the base station to transmit to the user with the best channel. For this network, we find that if the number of transmitter antennas and the number of receiver antennas grow with a fixed ratio, the multiuser diversity gain will approximately remain constant. ¬© 2006 IEEE.</t>
  </si>
  <si>
    <t>1533-1535</t>
  </si>
  <si>
    <t>60003088-60015272;60003088</t>
  </si>
  <si>
    <t>36695262100;35577642000</t>
  </si>
  <si>
    <t>Zhang, Nan;Vojcic, Branimir</t>
  </si>
  <si>
    <t>Dallas;Washington, D.C.</t>
  </si>
  <si>
    <t>Texas Instruments;The George Washington University</t>
  </si>
  <si>
    <t>60015272;60003088</t>
  </si>
  <si>
    <t>Zhang N.</t>
  </si>
  <si>
    <t>The performance of multiuser diversity scheduling for MIMO channels with spatially correlated fading</t>
  </si>
  <si>
    <t>10.1109/TCOMM.2006.881201</t>
  </si>
  <si>
    <t>2-s2.0-33749337498</t>
  </si>
  <si>
    <t>['wireless system', 'whereas interferers', 'rayleigh fading', 'paper investigates', 'outage probability', 'outage probabilities', 'observed due', 'mutual coupling', 'fading statistics', 'estimation errors', 'desired signal', 'deriving closed', 'beamforming impairments', 'antenna perturbation']</t>
  </si>
  <si>
    <t>Array perturbation | Beamforming | Direction-of-arrival (DOA) estimation errors | Mutual coupling | Nakagami fading | Outage probability | Rayleigh fading | Rician fading | Signal spatial spreads</t>
  </si>
  <si>
    <t>This paper investigates the outage probability of a wireless system with conventional beamforming using a uniform linear array beamformer. The focus is to examine the impact of beamforming impairments, such as direction-of-arrival (DOA) estimation errors, signal spatial spreads, antenna array perturbation, and mutual coupling. Fading statistics of Rayleigh, Rician, and Nakagami are used to characterize the desired signal, whereas interferers are assumed to be subject to Rayleigh fading. A simplified beamforming model is used in deriving closed-form outage probability expressions. Numerical results illustrate the increase of outage probabilities in the presence of DOA estimation errors, signal spatial spreads, and antenna perturbation. However, negligible outage performance impact is observed due to mutual coupling. ¬© 2006 IEEE.</t>
  </si>
  <si>
    <t>1503-1515</t>
  </si>
  <si>
    <t>60027392;60027392;60027392-100396666</t>
  </si>
  <si>
    <t>56076967800;7403567421;8434166000</t>
  </si>
  <si>
    <t>Li, Hanyu;Yao, Yu Dong;Yu, Jin</t>
  </si>
  <si>
    <t>Hoboken;Berkeley</t>
  </si>
  <si>
    <t>Stevens Institute of Technology;Berkeley Varitronics Systems</t>
  </si>
  <si>
    <t>60027392;100396666</t>
  </si>
  <si>
    <t>Outage probabilities of wireless systems with imperfect beamforming</t>
  </si>
  <si>
    <t>10.1109/TVT.2006.878611</t>
  </si>
  <si>
    <t>2-s2.0-33749349938</t>
  </si>
  <si>
    <t>['wave dipoles', 'uniform angle', 'uncoupled half', 'remote station', 'remote array', 'receiving array', 'receive antennas', 'nt elements', 'nr elements', 'mutual impedance', 'mutual coupling', 'many antennas', 'limited space', 'knows nothing', 'full three', 'dimensional scattering', 'channel capacity', 'base station', 'arrival distribution', 'antenna elements', 'antenna array', 'ambient noise', 'already determined', 'allowable density']</t>
  </si>
  <si>
    <t>Antenna arrays | Channel capacity | Multiple-input multiple-output (MIMO) | Mutual coupling | Noise correlation</t>
  </si>
  <si>
    <t>Space-time coding techniques can be used to achieve very high spectral efficiencies in highly scattering environments using multiple transmit and receive antennas. At the remote station, there is usually a more limited space allotted to the antenna array than at the base station. Since the spectral efficiency improves with the number of antennas, one is interested in how many antennas can be crammed into the limited space on the remote station. This paper (Part I of II) addresses some of the issues which affect the allowable density of antennas in the remote station. In particular, the mutual impedance between antenna elements in the remote array and the correlation between the signal and noise fields received by these elements are analyzed for their impact on the channel capacity achievable by such arrays. In particular, we assume the transmitter is radiating from nT elements of uncoupled half-wave dipoles and knows nothing of the channel. A formula is given for the maximum channel capacity to a receiving array of nR elements, coupled to each other in the presence of ambient noise or interference with a uniform angle of arrival distribution. This formula neglects amplifier noise in the receivers. It is shown that the channel capacity is already determined at the terminals of the receiving array, and can not be improved by internal coupling networks following the receiving array. When the propagation is by means of full three-dimensional scattering, the channel capacity is unaffected by mutual coupling in the receiving array. ¬© 2006 IEEE.</t>
  </si>
  <si>
    <t>Gans, Michael J.</t>
  </si>
  <si>
    <t>Air Force Research Laboratory Information Directorate</t>
  </si>
  <si>
    <t>Gans M.J.</t>
  </si>
  <si>
    <t>Channel capacity between antenna arrays - Part I: Sky noise dominates</t>
  </si>
  <si>
    <t>10.1109/TCOMM.2006.881238</t>
  </si>
  <si>
    <t>2-s2.0-33749360868</t>
  </si>
  <si>
    <t>['¬© 2006', 'weak excess', 'variability patterns', 'ulxs ).', 'ultraluminous x', 'typical luminosity', 'transient source', 'total exposure', 'term variability', 'tentatively associate', 'rights reserved', 'ray sources', 'ray binaries', 'pulsar x', 'pointlike sources', 'one exposure', 'monitoring survey', 'low luminosities', 'local background', 'hard sources', 'fifteen sources', 'discrete x', 'chandra acis', 'antennae galaxies', 'added observation', '411 ks', '120 sources']</t>
  </si>
  <si>
    <t>Galaxies: individual (NGC 4038/39) | Galaxies: interactions | Galaxies: peculiar | X-rays: binaries | X-rays: galaxies</t>
  </si>
  <si>
    <t>We present the properties of the discrete X-ray sources detected in our monitoring survey of the Antennae galaxies with Chandra ACIS-S. We detect ‚àº70 sources down to a typical luminosity of 7 √ó 10 37 ergs s -1 in each of the six monitoring observations. In the co-added observation (which has a total exposure of 411 ks) we detect a total of 120 sources down to a luminosity of (2-5) √ó 10 37 ergs s -1, depending on the local background. Fifteen sources have a strong extended component. Fourteen of the pointlike sources have luminosities above 10 39 ergs s -1, at least in one exposure, which qualifies them as ultraluminous X-ray sources (ULXs). Ten of the ULXs show long-term variability, while one is observed only once, suggesting that it is a transient source. We find that 25 sources exhibit long-term variability clearly associating them with accreting compact objects. Twenty-one sources also show spectral variability. However, their variability patterns are diverse, indicating that they belong to different source classes. Finally, we find a weak excess of hard sources at the low luminosities that we tentatively associate with pulsar X-ray binaries. ¬© 2006. The American Astronomical Society. All rights reserved.</t>
  </si>
  <si>
    <t>211-248</t>
  </si>
  <si>
    <t>60020680;60020680;60020680;60002312;60033125;60019702;60020680</t>
  </si>
  <si>
    <t>7003747227;7005599650;7101714468;7006495621;36079821600;7003456529;6603595919</t>
  </si>
  <si>
    <t>Zezas, A.;Fabbiano, G.;Baldi, A.;Schweizer, F.;King, A. R.;Ponman, T. J.;Rots, A. H.</t>
  </si>
  <si>
    <t>Chandra monitoring observations of the antennae galaxies. I. Catalog of source properties</t>
  </si>
  <si>
    <t>10.1086/501526</t>
  </si>
  <si>
    <t>2-s2.0-33749851326</t>
  </si>
  <si>
    <t>['¬© springer', 'study solutions', 'rfid systems', 'printed inverted', 'performance comparison', 'numerous applications', 'metallic objects', 'identification due', 'ground plane', 'f antenna', 'electromagnetic waves', 'continuous research', 'conductive boundaries', 'article presents']</t>
  </si>
  <si>
    <t>Measurement system | Microstrip antennas | Radio frequency identification | Vicinity of metal</t>
  </si>
  <si>
    <t>Passive ultra high frequency (UHF) spectrum radio frequency identification (RFID) systems have numerous applications. Continuous research and development of RFID systems is carried out to study solutions for different challenging cases of identification. Metallic objects set challenges for identification due to the behavior of electromagnetic waves on conductive boundaries. Therefore, novel tag designs have been developed for identification of metallic objects. This article presents a performance comparison of two different metal-mountable tag antennas, which are printed inverted-F antenna (IFA) and microstrip patch antenna with photonic band gap (PBG) ground plane and with regular ground plane. The effects of size and shape of metallic objects on tag antenna performance are studied with read range measurements and compared between the tag antenna types. ¬© Springer-Verlag London Limited 2006.</t>
  </si>
  <si>
    <t>897-905</t>
  </si>
  <si>
    <t>International Journal of Advanced Manufacturing Technology</t>
  </si>
  <si>
    <t>6603629386;6506424417;6604053043</t>
  </si>
  <si>
    <t>Syd√§nheimo, Lauri;Ukkonen, Leena;Kivikoski, Markku</t>
  </si>
  <si>
    <t>Syd√§nheimo L.</t>
  </si>
  <si>
    <t>Effects of size and shape of metallic objects on performance of passive radio frequency identification</t>
  </si>
  <si>
    <t>10.1007/s00170-005-0133-7</t>
  </si>
  <si>
    <t>2-s2.0-33749993260</t>
  </si>
  <si>
    <t>01 1B</t>
  </si>
  <si>
    <t>['skin biopsies', 'significant differences', 'significant difference', 'sham exposed', 'selected part', 'right back', 'rfr used', 'rat skin', 'radiofrequency radiation', 'positive cells', 'observed among', 'mobile telephony', 'ionizing radiations', 'immunohistochemical analysis', 'different groups', 'determine whether', 'coloration showed', 'cellular components', 'antigen ki', '5 w', '5 days', '1800 radiations', '1800 ).', '12 weeks']</t>
  </si>
  <si>
    <t>Chronic effect | Hairless rats | Mobile phone signals | Skin</t>
  </si>
  <si>
    <t>Purpose: The purpose of this work was to determine whether the cellular components of Hairless-rat skin are affected by a chronic local exposure to non-ionizing radiations of Global Mobile Phone System: GSM-900 or -1800 radiations at specific absorption rate (SAR) 2.5 and 5 W/kg. Materials and methods: A selected part of the right back of five-week old female hairless rats was exposed or sham exposed (n = 8) for 2 h per day, 5 days a week, for 12 weeks to GSM-900 or -1800 signals using a loop-antenna. At the end of the experiment, skin biopsies were taken. Results: Analyses of skin sections using hematoxylin eosin saffron (HES) coloration showed no significant difference in skin thickness among the groups. Immunohistochemical analysis of basal lamella cells in radiofrequency radiation (RFR)-exposed epidermis showed that the ratio of the antigen Ki-67 (cellular proliferation marker) positive cells to total lamella cells remained within the range of the normal proliferation ratio. No significant differences in the level of filaggrin, collagen, and elastin were observed among the different groups. Conclusions: The results of this 12-week chronic study do not demonstrate major histological variations in the skin of hairless rats exposed to RFR used in mobile telephony (GSM-900 or -1800). ¬© 2006 Informa UK Ltd.</t>
  </si>
  <si>
    <t>675-680</t>
  </si>
  <si>
    <t>International Journal of Radiation Biology</t>
  </si>
  <si>
    <t>60102125;60008203;60102125-60068223;60102125;60102125;60027892;60102125;60102125;60102125</t>
  </si>
  <si>
    <t>23669159700;55198966600;7003894768;15020559100;6701446880;7004401310;6602601344;6602669247;7004115778</t>
  </si>
  <si>
    <t>Sanchez, S.;Masuda, H.;Billaudel, Bernard;Haro, E.;Anane, R.;L√©v√™que, P.;Ruffie, G.;Lagroye, I.;Veyret, B.</t>
  </si>
  <si>
    <t>France;France;France;Japan</t>
  </si>
  <si>
    <t>Bordeaux;Pessac;Limoges;Wako</t>
  </si>
  <si>
    <t>Universit√© de Bordeaux;ENSCPB Ecole National Sup√©rieure de Chimie et Physique de Bordeaux;XLIM Institut de Recherche;National Institute of Public Health Japan</t>
  </si>
  <si>
    <t>60102125;60068223;60027892;60008203</t>
  </si>
  <si>
    <t>Sanchez S.</t>
  </si>
  <si>
    <t>Effect of GSM-900 and -1800 signals on the skin of hairless rats. II: 12-Week chronic exposures</t>
  </si>
  <si>
    <t>J428X51385243200</t>
  </si>
  <si>
    <t>10.1080/09553000600930087</t>
  </si>
  <si>
    <t>2-s2.0-33750051975</t>
  </si>
  <si>
    <t>['yag laser', 'uv laser', 'unequal size', 'protein resolved', 'protein pattern', 'protein analysis', 'potential tool', 'page ).', 'morphological traits', 'laser radiation', 'larval markings', 'irradiated eggs', 'haemolymph protein', 'haemolymph derived', 'genome analysis', 'eggs exposed', 'different durations', 'control larva', 'comparative analysis', 'biochemical genetics', 'asymmetrical fusion', 'also analysed', 'adult stages', '6th day', '5th day', '38 kda', '355 nm', '180 sec', '178 kilodalton']</t>
  </si>
  <si>
    <t>Bimolecule &amp; protein | Bombyx mori | Deletion | Embryo | Mutation | UV laser</t>
  </si>
  <si>
    <t>Purpose: To determine the impact of ultraviolet (UV) laser radiation on Bombyx mori embryos in terms of its effect on embryonic and larval haemolymph proteins and morphological traits. Materials and methods: The eggs of silkworm strain NB4D2 were exposed to third harmonic laser pulses at 355 nm from a Nd:YAG laser for different durations of 30, 60, 90, 120, 150, or 180 sec. Morphological changes induced by the UV laser were analysed at larval, pupal and adult stages. The eggs exposed to UV laser irradiation at different developmental stages were subjected to protein analysis by sodium dodecyl sulfate - polyacrylamide gel electrophoresis (SDS-PAGE). The haemolymph derived from irradiated and control larva was also analysed by SDS-PAGE. Results: UV laser irradiation resulted in various structural polymorphisms. Asymmetrical fusion of segments was not confined to larva but persisted throughout pupal and adult stages. Development of extra caudal horn, unequal size and lack of antenna, retarded thoracic legs and variation in larval markings were observed. Comparatively, the effect of the UV laser on 8- and 16-h old embryo was greater than on the other stages. The changes in protein pattern were not distinct until the 5th day of embryogenesis as revealed by SDS-PAGE. A 178 kiloDalton (kDa) protein resolved into 198, 184 &amp; 169 kDa polypeptides and 154 kDa new protein band along with other proteins of 110, 45, 41 &amp; 38 kDa were noticed in irradiated eggs at the 6th day. Further, 33, 32, and 6.2 kDa new protein bands were observed in the haemolymph of 5th instar silkworm larvae derived from UV laser irradiated embryos. Conclusions: A comparative analysis of the present study revealed that UV laser not only induced continuous structural polymorphisms (somatic mutations), but also induced protein changes with the appearance of new protein bands in embryonic and haemolymph protein. The UV laser could be a potential tool for biochemical genetics and genome analysis in B. mori. ¬© 2006 Informa UK Ltd.</t>
  </si>
  <si>
    <t>648-657</t>
  </si>
  <si>
    <t>60029908;60029908;60029908</t>
  </si>
  <si>
    <t>6506094309;15020519300;7005060234</t>
  </si>
  <si>
    <t>Manjunatha, H. B.;Hosagoudar, S. R.;Inamdar, S. R.</t>
  </si>
  <si>
    <t>Dharwad</t>
  </si>
  <si>
    <t>Karnatak University</t>
  </si>
  <si>
    <t>Manjunatha H.B.</t>
  </si>
  <si>
    <t>Biomolecular changes and somatic mutations induced by UV laser irradiation at embryonic stage of Bombyx mori</t>
  </si>
  <si>
    <t>N20104L678040773</t>
  </si>
  <si>
    <t>10.1080/09553000600917241</t>
  </si>
  <si>
    <t>2-s2.0-33750073852</t>
  </si>
  <si>
    <t>['widely studied', 'total number', 'symmetrical part', 'skin thickness', 'skin level', 'skin biopsy', 'right part', 'rfr used', 'rfr ).', 'respectively ).', 'range used', 'mobile telephony', 'mobile communication', 'major physical', 'insignificant influence', 'histological variations', 'histological analysis', 'global system', 'exposed side', 'epidermis showed', 'determine whether', 'dermis level', 'coloration showed', 'cellular necrosis', 'cells expressing', 'antigen ki', 'antenna located', 'animal groups', 'acute influence', '67 labelling', '4 w', '2 h', '1800 signals', '1800 mhz']</t>
  </si>
  <si>
    <t>Cellular proliferation | GSM-900 or -1800 | Hairless rat | Histology | Skin</t>
  </si>
  <si>
    <t>Purpose: The acute influence on the skin of non-ionizing electromagnetic fields in the radiofrequency (RF) range used in mobile telephony has not been widely studied to date. The purpose of this work was to determine whether the cells of hairless rat skin are affected by acute local exposure to Global System for Mobile Communication: GSM-900 or -1800 RadioFrequency Radiation (RFR). Materials and methods: Hairless female rats were exposed or sham-exposed for 2 h to GSM-900 or -1800 signals, using a loop-antenna located on the right part of the rats' back. The local Specific Absorption rate (SAR) at skin level was ca. 5W/kg (5.8¬±0.4 and 4.8¬±0.4 W/kg at 900 and 1800 MHz, respectively). A skin biopsy was done at the end of the experiment not only at the location of exposure, but also on the symmetrical part of the back. Results: Analysis of skin sections using Hematoxylin Eosin Saffron (HES) coloration showed no difference in skin thickness or apparent cell toxicity (with no sign of cellular necrosis) among the animal groups. Histological analysis of the epidermis showed that the ratio between cells expressing the antigen Ki-67 (cellular proliferation marker) and the total number of cells remained within the range of normal proliferation ratio for the exposed side of the animal. No Ki-67 labelling was observed at the dermis level. Results on filaggrin, collagen and elastin levels also showed an insignificant influence of RFR. Conclusions: These results do not demonstrate any major physical and histological variations at skin level induced by RFR used in mobile telephony. ¬© 2006 Informa UK Ltd.</t>
  </si>
  <si>
    <t>669-674</t>
  </si>
  <si>
    <t>60008203;60068223;60068223;60068223;60068223;60068223;60027892;60068223</t>
  </si>
  <si>
    <t>55198966600;23669159700;7801587057;15020559100;6701446880;7003894768;7004401310;7004115778</t>
  </si>
  <si>
    <t>Masuda, H.;Sanchez, S.;Dulou, P. E.;Haro, E.;Anane, R.;Billaudel, Bernard;L√©v√™que, P.;Veyret, B.</t>
  </si>
  <si>
    <t>France;France;Japan</t>
  </si>
  <si>
    <t>Pessac;Limoges;Wako</t>
  </si>
  <si>
    <t>ENSCPB Ecole National Sup√©rieure de Chimie et Physique de Bordeaux;XLIM Institut de Recherche;National Institute of Public Health Japan</t>
  </si>
  <si>
    <t>60068223;60027892;60008203</t>
  </si>
  <si>
    <t>Masuda H.</t>
  </si>
  <si>
    <t>Effect of GSM-900 and -1800 signals on the skin of hairless rats. I: 2-Hour acute exposures</t>
  </si>
  <si>
    <t>R031834Q0332G7UJ</t>
  </si>
  <si>
    <t>10.1080/09553000600930079</t>
  </si>
  <si>
    <t>2-s2.0-33750086985</t>
  </si>
  <si>
    <t>['two requirements', 'thoroughly discuss', 'theoretic framework', 'spectral efficiency', 'several layers', 'receive antennas', 'radio spectrum', 'qos support', 'qos provision', 'provide end', 'packet network', 'offs associated', 'multiple transmit', 'layer approach', 'issues associated', 'increasing demand', 'end qos', 'article focuses', 'additional degrees']</t>
  </si>
  <si>
    <t>The increasing demand of wireless services associated with the scarcity of the radio spectrum and the trend to provide end-to-end QoS in emerging and future applications calls for the design of spectrally efficient systems with QoS support. To fulfill these two requirements of spectral efficiency and QoS provision in the highly dynamic environment of mobile radio requires the collaboration of several layers in the system as well as the use of multiple transmit and receive antennas. In a packet network, one important component to achieve the aforementioned efficiency goals is a properly designed scheduling algorithm. Using an information-theoretic framework, we present an overview of the issues associated with the design of packet scheduling algorithms and review several proposed solutions. The article focuses on the advantages of a cross-layer approach to the resource allocation problem and identifies the trade-offs associated with the increased signaling needs. Also, we thoroughly discuss the additional degrees of freedom that multiple transmit and receive antennas can provide. ¬© 2006 IEEE.</t>
  </si>
  <si>
    <t>39-45</t>
  </si>
  <si>
    <t>60016688;60002014;60002014;60099514;60024825</t>
  </si>
  <si>
    <t>6603387972;8879379800;57193744800;57201517518;7003957523</t>
  </si>
  <si>
    <t>Ant√≥n-Haro, Carles;Svedman, Patrick;Bengtsson, Mats;Alexiou, Angeliki;Gameiro, Atilio</t>
  </si>
  <si>
    <t>United Kingdom;Portugal;Spain;Sweden</t>
  </si>
  <si>
    <t>Sudbury;Aveiro;Castelldefels;Stockholm</t>
  </si>
  <si>
    <t>Bell Laboratories, UK;Universidade de Aveiro;Centre Tecnol√≥gic de Telecomunicacions de Catalunya;The Royal Institute of Technology (KTH)</t>
  </si>
  <si>
    <t>60099514;60024825;60016688;60002014</t>
  </si>
  <si>
    <t>Ant√≥n-Haro C.</t>
  </si>
  <si>
    <t>Cross-layer scheduling for multi-user MIMO systems</t>
  </si>
  <si>
    <t>10.1109/MCOM.2006.1705977</t>
  </si>
  <si>
    <t>2-s2.0-33750132782</t>
  </si>
  <si>
    <t>['two versions', 'scientific information', 'sapphire substrate', 'molecular adsorption', 'gold electrodes', 'gas sensor', 'gap sizes', 'electrical conductivity', 'different temperatures', 'desorption rate', 'current characteristics', 'conductivity changes', '2 gas']</t>
  </si>
  <si>
    <t>Gas sensor | Hardware | Intelligent system | Neural network | PbPc | Software</t>
  </si>
  <si>
    <t>The voltage/current characteristics and the effect of NO 2 gas on the electrical conductivity of a PbPc gas sensor array is investigated. The gas sensor is manufactured using vacuum deposition of gold electrodes on sapphire substrate with the lead-phathalocyanine vacuum sublimed on the top of the gold electrodes. Two versions of the PbPc gas sensor array are investigated. The tested types differ in the gap sizes between the deposited gold electrodes. The sensors are tested at different temperatures to account for conductivity changes as the molecular adsorption/desorption rate is affected by heat. The obtained results found to be encouraging as the sensors shoed stability and sensitivity towards low concentration of applied NO 2 gas. ¬© 2006 Asian Network for Scientific Information.</t>
  </si>
  <si>
    <t>982-987</t>
  </si>
  <si>
    <t>Information Technology Journal</t>
  </si>
  <si>
    <t>112760337-60087691;60067411</t>
  </si>
  <si>
    <t>8717694400;8717694500</t>
  </si>
  <si>
    <t>Shilbayeh, Nidal F.;Iskandarani, Mahmoud Z.</t>
  </si>
  <si>
    <t>Amman;Amman;</t>
  </si>
  <si>
    <t>Amman Arab University;Al-Zaytoonah University of Jordan;University of Graduate Studies</t>
  </si>
  <si>
    <t>60087691;60067411;112760337</t>
  </si>
  <si>
    <t>Shilbayeh N.</t>
  </si>
  <si>
    <t>A neural based intelligent interpretation system of detected gases using PbPc gas sensor array</t>
  </si>
  <si>
    <t>10.3923/itj.2006.982.987</t>
  </si>
  <si>
    <t>2-s2.0-33750194714</t>
  </si>
  <si>
    <t>['unique pole', 'smoky debris', 'six stick', 'revealed details', 'rarefied atmosphere', 'preliminary results', 'pole circulation', 'like antennas', 'deep layer', 'atmospheric temperature', 'antarctic part']</t>
  </si>
  <si>
    <t>The mesosphere, a deep layer of rarefied atmosphere, is home to giant atmospheric waves and tides, meteors and their smoky debris, ghostly noctilucent clouds and a unique pole-to-pole atmospheric circulation. A new meteor radar at the British Antarctic Survey's (BAS) Rothera research station in the Antarctic has been installed to study the mesosphere at its key polar latitudes. The radar, a collection of six stick-like antennas up to about four meters tall, works by detecting free electrons in the charged trails left by meteors in the mesosphere. The preliminary results have revealed details of the Antarctic part of the pole-to-pole circulation over Rothera and measured how it changes the atmospheric temperature.</t>
  </si>
  <si>
    <t>AUTUMN 2006</t>
  </si>
  <si>
    <t>Mitchell, Nick</t>
  </si>
  <si>
    <t>Mitchell N.</t>
  </si>
  <si>
    <t>Tracing patterns in the Antarctic sky</t>
  </si>
  <si>
    <t>2-s2.0-33750302102</t>
  </si>
  <si>
    <t>['¬© 2006', 'young star', 'water masers', 'water maser', 'velocity masers', 'velocity centroid', 'spain ).', 'selection criteria', 'rights reserved', 'object could', 'nh 3', 'molecular outflows', 'mass ysos', 'maser emission', 'iras sources', 'higher probability', 'first time', 'evolved object', 'cs ),', 'cloud velocity', 'close binaries', 'cb 65', 'cb 54', 'cb 34', 'cb 232', 'cb 199', 'cb 101', 'barvainis catalog', '6 pc', '5 pc', '3 pc']</t>
  </si>
  <si>
    <t>Ism: globules | Masers | Radio lines: ISM | Stars: formation | Stars: pre-main-sequence</t>
  </si>
  <si>
    <t>We report on the most sensitive water maser survey toward Bok globules to date, performed using NASA's 70 m antenna at Robledo de Chavela (Spain). We observed 207 positions within the Clemens and Barvainis catalog with a higher probability of harboring a young star, using as selection criteria the presence of radio continuum emission (from submillimeter to centimeter wavelengths), geometric centers of molecular outflows, peaks in maps of highdensity gas tracers (NH 3 or CS), and IRAS point sources. We have obtained seven maser detections, six of which (in CB 34, CB 54, CB 65, CB 101, CB 199, and CB 232) are reported for the first time here. Most of the water masers we detected are likely to be associated with young stellar objects (YSOs), except for CB 101 (probably an evolved object) and CB 65 (uncertain nature). The water maser in CB 199 shows a relatively high shift (‚âÉ30 km s -1) of its velocity centroid with respect to the cloud velocity, which is unusual for low-mass YSOs. We speculate that high-velocity masers in this kind of object could be related to episodes of energetic mass loss in close binaries. Alternatively, the maser in CB 199 could be pumped by a protoplanetary or a young planetary nebula. CB 232 is the smallest Bok globule (‚âÉ0.6 pc) known to be associated with water maser emission, although it would be superseded by the cases of CB 65 (‚âÉ0.3 pc) and CB 199 (‚âÉ0.5 pc) if their association with YSOs is confirmed. All our selection criteria have statistically compatible detection rates, except for IRAS sources, which tend to be somewhat worse predictors for the presence of maser emission. ¬© 2006. The American Aslionomical Society. All rights reserved.</t>
  </si>
  <si>
    <t>1322-1332</t>
  </si>
  <si>
    <t>60021557;60026439;60026439;60009037</t>
  </si>
  <si>
    <t>34770605100;6507714340;14021887700;6603865780</t>
  </si>
  <si>
    <t>G√≥mez, Jos√© F.;De Gregorio-Monsalvo, Itziar;Su√°rez, Olga;Kuiper, Thomas B.H.</t>
  </si>
  <si>
    <t>Madrid;Granada;Pasadena</t>
  </si>
  <si>
    <t>Instituto Nacional de Tecnica Aeroespacial;Instituto de Astrof√≠sica de Andaluc√≠a - CSIC;Jet Propulsion Laboratory</t>
  </si>
  <si>
    <t>60026439;60021557;60009037</t>
  </si>
  <si>
    <t>G√≥mez J.F.</t>
  </si>
  <si>
    <t>A sensitive survey for water maser emission toward bok globules using the robledo 70 m antenna</t>
  </si>
  <si>
    <t>10.1086/506514</t>
  </si>
  <si>
    <t>2-s2.0-33750530796</t>
  </si>
  <si>
    <t>['¬© 2006', 'wavelength radiometry', 'switching performance', 'structural deformation', 'rights reserved', 'reflector surfaces', 'providing data', 'optical telescope', 'north american', 'measurements made', 'measurement systems', 'length stability', 'field holography', 'dynamical performance', 'astronomical society']</t>
  </si>
  <si>
    <t>The ALMA (Atacama Large Millimeter Array) North American and European prototype antennas have been evaluated by a variety of measurement systems to quantify the major performance specifications. Near-field holography was used to set the reflector surfaces to 17 Œºm rms. Pointing and fast-switching performance was determined with an optical telescope and by millimeter- wavelength radiometry, yielding 2‚Ä≥ absolute and 0‚Ä≥6 offset pointing accuracies. Path-length stability was measured to be ‚â≤20 Œºm over 10 minute time periods using optical measurement devices. Dynamical performance was studied with a set of accelerometers, providing data on wind-induced tracking errors and structural deformation. Considering all measurements made during this evaluation, both prototype antennas meet the major ALMA antenna performance specifications. ¬© 2006. The Astronomical Society of the Pacific. All rights reserved.</t>
  </si>
  <si>
    <t>1257-1301</t>
  </si>
  <si>
    <t>Publications of the Astronomical Society of the Pacific</t>
  </si>
  <si>
    <t>60024185;60001754-60023599;60001753;60001753;60001512;60023254;60003821</t>
  </si>
  <si>
    <t>7006740315;7004776992;7003267978;56207803300;7003928829;7201787361;7006776049</t>
  </si>
  <si>
    <t>Mangum, Jeffrey G.;Baars, Jacob W.M.;Greve, Albert;Lucas, Robert;Snel, Ralph C.;Wallace, Patrick;Holdaway, Mark</t>
  </si>
  <si>
    <t>United States;Germany;United Kingdom;United States;Germany;France;Netherlands</t>
  </si>
  <si>
    <t>Charlottesville;Garching bei Munchen;Didcot;Tucson;Bonn;Saint Martin d'Heres;Utrecht</t>
  </si>
  <si>
    <t>National Radio Astronomy Observatory;European Southern Observatory;Rutherford Appleton Laboratory;National Radio Astronomy Observatory Tucson;Max Planck Institute for Radio Astronomy;IRAM Institut de RadioAstronomie Millim√©trique;SRON Netherlands Institute for Space Research</t>
  </si>
  <si>
    <t>60024185;60023599;60023254;60003821;60001754;60001753;60001512</t>
  </si>
  <si>
    <t>Mangum J.G.</t>
  </si>
  <si>
    <t>Evaluation of the ALMA prototype antennas</t>
  </si>
  <si>
    <t>10.1086/508298</t>
  </si>
  <si>
    <t>2-s2.0-33750740140</t>
  </si>
  <si>
    <t>05-02-16004</t>
  </si>
  <si>
    <t>['¬© nauka', 'sharp decrease', 'output power', 'michelson interferometer', 'interperiodica 2006', 'gain medium']</t>
  </si>
  <si>
    <t>It is demonstrated that a gain medium in the cavity of the Michelson interferometer that serves as a detector of gravitational waves allows a sharp decrease in the output power of the external laser source. ¬© Nauka/Interperiodica 2006.</t>
  </si>
  <si>
    <t>1321-1325</t>
  </si>
  <si>
    <t>1054660X</t>
  </si>
  <si>
    <t>Laser Physics</t>
  </si>
  <si>
    <t>60075769-60033394</t>
  </si>
  <si>
    <t>Titov, E. A.</t>
  </si>
  <si>
    <t>Novosibirsk;Novosibirsk</t>
  </si>
  <si>
    <t>Institute of Laser Physics of the Siberian Branch of the RAS;Novosibirsk State Technical University</t>
  </si>
  <si>
    <t>60075769;60033394</t>
  </si>
  <si>
    <t>Titov E.</t>
  </si>
  <si>
    <t>Active interferometer as an antenna for gravitational waves</t>
  </si>
  <si>
    <t>10.1134/S1054660X06090064</t>
  </si>
  <si>
    <t>2-s2.0-33750920470</t>
  </si>
  <si>
    <t>K009607-ID6</t>
  </si>
  <si>
    <t>['volatile pheromones', 'volatile pheromone', 'strongly serrate', 'species produce', 'sexually dimorphic', 'often flexed', 'extended ovipositor', 'eversible sac', 'dorsal surface', 'cylindrical sac', 'cerambycid species', 'californicus females', 'business media', 'attracts males', '10 min']</t>
  </si>
  <si>
    <t>Calling behavior | Cerambycidae | Pheromone gland | Reproductive behavior</t>
  </si>
  <si>
    <t>Many prionine species share morphological and behavioral traits commonly associated with production of volatile pheromones by females. Adults Prionus californicus Mots. are sexually dimorphic, males being smaller and having antennae that are much more strongly serrate than those of females. Females of this species produce a volatile pheromone that attracts males. We conducted studies characterizing calling behavior of P. californicus females. In these studies females typically lowered their heads and raised their abdomens while extending their ovipositors. The extended ovipositor was often flexed and the abdomen rhythmically contracted during these bouts which lasted up to 10 min. In some cases females everted a membranous, cylindrical sac from the dorsal surface of the ovipositor which was retracted before the ovipositor was withdrawn. This eversible sac has not reported for a cerambycid species, and is likely to be involved in production and/or release of pheromone. ¬© 2006 Springer Science+Business Media, LLC.</t>
  </si>
  <si>
    <t>623-629</t>
  </si>
  <si>
    <t>60007412;60007412;60000745;60000745</t>
  </si>
  <si>
    <t>24735575300;7801376652;8052719300;7003821215</t>
  </si>
  <si>
    <t>Barbour, James D.;Cervantes, Daniel E.;Lacey, Emerson S.;Hanks, Lawrence M.</t>
  </si>
  <si>
    <t>Moscow;Urbana</t>
  </si>
  <si>
    <t>Idaho Agricultural Experiment Station;University of Illinois Urbana-Champaign</t>
  </si>
  <si>
    <t>60007412;60000745</t>
  </si>
  <si>
    <t>Barbour J.</t>
  </si>
  <si>
    <t>Calling behavior in the primitive longhorned beetle Prionus californicus Mots.</t>
  </si>
  <si>
    <t>10.1007/s10905-006-9050-3</t>
  </si>
  <si>
    <t>2-s2.0-33751318235</t>
  </si>
  <si>
    <t>['weighting parameters', 'theoretical analysis', 'slightly widening', 'sensitive due', 'previous algorithms', 'paper proposes', 'paper analyzes', 'multiple objectives', 'method simplifies', 'main lobe', 'large amount', 'genetic algorithms', 'gas ).', 'fitness functions', 'conventional algorithms', 'composite beamforming', 'complex leading', 'better performance', 'antenna array']</t>
  </si>
  <si>
    <t>Composite beamforming | Fitness function | Genetic algorithms</t>
  </si>
  <si>
    <t>All the parameters of beamforming are usually optimized simultaneously in implementing the optimization of antenna array pattern with multiple objectives and parameters by genetic algorithms (GAs). Firstly, this paper analyzes the performance of fitness functions of previous algorithms. It shows that original algorithms make the fitness functions too complex leading to large amount of calculation, and also the selection of the weight of parameters very sensitive due to many parameters optimized simultaneously. This paper proposes a kind of algorithm of composite beamforming, which detaches the antenna array into two parts corresponding to optimization of different objective parameters respectively. New algorithm substitutes the previous complex fitness function with two simpler functions. Both theoretical analysis and simulation results show that this method simplifies the selection of weighting parameters and reduces the complexity of calculation. Furthermore, the algorithm has better performance in lowering side lobe and interferences in comparison with conventional algorithms of beamforming in the case of slightly widening the main lobe.</t>
  </si>
  <si>
    <t>High Technology Letters</t>
  </si>
  <si>
    <t>60019616;60019616;60019616;60019616</t>
  </si>
  <si>
    <t>55491872700;8240138900;7401648216;57192240504</t>
  </si>
  <si>
    <t>Shi, Jing;Meng, Weixiao;Zhang, Naitong;Wang, Zheng</t>
  </si>
  <si>
    <t>Shi J.</t>
  </si>
  <si>
    <t>Composite multiobjective optimization beamforming based on genetic algorithms</t>
  </si>
  <si>
    <t>2-s2.0-33751408353</t>
  </si>
  <si>
    <t>['time modulation', 'time codes', 'slowly flat', 'simulation results', 'selective fading', 'performance analysis', 'ofdm system', 'ofdm schemes', 'frequency modulation', 'fast frequency', 'fast flat', 'fading channels', 'dustm system', 'dustm ),', 'differential modulation', 'combat frequency']</t>
  </si>
  <si>
    <t>Differential unitary space-time modulation | Fast fading channels | Flat-fading | Frequency-selective fading</t>
  </si>
  <si>
    <t>Differential unitary space-time modulation (DUSTM), which obtains full transmit diversity in slowly flat-fading channels without channel state information, has generated significant interests recently. To combat frequency-selective fading, DUSTM has been applied to each subcarrier of an OFDM system and DUSTM-OFDM system was proposed. Both DUSTM and DUSTM-OFDM, however, are designed for slowly fading channels and suffer performance deterioration in fast fading channels. In this paper, two novel differential unitary space-time modulation schemes are proposed for fast fading channels. For fast flat-fading channels, a sub-matrix interleaved DUSTM (SMI-DUSTM) scheme is proposed, in which matrix-segmentation and sub-matrix based interleaving are introduced into DUSTM system. For fast frequency-selective fading channels, a differential unitary space-frequency modulation (DUSFM) scheme is proposed, in which existing unitary space-time codes are employed across transmit antennas and OFDM subcarriers simultaneously and differential modulation is performed between two adjacent OFDM blocks. Compared with DUSTM and DUSTM-OFDM schemes, SMI-DUSTM and DUSFM-OFDM are more robust to fast channel fading with low decoding complexity, which is demonstrated by performance analysis and simulation results.</t>
  </si>
  <si>
    <t>288-294</t>
  </si>
  <si>
    <t>Tian, Jifeng;Jiang, Haining;Song, Wentao;Luo, Hanwen</t>
  </si>
  <si>
    <t>Novel differential unitary space-time modulation schemes for fast fading channels</t>
  </si>
  <si>
    <t>2-s2.0-33751428288</t>
  </si>
  <si>
    <t>['valid solution', 'simulation based', 'simple without', 'proposed iae', 'proposed herein', 'proposed approach', 'proper computation', 'performance degradation', 'optimal estimation', 'novel iae', 'noise distributions', 'measured errors', 'marine ins', 'less computation', 'kalman filter', 'hybrid system', 'higher accuracy', 'filter gain', 'disturbed easily', 'developed ins', 'convincing solution']</t>
  </si>
  <si>
    <t>Adaptive Kalman filter | Global positioning system | Inertial navigation system | Integrated navigation system</t>
  </si>
  <si>
    <t>A marine INS/GPS adaptive navigation system is presented. GPS with two antenna providing vessel' s altitude is selected as the auxiliary system fusing with INS to improve the performance of the hybrid system. The Kalman filter is the most frequently used algorithm in the integrated navigation system, which is capable of estimating INS errors online based on the measured errors between INS and GPS. The standard Kalman filter (SKF) assumes that the statistics of the noise on each sensor are given. As long as the noise distributions do not change, the Kalman filter will give the optimal estimation. However GPS receiver will be disturbed easily and thus temporally changing measurement noise will join into the outputs of GPS, which will lead to performance degradation of the Kalman filter. Many researchers introduce fuzzy logic control method into innovation-based a-daptive estimation adaptive Kalman filtering (IAE-AKF) algorithm, and accordingly propose various adaptive Kalman filters. However how to design the fuzzy logic controller is a very complicated problem still without a convincing solution. A novel IAE-AKF is proposed herein, which is based on the maximum likelihood criterion for the proper computation of the filter innovation covariance and hence of the filter gain. The approach is direct and simple without having to establish fuzzy inference rules. After having deduced the proposed IAE-AKF algorithm theoretically, the approach is tested by the simulation based on the system error model of the developed INS/GPS integrated marine navigation system. Simulation results show that the adaptive Kalman filter outperforms the SKF with higher accuracy, robustness and less computation. It is demonstrated that this proposed approach is a valid solution for the unknown changing measurement noise exited in the Kalman filter.</t>
  </si>
  <si>
    <t>502-508</t>
  </si>
  <si>
    <t>60025084-60069736;60025084;60069736</t>
  </si>
  <si>
    <t>9334453300;7403625584;7201935345</t>
  </si>
  <si>
    <t>Bian, Hongwei;Jin, Zhihua;Tian, Weifeng</t>
  </si>
  <si>
    <t>Wuhan;Shanghai</t>
  </si>
  <si>
    <t>Naval University of Engineering;Shanghai Jiao Tong University</t>
  </si>
  <si>
    <t>60069736;60025084</t>
  </si>
  <si>
    <t>Bian H.</t>
  </si>
  <si>
    <t>IAE-adaptive Kalman filter for INS/GPS integrated navigation system</t>
  </si>
  <si>
    <t>2-s2.0-33751571242</t>
  </si>
  <si>
    <t>['theoretical analysis', 'paper presented', 'obtained due', 'improved two', 'improved significantly', 'frn ).', 'channel interference', 'cell radius', 'base station', 'antenna height', 'amc ).', 'also given', 'adaptive modulation']</t>
  </si>
  <si>
    <t>Fixed relay nodes (FRN) | Frequency division diplex (FDD) | Signal interference ratio (SIR) | Two-hop cellular network</t>
  </si>
  <si>
    <t>This paper presented a scheme of two-hop cellular network with fixed relay nodes (FRN). Based on this scheme, co-channel interference and signal interference ratio (SIR) received by base station (BS) and FRN were analyzed. Both the theoretical analysis and simulation results show that the SIR can be improved significantly when relays are employed in the network. The higher spectral efficiency can be obtained due to the improved two-hop link quality through the use of adaptive modulation and coding (AMC). The antenna height of FRN and the cell radius of BS and that of FRN influence SIR received by BS and FRN and the system spectral efficiency greatly. The proper antenna height of FRN and cell radius of BS and that of FRN were also given to get the highest spectral efficiency.</t>
  </si>
  <si>
    <t>361-367</t>
  </si>
  <si>
    <t>11 E</t>
  </si>
  <si>
    <t>Journal of Shanghai Jiaotong University (Science)</t>
  </si>
  <si>
    <t>60025084;60025084;60025084;60102094</t>
  </si>
  <si>
    <t>57053755900;7005483287;57221165828;35489844900</t>
  </si>
  <si>
    <t>Li, Ping;Rong, Meng Tian;Huang, Lei;Yu, Dan</t>
  </si>
  <si>
    <t>Shantou;Shanghai</t>
  </si>
  <si>
    <t>Siemens Ltd, China;Shanghai Jiao Tong University</t>
  </si>
  <si>
    <t>60102094;60025084</t>
  </si>
  <si>
    <t>Interference and spectral efficiency analysis in two-hop cellular network with fixed relays in FDD mode</t>
  </si>
  <si>
    <t>2-s2.0-33751583203</t>
  </si>
  <si>
    <t>['require estimation', 'projection method', 'mimo system', 'input multiple', 'error probability', 'data transmission', 'consider multiple', 'communication systems', 'business media', 'arrival directions', 'arbitrary number']</t>
  </si>
  <si>
    <t>We consider multiple-input multiple-output (MIMO) communication systems with adaptive antenna arrays at both ends of the link in which the data transmission is performed via parallel eigenchannels matched to the random spatial channel. The effectiveness of the projection method of space-division multiple access is studied. The method does not require estimation of the arrival directions of signals and is based on orthogonalization of all eigenchannels. Exact analytical expressions are obtained for the bit-error probability during the data transmission via the channel with uncorrelated Rayleigh fading of signals in an MIMO system with an arbitrary number of users and antennas. ¬© Springer Science+Business Media, Inc. 2006.</t>
  </si>
  <si>
    <t>735-746</t>
  </si>
  <si>
    <t>60008673;60008673;60008673</t>
  </si>
  <si>
    <t>6602809557;6602783965;15725442200</t>
  </si>
  <si>
    <t>Ermolayev, V. T.;Flaksman, A. G.;Lysyakov, D. N.</t>
  </si>
  <si>
    <t>Ermolayev V.</t>
  </si>
  <si>
    <t>Error probability of the data transmission in mimo systems with space-division multiple access in Rayleigh fading environments</t>
  </si>
  <si>
    <t>10.1007/s11141-006-0107-0</t>
  </si>
  <si>
    <t>2-s2.0-33845624594</t>
  </si>
  <si>
    <t>['sidelobe level', 'high directivities', 'frequency range', 'forming weights', 'design method', 'copyright 2006', 'complex weights', 'complex beam', 'beam width', 'beam pattern', 'amplitudes leading']</t>
  </si>
  <si>
    <t>In this paper, a design method for wideband smart antennas with independently controllable beam width and sidelobe level in their patterns is demonstrated. Using a frequency domain frequency-invariant beam former, the phases of the complex weights can be adjusted to obtain a beam pattern that is invariant over the frequency range of interest, and a modified Chebyshev approach is used to calculate the amplitudes of these complex beam-forming weights, ensuring a relatively independent control of the beam width and the sidelobe level. The paper also briefly discusses different approaches for selecting the amplitudes leading to patterns with high directivities. Copyright 2006 by the American Geophysical Union.</t>
  </si>
  <si>
    <t>RS5006</t>
  </si>
  <si>
    <t>60068761;60068761;60068761</t>
  </si>
  <si>
    <t>6603495158;7006586247;7006960314</t>
  </si>
  <si>
    <t>Al-Husseini, Mohammed;El-Hajj, Ali;Kabalan, Karim Y.</t>
  </si>
  <si>
    <t>Lebanon</t>
  </si>
  <si>
    <t>Beirut</t>
  </si>
  <si>
    <t>American University of Beirut</t>
  </si>
  <si>
    <t>Al-Husseini M.</t>
  </si>
  <si>
    <t>Design method for independent control of beam width and sidelobe level for wideband smart antennas</t>
  </si>
  <si>
    <t>10.1029/2006RS003453</t>
  </si>
  <si>
    <t>2-s2.0-33845744043</t>
  </si>
  <si>
    <t>['various complexes', 'two protein', 'study reveals', 'spectroscopic bands', 'spectral features', 'room temperature', 'robust nature', 'results illustrate', 'recombinant apoprotein', 'qy bands', 'photosynthetic light', 'pcp complex', 'molecular details', 'low temperature', 'high efficiency', 'either chlorophyll', 'effective tool', '), 3']</t>
  </si>
  <si>
    <t>Absorption | Chlorophyll | Energy transfer efficiency | Fluorescence | Fluorescence excitation | Low temperature | Peridinin-chlorophyll a-protein | Reconstitution</t>
  </si>
  <si>
    <t>Low temperature, steady-state, optical spectroscopic methods were used to study the spectral features of peridinin-chlorophyll-protein (PCP) complexes in which recombinant apoprotein has been refolded in the presence of peridinin and either chlorophyll a (Chl a), chlorophyll b (Chl b), chlorophyll d (Chl d), 3-acetyl-chlorophyll a (3-acetyl-Chl a) or bacteriochlorophyll a (BChl a). Absorption spectra taken at 10 K provide better resolution of the spectroscopic bands than seen at room temperature and reveal specific pigment-protein interactions responsible for the positions of the Qy bands of the chlorophylls. The study reveals that the functional groups attached to Ring I of the two protein-bound chlorophylls modulate the Qy and Soret transition energies. Fluorescence excitation spectra were used to compute energy transfer efficiencies of the various complexes at room temperature and these were correlated with previously reported ultrafast, time-resolved optical spectroscopic dynamics data. The results illustrate the robust nature and value of the PCP complex, which maintains a high efficiency of antenna function even in the presence of non-native chlorophyll species, as an effective tool for elucidating the molecular details of photosynthetic light-harvesting. ¬© 2006 Springer Science+Business Media B.V.</t>
  </si>
  <si>
    <t>60022659;60022659;60019544;60019544;60009424;60022659</t>
  </si>
  <si>
    <t>6507430673;8410753300;7005379828;6603084067;7004628948;7201842354</t>
  </si>
  <si>
    <t>Ilagan, Robielyn P.;Chapp, Timothy W.;Hiller, Roger G.;Sharples, Frank P.;Pol√≠vka, Tom√°≈°;Frank, Harry A.</t>
  </si>
  <si>
    <t>United States;Australia;Czech Republic</t>
  </si>
  <si>
    <t>Storrs;North Ryde;Ceske Budejovice</t>
  </si>
  <si>
    <t>University of Connecticut;Macquarie University;Jihoƒçesk√° Univerzita v ƒåesk√Ωch Budƒõjovic√≠ch</t>
  </si>
  <si>
    <t>60022659;60019544;60009424</t>
  </si>
  <si>
    <t>Ilagan R.</t>
  </si>
  <si>
    <t>Optical spectroscopic studies of light-harvesting by pigment-reconstituted peridinin-chlorophyll-proteins at cryogenic temperatures</t>
  </si>
  <si>
    <t>10.1007/s11120-006-9090-8</t>
  </si>
  <si>
    <t>2-s2.0-33846284164</t>
  </si>
  <si>
    <t>['weak radio', 'wave detection', 'subsystems based', 'recent progresses', 'patch antennas', 'optic effects', 'nict around', 'exotic technologies', 'electronic oscillator']</t>
  </si>
  <si>
    <t>Electro-optic effect | Linbo  waveguide 3 | Optical modulator | Photonic device | Photonic subsystem</t>
  </si>
  <si>
    <t>Recent progresses in optical modulation using electro-optic effects have renewed photonic signal processing technologies crucial in future advanced optical communication systems. NICT is now exploring novel functional photonic devices and subsystems based on electro-optic modulation technologies. In this paper, we review on recent research activities in NICT around these exotic technologies, picking up following three topics: (1) optical modulator array with patch antennas for weak radio-wave detection, (2) optical ring filter based on Ti-diffused LiNbO3 waveguide loop for high efficient modulation, (3) photonic-electronic oscillator for self-oscillating optical comb generation.</t>
  </si>
  <si>
    <t>25-31</t>
  </si>
  <si>
    <t>105917016-100360260;105917016-100360260;105917016-100360260;105917016-100360260;60030612;</t>
  </si>
  <si>
    <t>8521932500;7005351957;55029669200;7402492263;7403599573;55570148900</t>
  </si>
  <si>
    <t>Sakamoto, Takahide;Shinada, Satoshi;Kawanishi, Tetsuya;Tsuchiya, Masahiro;Yu, Paul Kit Lai;Izutsu, Masayuki</t>
  </si>
  <si>
    <t>United States;Japan;</t>
  </si>
  <si>
    <t>San Diego;Koganei;</t>
  </si>
  <si>
    <t>University of California, San Diego;New Generation Network Research Center;Basic and Advanced Research Department</t>
  </si>
  <si>
    <t>60030612;105917016;100360260</t>
  </si>
  <si>
    <t>Sakamoto T.</t>
  </si>
  <si>
    <t>Novel photonic devices based on electro-optic modulation technologies</t>
  </si>
  <si>
    <t>2-s2.0-33846848031</t>
  </si>
  <si>
    <t>['transmit diversity', 'transmit antennas', 'total number', 'standalone cdd', 'significant role', 'reliable choice', 'questionable due', 'otherwise impossible', 'optimum performance', 'narrowband environments', 'multipath diversity', 'media contents', 'inarguably play', 'future systems', 'full spatial', 'frequency diversity', 'diversity transmitter', 'depending upon', 'decisive factors', 'cdma system', 'broadband channels', 'block codes', 'block coded', 'attractive approach', 'affordable complexity', 'affluent multi']</t>
  </si>
  <si>
    <t>Spatial diversity techniques will inarguably play a significant role in the realization of B3G wireless systems, which promise higher data transmission rates and affluent multi-media contents. Optimum performance and affordable complexity will be the decisive factors in selecting the best diversity methods for future systems. The orthogonal block codes remained the reliable choice for transmit diversity in narrowband environments but their use in broadband channels is questionable due to their inability to pick up multipath diversity. However, in conjunction with an MC-CDMA system, they achieve not only full spatial but also variable multipath diversity, depending upon the employed frequency domain spreading. In comparison, the simplicity and conformability with current standards makes cyclic delay diversity (CDD) an attractive approach, but it cannot outperform block codes in a fully loaded system. In this article, we present a "CDD based space-time/space-frequency (ST/SF) block coded" diversity transmitter for MC-CDMA system. Equipped with CDD, a fraction of the total number of transmit antennas is used to extract the frequency (multipath) diversity, while the remaining antennas employing ST/SF-block codes provide maximum spatial diversity. This hybrid architecture makes full use of the frequency domain spreading of MC-CDMA system and provides excellent spatial and frequency diversity which is otherwise impossible to realize with standalone CDD or block codes. ¬© 2006 IEEE.</t>
  </si>
  <si>
    <t>IEEE Vehicular Technology Magazine</t>
  </si>
  <si>
    <t>15019433800;7003948057;7006136339</t>
  </si>
  <si>
    <t>Lodhi, Afzal;Said, Fatin;Aghvami, A. Hamid</t>
  </si>
  <si>
    <t>Lodhi A.</t>
  </si>
  <si>
    <t>Cyclic delay diversity based space-time/space-frequency coded MC-CDMA system</t>
  </si>
  <si>
    <t>10.1109/MVT.2006.307295</t>
  </si>
  <si>
    <t>2-s2.0-33847696220</t>
  </si>
  <si>
    <t>['total throughput', 'total number', 'second algorithm', 'receive antennas', 'precoding technique', 'nearly maximized', 'linear complexity', 'large number', 'input multiple', 'force search', 'computationally prohibitive', 'channel energy', 'block diagonalization', 'algorithms aim']</t>
  </si>
  <si>
    <t>Downlink | Frobenius norm | Multiple-input multiple-output (MIMO) | Multiuser | Sum capacity</t>
  </si>
  <si>
    <t>Block diagonalization (BD) is a precoding technique that eliminates interuser interference in downlink multiuser multiple-input multiple-output (MIMO) systems. With the assumptions that all users have the same number of receive antennas and utilize all receive antennas when scheduled for transmission, the number of simultaneously supportable users with BD is limited by the ratio of the number of base station transmit antennas to the number of user receive antennas. In a downlink MIMO system with a large number of users, the base station may select a subset of users to serve in order to maximize the total throughput. The brute-force search for the optimal user set, however, is computationally prohibitive. We propose two low-complexity suboptimal user selection algorithms for multiuser MIMO systems with BD. Both algorithms aim to select a subset of users such that the total throughput is nearly maximized. The first user selection algorithm greedily maximizes the total throughput, whereas the criterion of the second algorithm is based on the channel energy. We show that both algorithms have linear complexity in the total number of users and achieve around 95% of the total throughput of the complete search method in simulations. ¬© 2006 IEEE.</t>
  </si>
  <si>
    <t>3658-3663</t>
  </si>
  <si>
    <t>60000251-60013372;60000251-60013372;60000251-60013372;60000251-60013372;60000251-60013372</t>
  </si>
  <si>
    <t>7403324004;8398292400;55627508700;55934670700;55540932000</t>
  </si>
  <si>
    <t>Shen, Zukang;Chen, Runhua;Andrews, Jeffrey G.;Heath, Robert W.;Evans, Brian L.</t>
  </si>
  <si>
    <t>Low complexity user selection algorithms for multiuser MIMO systems with block diagonalization</t>
  </si>
  <si>
    <t>10.1109/TSP.2006.879269</t>
  </si>
  <si>
    <t>2-s2.0-33947098857</t>
  </si>
  <si>
    <t>['selective multiple', 'reduces encoding', 'practical alternatives', 'performance simulations', 'performance criteria', 'ofdm systems', 'multichannel estimation', 'input multiple', 'encoding nature', 'dstf schemes', 'differential space', 'differential scheme', 'decoding delay', 'coding advantages', 'channel assumption', 'available spatial', 'also relaxes']</t>
  </si>
  <si>
    <t>Differential modulation | Differential space-time-frequency coding | Frequency-selective fading channels | MIMO-OFDM systems | Multiple antennas</t>
  </si>
  <si>
    <t>In frequency-selective multiple-input multiple-output (MIMO) channel, differential space-time-frequency (DSTF) modulations are known as practical alternatives that are capable of exploiting the available spatial and frequency diversities without the requirement of multichannel estimation at the receiver. However, the encoding nature of the DSTF schemes that expand several OFDM symbol periods makes the DSTF schemes susceptible to fast-changing channel conditions. In this paper, we propose a differential scheme for MIMO-OFDM systems that is able to differentially encode signal within two OFDM symbol periods, and the proposed scheme transmits the differentially encoded signal within one OFDM block. The scheme not only reduces encoding and decoding delay but also relaxes the restriction on channel assumption. The successful differential decoding of the proposed scheme depends on the assumption that the fading channels keep constant over two OFDM symbol periods rather than multiple of them as required in the existing DSTF schemes. We also provide pairwise error probability analysis and quantify the performance criteria in terms of diversity and coding advantages. The design criteria reveal that the existing diagonal cyclic codes can be applied to achieve full diversity. Performance simulations under various channel conditions show that our proposed scheme yields superior performance to previously proposed differential schemes. ¬© 2006 IEEE.</t>
  </si>
  <si>
    <t>3305-3313</t>
  </si>
  <si>
    <t>60000251-60078684;60000251-60032083;60000251-60078684</t>
  </si>
  <si>
    <t>6507243053;7402010291;7404200118</t>
  </si>
  <si>
    <t>Himsoon, Thanongsak;Su, Weifeng;Liu, K. J.Ray</t>
  </si>
  <si>
    <t>Himsoon T.</t>
  </si>
  <si>
    <t>Single-block differential transmit scheme for broadband wireless MIMO-OFDM systems</t>
  </si>
  <si>
    <t>10.1109/TSP.2006.877645</t>
  </si>
  <si>
    <t>2-s2.0-33947107893</t>
  </si>
  <si>
    <t>['working frequency', 'transmitting antenna', 'rock mass', 'receiving antenna', 'literature review', 'input capacity', 'frequency band', 'electromagnetic signal', 'electrical parameters', 'directional pattern', 'business media', 'asymmetrical vibrator']</t>
  </si>
  <si>
    <t>Absorption constant | Continuous electromagnetic transmission probing | Directional pattern of transmitting antenna | Maximum distance | Pneumatic puncher | Specific attenuation</t>
  </si>
  <si>
    <t>Based on the literature review, the relationship between the electrical parameters of rocks and the frequency band of a transmitter is estimated. Input capacity of a receiving antenna is calculated for the case when an electromagnetic signal of programmed intensity propagates within a rock mass by the method of continuous electromagnetic transmission probing with adjustment for the dependence of electrical rock properties on a working frequency of a transmitter. Modeling of directional pattern is implemented for a transmitting antenna in the form of an asymmetrical vibrator on the surface and within a rock mass. ¬© Springer Science+Business Media, Inc. 2006.</t>
  </si>
  <si>
    <t>434-444</t>
  </si>
  <si>
    <t>Journal of Mining Science</t>
  </si>
  <si>
    <t>Pleshakova, E. V.</t>
  </si>
  <si>
    <t>N.A. Chinakal Institute of Mining Siberian Branch Russian Academy of Sciences</t>
  </si>
  <si>
    <t>Pleshakova E.</t>
  </si>
  <si>
    <t>On effects of electrical rock properties and working frequency on directional pattern for transmitting antenna</t>
  </si>
  <si>
    <t>10.1007/s10913-006-0073-0</t>
  </si>
  <si>
    <t>2-s2.0-33947119165</t>
  </si>
  <si>
    <t>['significantly reduced', 'shifted version', 'reference signal', 'proposed technique', 'phase shift', 'performance analysis', 'new direction', 'interference rejection', 'existing techniques', 'estimated based', 'computationally simple', 'cochannel interference', 'accuracy relative']</t>
  </si>
  <si>
    <t>Beamforming | Direction of arrival (DOA) | Estimation</t>
  </si>
  <si>
    <t>A new direction-of-arrival (DOA) estimation technique using subarray beamforming is proposed. Two virtual subarrays are used to form a signal whose phase relative to the reference signal is a function of the DOA. The DOA is then estimated based on the computation of the phase shift between the reference signal and its phase-shifted version. Since the phase-shifted reference signal is obtained after interference rejection through beamforming, the effect of cochannel interference on the estimation is significantly reduced. The proposed technique is computationally simple, and the number of signal sources detectable is not bounded by the number of antenna elements used. Performance analysis and extensive simulations show that the proposed technique offers significantly improved estimation resolution, capacity, and accuracy relative to existing techniques. ¬© 2006 IEEE.</t>
  </si>
  <si>
    <t>3279-3289</t>
  </si>
  <si>
    <t>60084207-60003122;60003122;60000251-60003122</t>
  </si>
  <si>
    <t>Burnaby;Victoria;New York</t>
  </si>
  <si>
    <t>PMC-Sierra Ltd., Burnaby;University of Victoria;IEEE</t>
  </si>
  <si>
    <t>60084207;60003122;60000251</t>
  </si>
  <si>
    <t>A new DOA estimation technique based on subarray beamforming</t>
  </si>
  <si>
    <t>10.1109/TSP.2006.877653</t>
  </si>
  <si>
    <t>2-s2.0-33947182890</t>
  </si>
  <si>
    <t>['specimens collected', 'small size', 'sixth legs', 'sewelli reddiah', 'present species', 'paramacrochiron amboinense', 'java sea', 'japonicum humes', 'inner margin', 'hemicyclops javanesis', 'following p', 'first segment', 'fifth leg', 'barbed spine', 'ambon bay']</t>
  </si>
  <si>
    <t>Three new species of copepods, Hemicyclops javanesis, H. minutus, and Paramacrochiron amboinense, are described from Indonesian coastal waters, based on specimens collected from the Java Sea and from Ambon Bay. H. javaensis can be distinguished from other species of Hemicyclops by the segmentation and armature of the antennule, the segmentation of the antenna, the presence of a blunt, barbed spine on the inner margin of the basis of the first and third swimming legs, the form of the fifth leg, the long caudal rami, and the spinous dorsal surface of the urosome. H. minutus can be distinguished from its congeners by a combination of features in the segmentation of the antennule and antenna, the presence of one plumose seta on the first segment of the maxilliped and the very short third segment (claw) of that appendage, the form of the fifth and sixth legs, and the small size of the body. P. amboinense is the seventh species known of its genus, following P. sewelli Reddiah, 1968 and P. japonicum Humes, 1970. The present species is distinguishable from other congeners by characteristics of the fifth leg, the segmentation and armature of the antennule, the segmentation of the antenna, and the small size of its body. ¬© 2005 Koninklijke Brill NV.</t>
  </si>
  <si>
    <t>917-929</t>
  </si>
  <si>
    <t xml:space="preserve">Mulyadi, </t>
  </si>
  <si>
    <t>Indonesia</t>
  </si>
  <si>
    <t>Jakarta</t>
  </si>
  <si>
    <t>Lembaga Ilmu Pengetahuan Indonesia</t>
  </si>
  <si>
    <t>Mulyadi</t>
  </si>
  <si>
    <t>Two new species of Hemicyclops (Copepoda, Clausidiidae) and a new species of Paramacrochiron (Copepoda, Macrochironidae) from Indonesian waters</t>
  </si>
  <si>
    <t>10.1163/156854005775197235</t>
  </si>
  <si>
    <t>2-s2.0-33947414494</t>
  </si>
  <si>
    <t>['tremendously simplify', 'tm polarization', 'step discontinuity', 'rigorous mode', 'radiation problem', 'radiation pattern', 'radiation characteristics', 'propagation problem', 'planar antennas', 'ordinary antenna', 'operating mode', 'new type', 'matching method', 'llc 2006', 'hand property', 'first time', 'dispersion properties', 'clearly demonstrated', 'calculation procedure', 'business media', 'backward radiation']</t>
  </si>
  <si>
    <t>Backward radiation | Evanescent surface wave | LH slab | Scattering and radiation | Step discontinuity</t>
  </si>
  <si>
    <t>The scattering and radiation characteristics of a step discontinuity in left-handed (LH) slab waveguide operating in evanescent surface mode of TE and TM polarization are analyzed by a method, which combines the rigorous mode-matching method with the multi-mode network theory. In the analysis the radiation problem is transformed into a propagation problem so as to tremendously simplify the calculation procedure. The dispersion properties of the grounded planar LH slab waveguide for both ordinary and evanescent surface modes are examined, from which the left-hand property of the operating mode is testified. The relative scattered power and radiation pattern of the step are given for the first time, from which the backward radiation of the stepped LH guide is clearly demonstrated. The frequency scanning characteristics of the step under consideration in this paper are just opposite to that of the ordinary antenna, which makes the considered structure promising candidate for new type of planar antennas. ¬© Springer Science+Business Media, LLC 2006.</t>
  </si>
  <si>
    <t>1293-1306</t>
  </si>
  <si>
    <t>36448497700;13614168600;9042159400</t>
  </si>
  <si>
    <t>Huang, Meng;Xu, Shanjia;Wu, Ke</t>
  </si>
  <si>
    <t>Scattering and radiation characteristics of step discontinuity in left-handed slab waveguide operating in evanescent surface mode</t>
  </si>
  <si>
    <t>10.1007/s10762-006-9136-1</t>
  </si>
  <si>
    <t>2-s2.0-34249695453</t>
  </si>
  <si>
    <t>Ministry of Education and Human Resources Development</t>
  </si>
  <si>
    <t>MOEHRD</t>
  </si>
  <si>
    <t>['walked around', 'staying motionless', 'pine trees', 'pine sawyer', 'one month', 'next steps', 'net cage', 'mounted female', 'mating behavior', 'mating began', 'male inserted', 'male dashed', 'male began', 'long pairbond', 'first phase', 'female indicates', 'female carried', 'female began', 'contacted antenna', 'applied entomology', 'antenna outstretched', 'actively moving']</t>
  </si>
  <si>
    <t>mating behavior | Monochamus saltuarius | sex pheromone</t>
  </si>
  <si>
    <t>Mating behavior of the pine sawyer, Monochamus saltuarius Gebier (Cerambycidae: Lamiinae) was observed on pine trees in an outdoor net cage kept in one healthy pine tree and a cluster of pinelogs (cut over one month) to attract the beetles. When sawyer adult pairs released into net cage, they all moved to the pinelogs. And then the male was staying motionless with his antenna outstretched while the female was actively moving in his vicinity. The mating behavioral reactions were followed by the next steps: The first phase of courtship was initiated by the female approach toward the male. Second, male dashed, contacted antenna and mounted female's back. Third, female carried the male on her back and walked around and then male began to lick. Fourth, male inserted his penis into the female's genitalia when female stopped walking. While a long pairbond, the mating pair repeated copulations, lastly, when mating is over, male and female stayed separately. The mating began on sunset and resting of both male and female began at the temperature below about 20 ¬∞C. Substantially straightforward mate searching by female indicates the presence of a male sex pheromone. ¬© 2006 Korean Society of Applied Entomology, Taiwan Entomological Society and Malaysian Plant Protection Society.</t>
  </si>
  <si>
    <t>275-280</t>
  </si>
  <si>
    <t>Journal of Asia-Pacific Entomology</t>
  </si>
  <si>
    <t>60004739;60004739;105999088;107682620;60004739;60004739</t>
  </si>
  <si>
    <t>57212316476;34881778700;34881805300;55699660200;23969797500;57216493826</t>
  </si>
  <si>
    <t>Kim, Mn Ki;Kim, Ju Sub;Han, Ju Hwan;Kim, Young Jae;Yoon, Changmann;Kim, Gil Han</t>
  </si>
  <si>
    <t>Cheongju;;</t>
  </si>
  <si>
    <t>Chungbuk National University;Chungnam Institute of Forest Environment Research;Chungbuk Institute of Forest Environment Research</t>
  </si>
  <si>
    <t>60004739;107682620;105999088</t>
  </si>
  <si>
    <t>Kim M.K.</t>
  </si>
  <si>
    <t>Mating behavior of Pine Sawyer, Monochamus saltuarius Gebler (Coleoptera: Cerambycidae)</t>
  </si>
  <si>
    <t>S1226861508603039</t>
  </si>
  <si>
    <t>10.1016/S1226-8615(08)60303-9</t>
  </si>
  <si>
    <t>2-s2.0-69049104553</t>
  </si>
  <si>
    <t>['recent state', 'paper presents', 'numerical results', 'narrow bandwidth', 'asset tracking', 'antenna technology']</t>
  </si>
  <si>
    <t>Detection range | Passive tag | Planar antenna | Radio frequency identification (RFID) | Transponder chip</t>
  </si>
  <si>
    <t>This paper presents an overview of recent state of the art in antenna technology for passive RFID tags used for field and asset tracking. Improved detection ranges have been realised utilising planar antenna technology with the benefits of low-cost, ease of manufacture and low-profile. These are offset by the disadvantages of narrow bandwidth and low power capacity. Improvements in passive RFID tag antenna design operating at the ultra high frequency (UHF) and microwave frequency bands are detailed and discussed. Numerical results are calculated using finite integral techniques (FIT) of the CST microwave studio. Copyright ¬© 2004 IEEE.</t>
  </si>
  <si>
    <t>208-211</t>
  </si>
  <si>
    <t>60010818;60010818;60010818;101621082</t>
  </si>
  <si>
    <t>8626284800;7102439597;56020461500;8626284700</t>
  </si>
  <si>
    <t>Diugwu, C. A.;Batchelor, J. C.;Langley, R. J.;Fogg, M.</t>
  </si>
  <si>
    <t>Canterbury;Bicester</t>
  </si>
  <si>
    <t>University of Kent;RF Tag Limited</t>
  </si>
  <si>
    <t>60010818;101621082</t>
  </si>
  <si>
    <t>Diugwu C.</t>
  </si>
  <si>
    <t>Dual-band antenna for passive RFID tags</t>
  </si>
  <si>
    <t>2-s2.0-77249106547</t>
  </si>
  <si>
    <t>['tuning range', 'reversal option', 'polarisation could', 'polarisation agility', 'phase shifting', 'obtained frequency', 'new design', 'arbitrary direction', 'antenna design', 'antenna consists', 'adjusted linearly']</t>
  </si>
  <si>
    <t>A new design of a microstrip-patch antenna reconfigurable by means of varactors is presented. The antenna consists of multiple smaller patches connected by varactors that allow frequency tuning, polarisation agility and phase shifting while maintaining good impedance matching. The antenna design does not include any critical 'via' connections to the microstrip ground layer. A prototype was fabricated and tested in the L-band frequency range. The obtained frequency-tuning range is from 890 to 1500MHz with good impedance matching. The polarisation could be adjusted linearly in an arbitrary direction with 180¬∞ phase-reversal option.</t>
  </si>
  <si>
    <t>1015-1017</t>
  </si>
  <si>
    <t>60031106;60031106;60031106</t>
  </si>
  <si>
    <t>24438328400;8535537900;6701572235</t>
  </si>
  <si>
    <t>Koro≈°ec, T.;Rito≈°a, P.;Vidmar, M.</t>
  </si>
  <si>
    <t>Univerza v Ljubljani</t>
  </si>
  <si>
    <t>Koro≈°ec T.</t>
  </si>
  <si>
    <t>Varactor-tuned microstrip-patch antenna with frequency and polarisation agility</t>
  </si>
  <si>
    <t>10.1049/el:20061699</t>
  </si>
  <si>
    <t>2-s2.0-33748092569</t>
  </si>
  <si>
    <t>['fibre array', 'coherent combining', 'beamformer makes', 'approach scalable', '1000 fibres']</t>
  </si>
  <si>
    <t>Coherent combining of a record 48 PM fibres in a phased array configuration is reported. The resulting Strehl ratio degrades by &lt;1dB and the residual phase error is &lt;Œª/30. The use of a 2-D fibre array as the beamformer makes this approach scalable to &gt;1000 fibres.</t>
  </si>
  <si>
    <t>1024-1025</t>
  </si>
  <si>
    <t>60024592;60024592;60024592;60024592;60024592</t>
  </si>
  <si>
    <t>7404977878;6507867382;7402759244;55687195200;57197938184</t>
  </si>
  <si>
    <t>Yu, C. X.;Kansky, J. E.;Shaw, S. E.J.;Murphy, D. V.;Higgs, C.</t>
  </si>
  <si>
    <t>Lexington</t>
  </si>
  <si>
    <t>Lincoln Laboratory</t>
  </si>
  <si>
    <t>Yu C.</t>
  </si>
  <si>
    <t>Coherent beam combining of large number of PM fibres in 2-D fibre array</t>
  </si>
  <si>
    <t>10.1049/el:20061938</t>
  </si>
  <si>
    <t>2-s2.0-33748093114</t>
  </si>
  <si>
    <t>['simple design', 'resonator antenna', 'operating bandwidth', 'low sidelobes', 'high gain', 'ground plane', 'circular polarisation']</t>
  </si>
  <si>
    <t>A circularly polarised one-dimensional electromagnetic bandgap resonator antenna is demonstrated. Circular polarisation is generated by a sequentially rotated array of linearly polarised stripline slot antennas located in the ground plane of the device. The resonator antenna has the advantages of high gain, simple design and construction, very low sidelobes, good radiation pattern symmetry, and fairly constant boresight axial ratio across the operating bandwidth. Measured and computed results confirm the performance of the antenna.</t>
  </si>
  <si>
    <t>1012-1014</t>
  </si>
  <si>
    <t>60019544;60019544;60001481;60002306-60019544</t>
  </si>
  <si>
    <t>Weily, A. R.;Esselle, K. P.;Bird, T. S.;Sanders, B. C.</t>
  </si>
  <si>
    <t>High gain circularly polarised 1-D EBG resonator antenna</t>
  </si>
  <si>
    <t>10.1049/el:20061552</t>
  </si>
  <si>
    <t>2-s2.0-33748101773</t>
  </si>
  <si>
    <t>['spatial multiplexing', 'sight component', 'orthogonal space', 'combined quasi', 'antenna separation']</t>
  </si>
  <si>
    <t>The performance of combined quasi-orthogonal space-frequency block code (SFBC) and spatial multiplexing in one joint diversity and multiplexing (JDM) structure in a realistic wireless scenario has been analysed. Minimum mean square error and zero forcing nulling based ordered successive interference cancellation receivers are studied for the above-mentioned JDM scheme. It is observed through simulations that the studied JDM scheme performs very well in the presence of spatial correlation caused by antenna separation and by the line of sight component.</t>
  </si>
  <si>
    <t>1056-1057</t>
  </si>
  <si>
    <t>60022134;60022134;60022134;60022134</t>
  </si>
  <si>
    <t>55457939500;54790605200;7006086281;7402378359</t>
  </si>
  <si>
    <t>Rahman, M. I.;Marchetti, N.;De Carvalho, E.;Prasad, R.</t>
  </si>
  <si>
    <t>Rahman M.</t>
  </si>
  <si>
    <t>Spatially multiplexed quasi-orthogonal SFBC system</t>
  </si>
  <si>
    <t>10.1049/el:20060515</t>
  </si>
  <si>
    <t>2-s2.0-33748116021</t>
  </si>
  <si>
    <t>['two v', 'specific semiochemicals', 'solution structure', 'shaped motif', 'nmr spectra', 'natural ligand', 'ligand binding', 'last one', 'high concentration', 'generally constituted', 'four helices', 'extremely important', 'external face', 'cognate membrane', 'chemosensory receptors', 'chemosensory proteins', 'chemosensory protein', 'chemosensory organs', 'chemical stimuli', 'chemical messages', 'bound receptors']</t>
  </si>
  <si>
    <t>Chemical stimuli, generally constituted by small volatile organic molecules, are extremely important for the survival of different insect species. In the course of evolution, insects have developed very sophisticated biochemical systems for the binding and the delivery of specific semiochemicals to their cognate membrane-bound receptors. Chemosensory proteins (CSPs) are a class of small soluble proteins present at high concentration in insect chemosensory organs; they are supposed to be involved in carrying the chemical messages from the environment to the chemosensory receptors. In this paper, we report on the solution structure of CSPsg4, a chemosensory protein from the desert locust Schistocerca gregaria, which is expressed in the antennae and other chemosensory organs. The 3D NMR structure revealed an overall fold consisting of six Œ±-helices, spanning residues 13-18, 20-31, 40-54, 62-78, 80-90, and 97-103, connected by loops which in some cases show dihedral angles typical of Œ≤-turns. As in the only other chemosensory protein whose structure has been solved so far, namely, CSP from the moth Mamestra brassicae, four helices are arranged to form a V-shaped motif; another helix runs across the two V's, and the last one is packed against the external face. Analysis of the tertiary structure evidenced multiple hydrophobic cavities which could be involved in ligand binding. In fact, incubation of the protein with a natural ligand, namely, oleamide, produced substantial changes to the NMR spectra, suggesting extensive conformational transitions upon ligand binding. ¬© 2006 American Chemical Society.</t>
  </si>
  <si>
    <t>10606-10613</t>
  </si>
  <si>
    <t>60017293;60017293;60017293;60010954-60070193;60010954;60028868;60021199;60010954;60021199;60028868;60017293</t>
  </si>
  <si>
    <t>8225159500;6603722036;6508025093;12143478700;6602949180;57207872514;7007083035;7006238724;57200296444;36880050400;7004707282</t>
  </si>
  <si>
    <t>Tomaselli, Simona;Crescenzi, Orlando;Sanfelice, Domenico;Eiso, A. B.;Wechselberger, Rainer;Angeli, Sergio;Scaloni, Andrea;Boelens, Rolf;Tancredi, Teodorico;Pelosi, Paolo;Picone, Delia</t>
  </si>
  <si>
    <t>Netherlands;Italy;Italy;Italy;Netherlands</t>
  </si>
  <si>
    <t>Leiden;Pisa;Rome;Naples;Utrecht</t>
  </si>
  <si>
    <t>Gorlaeus Laboratory;Universit√† di Pisa;Consiglio Nazionale delle Ricerche;Universit√† degli Studi di Napoli Federico II;Bijvoet Center for Biomolecular Research</t>
  </si>
  <si>
    <t>60070193;60028868;60021199;60017293;60010954</t>
  </si>
  <si>
    <t>Tomaselli S.</t>
  </si>
  <si>
    <t>Solution structure of a chemosensory protein from the desert locust Schistocerca gregaria</t>
  </si>
  <si>
    <t>10.1021/bi060998w</t>
  </si>
  <si>
    <t>2-s2.0-33748264951</t>
  </si>
  <si>
    <t>['¬© 2006', 'transmit malaria', 'small spectrum', 'small set', 'several ketones', 'related odorants', 'range discrimination', 'proboscis neurons', 'previous characterization', 'oxocarboxylic acids', 'olfactory neurons', 'neuronal tracing', 'national academy', 'mouth parts', 'mosquito appendage', 'molecular characterization', 'isovaleric acid', 'important role', 'hematophagous mosquitoes', 'gustatory receptors', 'food intake', 'expressed throughout', 'directly impacts', 'cryptic set', 'bloodmeal hosts']</t>
  </si>
  <si>
    <t>Insect | Olfaction | Olfactory receptor neuron | Proboscis</t>
  </si>
  <si>
    <t>The proboscis is an important head appendage in insects that has primarily been thought to process gustatory information during food intake. Indeed, in Drosophila and other insects in which they have been identified, most gustatory receptors are expressed in proboscis neurons. Our previous characterization of the expression of AgOR7, a highly conserved odorant receptor (OR) of the Afrotropical malaria vector mosquito Anopheles gambiae in the labellum at the tip of the proboscis was suggestive of a potential olfactory function in this mosquito appendage. To test this hypothesis, we used electrophysiological recording and neuronal tracing, and carried out a molecular characterization of candidate OR expression in the labellum of A. gambiae. These studies have uncovered a set of labial olfactory responses to a small spectrum of human-related odorants, such as isovaleric acid, butylamine, and several ketones and oxocarboxylic acids. Molecular analyses indicated that at least 24 conventional OR genes are expressed throughout the proboscis. Furthermore, to more fully examine AgOR expression within this tissue, we characterized the AgOR profile within a single labial olfactory sensillum. This study provides compelling data to support the hypothesis that a cryptic set of olfactory neurons that respond to a small set of odorants are present in the mouth parts of hematophagous mosquitoes. This result is consistent with an important role for the labellum in the close-range discrimination of bloodmeal hosts that directly impacts the ability of A. gambiae to transmit malaria and other diseases. ¬© 2006 by The National Academy of Sciences of the USA.</t>
  </si>
  <si>
    <t>13526-13531</t>
  </si>
  <si>
    <t>60003915;60003915;60003915;60003915</t>
  </si>
  <si>
    <t>57220802179;36956385300;57159846300;6701730185</t>
  </si>
  <si>
    <t>Kwon, Hyung Wook;Lu, Tan;R√ºtzler, Michael;Zwiebel, Laurence J.</t>
  </si>
  <si>
    <t>Kwon H.W.</t>
  </si>
  <si>
    <t>Olfactory response in a gustatory organ of the malaria vector mosquito Anopheles gambiae</t>
  </si>
  <si>
    <t>10.1073/pnas.0601107103</t>
  </si>
  <si>
    <t>2-s2.0-33748590282</t>
  </si>
  <si>
    <t>['¬© 2006', 'spin waves', 'observer approaches', 'moved toward', 'measured shifts', 'increase would', 'experimental observation', 'everyday experience', 'established theory', 'doppler shift', '83 mm', '3 ghz']</t>
  </si>
  <si>
    <t>We report the experimental observation of an inverse Doppler shift from the motion of an ordinary solid object. The experiment used left-handed, or backward, spin waves in a magnetic thin film. As a pick-up antenna was moved toward the spin wave source, the measured frequency decreased. In contrast, an increase would be expected in everyday experience as the observer approaches the source. The backward spin wave wavelength in the experiment was 1.83 mm at 3 GHz, resulting in a Doppler shift of 546 Hz secm, or about 50 times larger than would be observed on an ordinary electromagnetic wave at the same frequency. The measured shifts and dispersion relation agree well with the established theory. ¬© 2006 The American Physical Society.</t>
  </si>
  <si>
    <t>1550235X</t>
  </si>
  <si>
    <t>Physical Review B - Condensed Matter and Materials Physics</t>
  </si>
  <si>
    <t>60027950;60027950;60027950;60027950</t>
  </si>
  <si>
    <t>7006018680;6507511351;6602750722;7004258258</t>
  </si>
  <si>
    <t>Stancil, Daniel D.;Henty, Benjamin E.;Cepni, Ahmet G.;Van't Hof, J. P.</t>
  </si>
  <si>
    <t>Carnegie Mellon University</t>
  </si>
  <si>
    <t>Stancil D.</t>
  </si>
  <si>
    <t>Observation of an inverse Doppler shift from left-handed dipolar spin waves</t>
  </si>
  <si>
    <t>10.1103/PhysRevB.74.060404</t>
  </si>
  <si>
    <t>2-s2.0-33748184383</t>
  </si>
  <si>
    <t>['wedge shaped', 'typical pause', 'two ways', 'turbulent flow', 'travel predator', 'time spent', 'theoretical model', 'swimming speed', 'strongly aligned', 'sensory antennae', 'rights reserved', 'related problems', 'reduced ).', 'prey meso', 'prey capture', 'predictions made', 'predator adopts', 'predation rates', 'planktonic predators', 'paper presents', 'optimal ratio', 'kinematic simulations', 'individual predator', 'flow enhances', 'extra energy', 'experimental observations', 'encounter events', 'distance r', 'direction changes', 'cruising strategy', 'cruising predators', 'copepods );', 'continuous swimming', 'considerable body', 'combined problems', 'close proximity', 'capture probability']</t>
  </si>
  <si>
    <t>Copepod predation strategies | Pause-travel movements of Atlantic cod larvae | Restricted sensory perception | Turbulent predation rates</t>
  </si>
  <si>
    <t>This paper presents an extension to previously published work which studied encounter rates of planktonic predators with restricted perception fields, to examine the related problems of prey capture and predation rates. Small-scale turbulence influences planktonic predation in two ways: the extra energy of the flow enhances the number of encounter events between individual predator and prey meso/micro-zooplankton, but it lowers the capture probability (because the time spent by the predator and prey in close proximity is reduced). Typically, an 'encounter' has usually been defined as an event when a potential prey swims (or is advected) to within a distance R of the predator in any direction. However, there is a considerable body of experimental evidence showing that predators perception fields are far from spherical; often they are wedge shaped (e.g. fish larvae), or strongly aligned with the directions of sensory antennae (e.g. copepods); and this is certain to influence optimal predation strategies. This paper presents a theoretical model which for the first time examines the combined problems of both encounter and capture for a predator with a restricted perception field swimming in a turbulent flow. If such a predator adopts a cruising strategy (continuous swimming, possibly with direction changes) the model predictions suggest that predation rates actually vary little with swimming speed, in contrast to predictions made for spherical perception fields. Consequently, cruising predators are predicted to swim at relatively low speeds whilst foraging. However, application of the model to examine the net energy gain of a typical pause-travel predator (the Atlantic cod larva), does predict the existence of an optimal ratio of the length of pauses to time spent swimming (specifically one pause phase to every two travel phases), in line with experimental observations. Kinematic simulations are presented which support these findings. ¬© 2006 Elsevier Ltd. All rights reserved.</t>
  </si>
  <si>
    <t>44-61</t>
  </si>
  <si>
    <t>Journal of Theoretical Biology</t>
  </si>
  <si>
    <t>60020661;60020661</t>
  </si>
  <si>
    <t>56325160500;14059482900</t>
  </si>
  <si>
    <t>Lewis, D. M.;Bala, S. I.</t>
  </si>
  <si>
    <t>Liverpool</t>
  </si>
  <si>
    <t>University of Liverpool</t>
  </si>
  <si>
    <t>Lewis D.M.</t>
  </si>
  <si>
    <t>Plankton predation rates in turbulence: A study of the limitations imposed on a predator with a non-spherical field of sensory perception</t>
  </si>
  <si>
    <t>S0022519306000567</t>
  </si>
  <si>
    <t>10.1016/j.jtbi.2006.01.035</t>
  </si>
  <si>
    <t>2-s2.0-33746923500</t>
  </si>
  <si>
    <t>['spatial distribution', 'rod surface', 'rights reserved', 'previous work', 'novel method', 'negative voltage', 'maswp column', 'grounded chamber', 'graphite rod', 'generate high', 'gas pressure', 'excited plasma', 'entire surface', 'density microwave', 'copper rod', 'called metal', 'antenna materials', 'also confirmed', '33 pa', '25 cm', '150 v', '100 w', '1 cm']</t>
  </si>
  <si>
    <t>FDTD | Microwave | Overdense plasma | Plasma column | Surface wave</t>
  </si>
  <si>
    <t>A novel method was proposed to generate high-density microwave-excited plasma along metal surfaces. In our previous work, 2.45 GHz microwaves were confirmed to propagate as surface waves along the interface between overdense (&gt;1011 cm-3) plasma and a graphite rod biased at a negative voltage against a grounded chamber. The generated plasma showed columnar structure surrounding the rod surface, and thus it was called metal-antenna surface wave-excited plasma (MASWP) column. In this work, the effect of gas pressure on the spatial distribution of MASWP column was investigated. It was confirmed that the length of MASWP column became longer along a graphite rod (25 cm in length and 1 cm in diameter) with increasing gas pressure. In particular, at an Ar gas pressure of 33 Pa, we obtained a long plasma column covering the entire surface of the rod with a negative voltage of -150 V and an input microwave power of 100 W. The same tendency, or the extension of MASWP column with increasing gas pressure was also confirmed by using a copper rod and a stainless-steel rod instead of the graphite rod. This indicates that the extension of MASWP column with increasing gas pressure occurs independently of antenna materials. ¬© 2006 Elsevier Ltd. All rights reserved.</t>
  </si>
  <si>
    <t>1154-1160</t>
  </si>
  <si>
    <t>60000264;60026981;60000264</t>
  </si>
  <si>
    <t>12143458300;12143495100;35509430900</t>
  </si>
  <si>
    <t>Kousaka, Hiroyuki;Xu, Junqi;Umehara, Noritsugu</t>
  </si>
  <si>
    <t>Xi'an;Nagoya</t>
  </si>
  <si>
    <t>Xi'an University of Technology;Nagoya University</t>
  </si>
  <si>
    <t>60026981;60000264</t>
  </si>
  <si>
    <t>Pressure dependence of surface wave-excited plasma column sustained along metal rod antenna</t>
  </si>
  <si>
    <t>S0042207X06000467</t>
  </si>
  <si>
    <t>10.1016/j.vacuum.2006.01.048</t>
  </si>
  <si>
    <t>2-s2.0-33747755421</t>
  </si>
  <si>
    <t>Science and Technology Center in Ukraine</t>
  </si>
  <si>
    <t>STCU</t>
  </si>
  <si>
    <t>['tungsten films', 'target sputtering', 'slot antenna', 'rights reserved', 'pure tungsten', 'plasma streams', 'ndfeb type', 'nd8fe86b6 target', 'magnetic system', 'intermetallic compound', 'high adhesion', 'high adherence', 'heat loads', 'grained films', 'generated within', 'film deposition', 'deposition rate', 'cm2 produced', 'amorphous films', '59 nm', '5 œºm', '45 ghz', '100 j']</t>
  </si>
  <si>
    <t>Amorphous films | Coating deposition | ECR discharge | Planar ECR plasma source | Tungsten films</t>
  </si>
  <si>
    <t>The results of film deposition of pure tungsten as well as intermetallic compound of NdFeB type on various substrates using planar ECR plasma source (with multipole magnetic field) developed in our laboratory are presented. The frequency of 2.45 GHz was generated within the magnetic system by two-slot antenna. The ions of ECR argon plasma are used for target sputtering. The main plasma parameters are density ‚àº1010 cm-3, Te‚àº15 eV, ions energy ‚àº20 eV, ion current density ‚àº3.5 mA/cm2 at the ultimate magnetron power. Under sputtering of Nd8Fe86B6 target the amorphous films with high adherence and thickness of 5 Œºm were formed on the substrate. The deposition rate of tungsten films (target biasing ‚àº900 V) was 0.59 nm/s. The fine-grained films with high adhesion were obtained. They were tested against heat loads up to 100 J/cm2 produced under irradiation of coatings with plasma streams. ¬© 2006 Elsevier Ltd. All rights reserved.</t>
  </si>
  <si>
    <t>1272-1277</t>
  </si>
  <si>
    <t>60068524;60068524;60068524;60068524;60068524;60068524;60068524</t>
  </si>
  <si>
    <t>56278874600;22946340900;15070142300;6505948706;7007154379;57213104855;57203344663</t>
  </si>
  <si>
    <t>Tereshin, Vladimir;Bovda, Aleksandr;Bovda, Vera;Byrka, Oleg;Chebotarev, Vladimir;Fedorchenko, Vladimir;Garkusha, IgorÃÄ</t>
  </si>
  <si>
    <t>Institute of Plasma Physics, Kharkov</t>
  </si>
  <si>
    <t>Tereshin V.</t>
  </si>
  <si>
    <t>Thin films deposition with ECR planar plasma source</t>
  </si>
  <si>
    <t>S0042207X06000674</t>
  </si>
  <si>
    <t>10.1016/j.vacuum.2006.01.032</t>
  </si>
  <si>
    <t>2-s2.0-33747756790</t>
  </si>
  <si>
    <t>['xenon gas', 'used instead', 'traditional large', 'several types', 'scale satellites', 'rights reserved', 'recently expected', 'planetary exploration', 'performance dependence', 'input 2', 'flow rate', 'electrostatic grids', 'electric propulsions', 'artificial satellites', '8 w', '770 v', '72 %,', '66 mn', '2 sccm']</t>
  </si>
  <si>
    <t>Electrical propulsion | Ion thruster | Micro ion engine | Microwave plasma</t>
  </si>
  <si>
    <t>Several types of electric propulsions have been developed and used for artificial satellites on geostationary orbit keeping or planetary exploration. A series of small-scale satellites is recently expected to be used instead of traditional large-scale satellites for reducing launch cost and risk. The trend towards needs of small spacecraft requires micro thrusters with high specific impulse. In this study, a micro ion engine utilizing a microwave discharge plasma was fabricated and was tested. This ion engine comprises some components, such as electrostatic grids, antenna, and microwave power supply, which decide its performance. The performance dependence on the components was examined under several experimental conditions. The typical performance parameters of the engine were ion production cost of 770 V, propellant utilization efficiency of 72%, and thrust of 0.66 mN in conditions of input 2.45 GHz microwave power of 8 W and propellant (xenon gas) flow rate of 0.2 sccm with a star type antenna. ¬© 2006 Elsevier Ltd. All rights reserved.</t>
  </si>
  <si>
    <t>1239-1243</t>
  </si>
  <si>
    <t>60103944;60011047;60011047;60011047;60011047;60011047</t>
  </si>
  <si>
    <t>7101878151;6504080312;36935192400;12792223900;14123918400;36486860600</t>
  </si>
  <si>
    <t>Takao, Yoshiyuki;Kataharada, Hiroshi;Miyamoto, Takashi;Masui, Hirokazu;Yamamoto, Naoji;Nakashima, Hideki</t>
  </si>
  <si>
    <t>Takao Y.</t>
  </si>
  <si>
    <t>Performance test of micro ion thruster using microwave discharge</t>
  </si>
  <si>
    <t>S0042207X06000613</t>
  </si>
  <si>
    <t>10.1016/j.vacuum.2006.01.071</t>
  </si>
  <si>
    <t>2-s2.0-33747796597</t>
  </si>
  <si>
    <t>['specific identification', 'species level', 'second antenna', 'preserved adults', 'morphometrical characters', 'helpful tools', 'frontal knobs', 'copulatory embrace', 'artemia taxonomy', 'argentine populations']</t>
  </si>
  <si>
    <t>Amplexus | Artemia | Female cuticular projections | Male frontal knob</t>
  </si>
  <si>
    <t>In order to facilitate the identification of Artemia sibling species, the morphology of the male and female structures involved in the pre-copulatory embrace (amplexus) of Argentine populations of A. franciscana and A. persimilis was compared. Differences between the species in the female cuticular projections and the frontal knobs of the male second antenna result in differences in the form of the amplexus and in the degree of pressure on the female during amplexus. These characters are helpful tools in the specific identification of live and preserved adults. The usefulness of the shape of the male's second antenna as morphological and morphometrical characters in Artemia taxonomy at the species level is discussed. Copyright ¬© 2006 Magnolia Press.</t>
  </si>
  <si>
    <t>60001563-100615463;60001563</t>
  </si>
  <si>
    <t>6507681673;7404158306</t>
  </si>
  <si>
    <t>Pastorino, Ximena In√©s;Cohen, Rosa Graciela</t>
  </si>
  <si>
    <t>Buenos Aires;San Diego</t>
  </si>
  <si>
    <t>Universidad de Buenos Aires;Aqua Bounty Pacific</t>
  </si>
  <si>
    <t>60001563;100615463</t>
  </si>
  <si>
    <t>Pastorino X.</t>
  </si>
  <si>
    <t>Comparison of the amplexial morphology of two Argentine populations of Artemia (Crustacea, Anostraca, Artemiidae): A reliable taxonomical tool</t>
  </si>
  <si>
    <t>2-s2.0-33748156686</t>
  </si>
  <si>
    <t>['¬© 2006', 'various kinds', 'studied responses', 'structural unit', 'sterile castes', 'staining techniques', 'specific cluster', 'social insects', 'social bees', 'sexual pheromone', 'royal society', 'results suggest', 'remaining 15', 'projection neurons', 'physiologically identified', 'one glomerulus', 'multiple glomeruli', 'intracellular recording', 'including ants', 'gathering food', 'functional division', 'ecological dominance', 'dorsalmost part', 'colony defence', 'anterodorsal area', 'antennal lobe', 'alarm pheromone', ")' glomeruli"]</t>
  </si>
  <si>
    <t>Alarm pheromone | Antennal lobe | Olfactory centre | Pheromone communication | Social insects</t>
  </si>
  <si>
    <t>Tremendous evolutional success and the ecological dominance of social insects, including ants, termites and social bees, are due to their efficient social organizations and their underlying communication systems. Functional division into reproductive and sterile castes, cooperation in defending the nest, rearing the young and gathering food are all regulated by communication by means of various kinds of pheromones. No brain structures specifically involved in the processing of non-sexual pheromone have been physiologically identified in any social insects. By use of intracellular recording and staining techniques, we studied responses of projection neurons of the antennal lobe (primary olfactory centre) of ants to alarm pheromone, which plays predominant roles in colony defence. Among 23 alarm pheromone-sensitive projection neurons recorded and stained in this study, eight were uniglomerular projection neurons with dendrites in one glomerulus, a structural unit of the antennal lobe, and the remaining 15 were multiglomerular projection neurons with dendrites in multiple glomeruli. Notably, all alarm pheromone-sensitive uniglomerular projection neurons had dendrites in one of five 'alarm pheromone-sensitive (AS)' glomeruli that form a cluster in the dorsalmost part of the antennal lobe. All alarm pheromone-sensitive multiglomerular projection neurons had dendrites in some of the AS glomeruli as well as in glomeruli in the anterodorsal area of the antennal lobe. The results suggest that components of alarm pheromone are processed in a specific cluster of glomeruli in the antennal lobe of ants. ¬© 2006 The Royal Society.</t>
  </si>
  <si>
    <t>2219-2225</t>
  </si>
  <si>
    <t>60008435;60014652;60008435</t>
  </si>
  <si>
    <t>9634409300;57210472527;7004082147</t>
  </si>
  <si>
    <t>Yamagata, Nobuhiro;Nishino, Hiroshi;Mizunami, Makoto</t>
  </si>
  <si>
    <t>Yamagata N.</t>
  </si>
  <si>
    <t>Pheromone-sensitive glomeruli in the primary olfactory centre of ants</t>
  </si>
  <si>
    <t>10.1098/rspb.2006.3565</t>
  </si>
  <si>
    <t>2-s2.0-33748262430</t>
  </si>
  <si>
    <t>Harvard University</t>
  </si>
  <si>
    <t>['wide variety', 'spot sizes', 'potentially useful', 'far infrared', '8 œºm']</t>
  </si>
  <si>
    <t>The authors have demonstrated a surface plasmon device composed of a resonant optical antenna integrated on the facet of a commercial diode laser, termed a plasmonic laser antenna. This device generates enhanced and spatially confined optical near fields. Spot sizes of a few tens of nanometers have been measured at a wavelength ‚àº0.8 Œºm. This device can be implemented in a wide variety of semiconductor lasers emitting in spectral regions ranging from the visible to the far infrared, including quantum cascade lasers. It is potentially useful in many applications including near-field optical microscopes, optical data storage, and heat-assisted magnetic recording. ¬© 2006 American Institute of Physics.</t>
  </si>
  <si>
    <t>60009982;60009982;60009982;60009982</t>
  </si>
  <si>
    <t>8590968900;14420267200;56034365600;35411336600</t>
  </si>
  <si>
    <t>Cubukcu, Ertugrul;Kort, Eric A.;Crozier, Kenneth B.;Capasso, Federico</t>
  </si>
  <si>
    <t>Cubukcu E.</t>
  </si>
  <si>
    <t>Plasmonic laser antenna</t>
  </si>
  <si>
    <t>10.1063/1.2339286</t>
  </si>
  <si>
    <t>2-s2.0-33748274691</t>
  </si>
  <si>
    <t>['‚ àº6', '‚ àº20', 'œªœ ≥,', 'œ ≥', '¬© 2006', 'scattering law', 'rights reserved', 'resolution observations', 'range 1', 'previous estimates', 'pie town', 'measured sizes', 'large array', 'intrinsic size', '8 cm', '7 cm', '35 cm']</t>
  </si>
  <si>
    <t>Galaxies: active | Galaxy: center | Scattering | Techniques: interferometric</t>
  </si>
  <si>
    <t>We present new high-resolution observations of Sagittarius A* at wavelengths of 17.4-23.8 cm with the Very Large Array in the A configuration with the Pie Town Very Long Baseline Array (VLBA) antenna. We use the measured sizes to calibrate the interstellar scattering law and find that the major axis size of the scattering law is smaller by ‚àº6% than previous estimates. Using the new scattering law, we are able to determine the intrinsic size of Sgr A* at wavelengths from 0.35 to 6 cm using existing results from the VLBA. The new law increases the intrinsic size by ‚àº20% at 0.7 cm and &lt;5% at 0.35 cm. The intrinsic size is 13-3+7RS at 0.35 cm and is proportional to ŒªŒ≥, where Œ≥ is in the range 1.3-1.7. ¬© 2006. The American Astronomical Society. All rights reserved.</t>
  </si>
  <si>
    <t>2 II</t>
  </si>
  <si>
    <t>60025038;60021907;60025529-60016529;60025038;60017159</t>
  </si>
  <si>
    <t>7006319230;7103102779;7006807059;7006653741;6507747471</t>
  </si>
  <si>
    <t>Bower, Geoffrey C.;Goss, W. M.;Falcke, Heino;Backer, Donald C.;Lithwick, Yoram</t>
  </si>
  <si>
    <t>Netherlands;United States;United States;Canada;Netherlands</t>
  </si>
  <si>
    <t>Dwingeloo;Berkeley;Socorro;Toronto;Nijmegen</t>
  </si>
  <si>
    <t>Netherlands Foundation for Research in Astronomy;University of California, Berkeley;National Radio Astronomy Observatory Socorro;L‚ÄôInstitut Canadien d‚ÄôAstrophysique Th√©orique;Radboud University Nijmegen</t>
  </si>
  <si>
    <t>60025529;60025038;60021907;60017159;60016529</t>
  </si>
  <si>
    <t>Bower G.</t>
  </si>
  <si>
    <t>The intrinsic size of Sagittarius a* from 0.35 to 6 cm</t>
  </si>
  <si>
    <t>10.1086/508019</t>
  </si>
  <si>
    <t>2-s2.0-33750561920</t>
  </si>
  <si>
    <t>['thruster plume', 'significant deviations', 'frequency instabilities', 'electrically isolated', 'different scale', 'data obtained', 'corresponding signals', 'collecting effects', 'capacitive antennas', 'azimuthal symmetry', '10 mhz']</t>
  </si>
  <si>
    <t>High-frequency instabilities (5-10 MHz) were investigated in two Hall thrusters of different scale and were shown to have the same character. Two diagnostic tools were implemented in this study: capacitive antennas, electrically isolated from plasma, and plasma immersed probes. Their corresponding signals were analyzed in terms of capacitive and charge-collecting effects. The previously suggested physical representation of these high frequency instabilities as azimuthally drifting electron density fluctuations was reinforced and significant deviations from azimuthal symmetry in the thruster plume are evidenced. Finally, data obtained by using positively biased probe evidenced lower frequency components, assigned to "ion transit time" instabilities. ¬© 2006 American Institute of Physics.</t>
  </si>
  <si>
    <t>60008134;60084012;60084012</t>
  </si>
  <si>
    <t>8918075300;8572818100;6701633724</t>
  </si>
  <si>
    <t>Lazurenko, A.;Albar√©de, L.;Bouchoule, A.</t>
  </si>
  <si>
    <t>Orleans;Paris</t>
  </si>
  <si>
    <t>GREMI Groupe de Recherches sur l'Energetique des Milieux Ionises;CNRS Centre National de la Recherche Scientifique</t>
  </si>
  <si>
    <t>60084012;60008134</t>
  </si>
  <si>
    <t>Lazurenko A.</t>
  </si>
  <si>
    <t>Physical characterization of high-frequency instabilities in hall thrusters</t>
  </si>
  <si>
    <t>10.1063/1.2231723</t>
  </si>
  <si>
    <t>2-s2.0-33748294421</t>
  </si>
  <si>
    <t>['xerophytic forests', 'southern brazil', 'single species', 'shows variation', 'senior synonym', 'scaly vestiture', 'robust antennae', 'mouth parts', 'morphotype devoid', 'monotypic genus', 'mainly associated', 'line drawings', 'leguminosae ),', 'habitus photographs', 'genus prosopis', 'easily recognized', 'distinct scales', 'chacoan subregion', 'central argentina', 'acyphus renggeri', 'acyphus heller']</t>
  </si>
  <si>
    <t>Acyphus renggeri | Naupactini | Taxonomy | Weevils</t>
  </si>
  <si>
    <t>Acyphus Heller, 1921 is a monotypic genus of Entiminae, Naupactini, ranging in north-central Argentina, southern Brazil, Paraguay and Uruguay. Its single species is mainly associated to trees of the genus Prosopis (Leguminosae), with several species ranging throughout the xerophytic forests of the Chacoan subregion. The genus is easily recognized by the presence of 20 elytral striae and the robust antennae, with strongly dilated scape, compressed from near base onwards. Acyphus renggeri (Labram &amp; Imhoff) -senior synonym of Acyphus funicularis Heller- shows variation in the distribution and density of the scaly vestiture of the elytra. There is a morphotype devoid of distinct scales and two squamose morphotypes with different irregular nebulose pattern. The paper includes descriptions of the genus and its only species, habitus photographs, line drawings of genitalia and mouth parts, and a map of distribution. Copyright ¬© 2006 Magnolia Press.</t>
  </si>
  <si>
    <t>107732940;107732940</t>
  </si>
  <si>
    <t>7003812021;14627324400</t>
  </si>
  <si>
    <t>Lanteri, Analia A.;Del Rio, M. Guadalupe</t>
  </si>
  <si>
    <t>La Plata</t>
  </si>
  <si>
    <t>Museo de La Plata</t>
  </si>
  <si>
    <t>Lanteri A.A.</t>
  </si>
  <si>
    <t>Taxonomic revision of the monotypic genus Acyphus Heller (coleoptera: curculionidae) with comments on infraspecific variation</t>
  </si>
  <si>
    <t>10.11646/zootaxa.1312.1.5</t>
  </si>
  <si>
    <t>2-s2.0-33748920521</t>
  </si>
  <si>
    <t>R37GM029498</t>
  </si>
  <si>
    <t>['xanthorhodopsin involves', 'visible region', 'uv region', 'schiff base', 'salinibacter ruber', 'retinal protein', 'retinal isomerization', 'proton transport', 'ph 12', 'negative band', 'major source', 'hydroxylamine eliminates', 'harvesting antenna', 'cyclohexenone ring', 'conformational heterogeneity', 'chiral geometry', 'cd spectrum', 'cd bands', 'carotenoids absorb', 'carotenoid complex', 'antenna function', '536 nm', '5 eliminates']</t>
  </si>
  <si>
    <t>In xanthorhodopsin, a retinal protein-carotenoid complex of Salinibacter ruber, the carotenoid salinixanthin functions as a light-harvesting antenna in supplying additional excitation energy for retinal isomerization and proton transport. Another retinal protein, archaerhodopsin, has been shown to contain a carotenoid, bacterioruberin, but without an antenna function. We report here that the binding site confers a chiral geometry on salinixanthin in xanthorhodopsin and confirm that the same is true for bacterioruberin in archaerhodopsin. Cell membranes containing these rhodopsins exhibit CD spectra with sharp positive bands in the visible region where the carotenoids absorb, and in the case of xanthorhodopsin a negative band at 536 nm, as well as bands in the UV region. The carotenoid in ethanol has very weak optical activity in the visible region of the spectrum. Denaturation of the opsin upon deprotonation of the Schiff base at pH 12.5 eliminates the induced CD bands in both proteins. In one of these proteins, but not in the other, the carotenoid binding site depends entirely on the retinal. Hydrolysis of the retinal Schiff base of xanthorhodopsin with hydroxylamine eliminates the induced CD bands of salinixanthin. In contrast, hydrolysis of the Schiff base in archaerhodopsin does not abolish the CD bands of bacterioruberin. Thus, consistent with its antenna function, the carotenoid binding site interacts closely with the retinal only in xanthorhodopsin, and this interaction is the major source of the CD bands. In this protein, protonation of the counterion with a decrease in pH from 8 to 5 causes significant changes in the CD spectrum. The observed spectral features suggest that binding of salinixanthin in xanthorhodopsin involves the cyclohexenone ring of the carotenoid and its conformational heterogeneity is restricted. ¬© 2006 American Chemical Society.</t>
  </si>
  <si>
    <t>10998-11004</t>
  </si>
  <si>
    <t>60007278;60007278;60007278</t>
  </si>
  <si>
    <t>7006365250;6603504674;7102497987</t>
  </si>
  <si>
    <t>Balashov, Sergei P.;Imasheva, Eleonora S.;Lanyi, Janos K.</t>
  </si>
  <si>
    <t>Balashov S.</t>
  </si>
  <si>
    <t>Induced chirality of the light-harvesting carotenoid salinixanthin and its interaction with the retinal of xanthorhodopsin</t>
  </si>
  <si>
    <t>10.1021/bi061098i</t>
  </si>
  <si>
    <t>2-s2.0-33748500229</t>
  </si>
  <si>
    <t>['¬© 2006', 'thermal design', 'temperature distribution', 'strong effect', 'side heat', 'sic substrates', 'si thickness', 'si modulator', 'rights reserved', 'power amplifiers', 'pdms layer', 'operating temperature', 'maximum temperature', 'major effect', 'integrated structure', 'heat transfer', 'gate pitch', 'electrochemical society', 'also influences']</t>
  </si>
  <si>
    <t>The thermal design of vertically integrated multichip modules (MCMs) based on GaN high electron mobility transistor (HEMT) power amplifiers (PAs) on SiC substrates with back-side heat-sink/antenna and Si modulators bonded to the common ground plane and PA chip using polydimethylsolixane (PDMS) is reported. The heat transfer in the integrated structure was estimated using finite element simulation for different PA power density, HEMT gate finger pitch, Si thickness, the presence or absence of the PDMS layer, and the thickness of dielectric isolation interlayers. The maximum temperature in the integrated antenna approach occurs near the gates of the HEMTs and hence the gate pitch has a strong effect on the temperature distribution. The presence of the PMDS has a major effect on the operating temperature of the PA and Si modulator, especially at high power densities, and also influences the temperature distribution within the MCM. ¬© 2006 The Electrochemical Society. All rights reserved.</t>
  </si>
  <si>
    <t>Journal of the Electrochemical Society</t>
  </si>
  <si>
    <t>60013959-60082678;60013959;60013959;60013959;60013959-60082678</t>
  </si>
  <si>
    <t>Pennington;Gainesville</t>
  </si>
  <si>
    <t>The Electrochemical Society;University of Florida</t>
  </si>
  <si>
    <t>60082678;60013959</t>
  </si>
  <si>
    <t>Thermal considerations in design of vertically integrated Si/GaN/SiC multichip modules</t>
  </si>
  <si>
    <t>10.1149/1.2234734</t>
  </si>
  <si>
    <t>2-s2.0-33748449859</t>
  </si>
  <si>
    <t>['theoretical analysis', 'phase properties', 'controllable left', 'active radome']</t>
  </si>
  <si>
    <t>A controllable left-handed metamaterial based on a varactor-loaded S-shaped resonator structure is presented to realize an active radome. By controlling the phase properties of the radome, the antenna exhibits continuous scanning capability in a range of ¬±40¬∞, which is confirmed by theoretical analysis. ¬© 2006 American Institute of Physics.</t>
  </si>
  <si>
    <t>60003970;60022195;60022195;60022195;60022195</t>
  </si>
  <si>
    <t>15135096600;7403591380;7006581207;6603352178;7202290923</t>
  </si>
  <si>
    <t>Chen, Hongsheng;Wu, Bae Ian;Ran, Lixin;Grzegorczyk, Tomasz M.;Kong, Jin Au</t>
  </si>
  <si>
    <t>Controllable left-handed metamaterial and its application to a steerable antenna</t>
  </si>
  <si>
    <t>10.1063/1.2335382</t>
  </si>
  <si>
    <t>2-s2.0-33748465386</t>
  </si>
  <si>
    <t>['vibrational analyses', 'square deviation', 'spectral range', 'specific protein', 'satisfactory manner', 'raman spectra', 'protein environment', 'present calculations', 'pr state', 'plane coordinates', 'phycocyanobilin chromophore', 'hoop coordinate', 'good agreement', 'experimental spectra', 'distinctly lower', 'deviation requires', 'chromophore interactions', 'calculated frequencies', 'bridged tetrapyrroles', 'bound phycocyanobilin', '8 cm', '500 cm']</t>
  </si>
  <si>
    <t>Quantum chemical force fields obtained by density functional theory (DFT) calculations systematically overestimate the frequencies of normal modes including ethylenic C-H out-of-plane (HOOP) coordinates. Compensation of this deviation requires a specific scaling factor for this type of coordinate that is distinctly lower than those applicable to out-of-plane coordinates in general. Such a specific scaling factor (0.900) has been optimized for the DFT(BSLYP) level of theory on the basis of vibrational analyses of training molecules including the HOOP coordinate. Thus, the root-mean-square deviation for the calculated frequencies of these modes is reduced from 16 to 8 cm-1. Although Raman intensities are yet not reproduced in a satisfactory manner, implementation of the HOOP scaling factor into the set of global scaling factors determined previously (Magdo et al. J. Phys. Chem. A 1999, 103, 289-303) allows for a substantially improved reproduction of the experimental (resonance) Raman spectra of test molecules including linear methine-bridged tetrapyrroles. A very good agreement between calculated and experimental spectra is noted for the phycocyanobilin dimethylester dimer as well as for the protein-bound phycocyanobilin in the antenna pigment Œ±-CPC. However, for the phycocyanobilin chromophore in the Pr state of the plant photoreceptor phytochrome phyA, considerable deviations remain in the spectral range between 800 and 500 cm-1, which are attributed to the effect of specific protein-chromophore interactions. The influence of the protein environment is not considered in the present calculations that refer to the molecule in vacuo. ¬© 2006 American Chemical Society.</t>
  </si>
  <si>
    <t>10564-10574</t>
  </si>
  <si>
    <t>Journal of Physical Chemistry A</t>
  </si>
  <si>
    <t>60011604;60011604;60011604</t>
  </si>
  <si>
    <t>7801549902;6701562150;55973983500</t>
  </si>
  <si>
    <t>Mroginski, Maria Andrea;Murgida, Daniel Horacio;Hildebrandt, Peter</t>
  </si>
  <si>
    <t>Mroginski M.</t>
  </si>
  <si>
    <t>Calculation of vibrational spectra of linear tetrapyrroles. 4. Methine bridge C-H Out-of-plane modes</t>
  </si>
  <si>
    <t>10.1021/jp063128x</t>
  </si>
  <si>
    <t>2-s2.0-33749600923</t>
  </si>
  <si>
    <t>['slightly longer', 'pereopods 1', 'numerous small', 'first record', 'dorsal ornamentation', 'blunt tubercular', 'antenna 2', 'antenna 1']</t>
  </si>
  <si>
    <t>Edotia | Idoteidae | Ross Sea | Southern Ocean | Taxonomy | Valvifera</t>
  </si>
  <si>
    <t>Edotia tangaroa sp. nov. is described from the western Ross Sea, Antarctica, the first record of the genus from that region. It is characterised by the dorsal ornamentation, consisting of numerous small, blunt tubercular, structures from the head to the tip of pleotelson, as well as short, blunt dorsal spines on basis of pereopods 1-7. Antenna 1 is slightly longer and more robust than antenna 2. An annotated species list is provided. Copyright ¬© 2006 Magnolia Press.</t>
  </si>
  <si>
    <t>60028229;60024594</t>
  </si>
  <si>
    <t>7201372077;7102846593</t>
  </si>
  <si>
    <t>Brandt, Angelika;Bruce, Niel</t>
  </si>
  <si>
    <t>Germany;New Zealand</t>
  </si>
  <si>
    <t>Hamburg;Auckland</t>
  </si>
  <si>
    <t>Universit√§t Hamburg;National Institute of Water and Atmospheric Research, New Zealand</t>
  </si>
  <si>
    <t>Brandt A.</t>
  </si>
  <si>
    <t>Edotia tangaroa sp. nov. (Crustacea: Isopoda: Idoteidae) from the western Ross Sea, Antarctica</t>
  </si>
  <si>
    <t>10.11646/zootaxa.1313.1.3</t>
  </si>
  <si>
    <t>2-s2.0-33750014460</t>
  </si>
  <si>
    <t>National Eye Institute</t>
  </si>
  <si>
    <t>R01EY014863</t>
  </si>
  <si>
    <t>NEI</t>
  </si>
  <si>
    <t>['wide range', 'transcription factors', 'tissues including', 'sno proto', 'signaling pathways', 'several members', 'rights reserved', 'results suggest', 'regulatory mechanisms', 'optic lobes', 'embryonic leg', 'embryonic head', 'distantly related', 'developing eye', 'dachshund regulates', 'antennal discs']</t>
  </si>
  <si>
    <t>Dachshund | Embryonic head | Eye | TGFŒ≤ | Zerknullt</t>
  </si>
  <si>
    <t>The retinal determination gene dachshund is distantly related to the family of Ski/Sno proto-oncogenes and influences the development of a wide range of tissues including the embryonic head, optic lobes, brain, central nervous system as well as the post-embryonic leg, wing, genital and eye-antennal discs. We were interested in the regulatory mechanisms that control the dynamic expression pattern of dachshund and in this report we set out to ascertain how the transcription of dachshund is modulated in the embryonic head and developing eye-antennal imaginal disc. We demonstrate that the TGFŒ≤ signaling cascade, the transcription factor zerknullt and several other patterning genes prevent dachshund from being expressed inappropriately within the embryonic head. Additionally, we show that several members of the eye specification cascade influence the transcription of dachshund during normal and ectopic eye development. Our results suggest that dachshund is regulated by a complex combinatorial code of transcription factors and signaling pathways. Unraveling this code may lead to an understanding of how dachshund regulates the development of many diverse tissue types including the eye. ¬© 2006 Elsevier Inc. All rights reserved.</t>
  </si>
  <si>
    <t>536-549</t>
  </si>
  <si>
    <t>57199276219;14519931700;7201861857</t>
  </si>
  <si>
    <t>Anderson, Jason;Salzer, Claire L.;Kumar, Justin P.</t>
  </si>
  <si>
    <t>Anderson J.</t>
  </si>
  <si>
    <t>Regulation of the retinal determination gene dachshund in the embryonic head and developing eye of Drosophila</t>
  </si>
  <si>
    <t>S0012160606007731</t>
  </si>
  <si>
    <t>10.1016/j.ydbio.2006.05.004</t>
  </si>
  <si>
    <t>2-s2.0-33748474749</t>
  </si>
  <si>
    <t>['transfer efficiency', 'thin films', 'strong increase', 'significant decrease', 'radiative decay', 'present complexes', 'peripheral antenna', 'nd3 +).', 'ir emission', 'harvesting effects', 'good agreement', 'generation number', 'first time', 'first attempt', 'excited states', 'excited state', 'er 3', 'energy transfer', 'dramatically enhanced', 'anthracene ligands', 'anthracene ligand', '97 %.', '90 %)', '7 œºs', '55 %.', '2 œºs', '10 %)']</t>
  </si>
  <si>
    <t>A series of inert and photostable encapsulated lanthanide(III) complexes-based on dendritic anthracene ligands-is shown for the first time to exhibit strong near-IR emission bands via efficient energy transfer from the excited states of the peripheral antenna to the Ln3+ ions (Er 3+, Yb3+, and Nd3+). A significant decrease in the fluorescence of the anthracene ligand is accompanied by a strong increase in the near-IR emission of the Ln3+ ions. The near-IR emission intensities of Ln3+ ions in the encapsulated Ln3+- dendrimer complexes are dramatically enhanced on increasing the generation number (n) of dendrons, owing to site-isolation and light-harvesting effects. Furthermore, a first attempt is made to distinguish between the site-isolation and light-harvesting effects in the present complexes. Photophysical studies indicate the sensitization of Ln3+ luminescence by energy transfer through the excited singlet state of the anthracene ligands, and the energy-transfer efficiency between the dendritic anthracene ligands and the Ln3+ ion is evaluated to be in the range of 90 to 97%. Their energy-transfer efficiency is in good agreement with the result that the biexponential decays contain a radiative decay of anthracene units (&lt;ca. 10 %) and an energy-transfer component (&gt;ca. 90%) from the excited state of anthracene ligands to the Ln3+ ions. Time-resolved luminescence spectra show monoexponential decays with a lifetime of 2 Œºs for the Er 3+ ion 11 Œºs for the Yb3+ ion and 0.7 Œºs for the Nd3+ ion in thin films, and calculated intrinsic quantum yields of the Ln3+ ions are in the range of ca. 0.025 to 0.55 %. ¬© 2006 WILEY-VCH Verlag GmbH &amp; Co. KGaA.</t>
  </si>
  <si>
    <t>1873-1882</t>
  </si>
  <si>
    <t>60007163;60007163;60007163;60007163;60007163</t>
  </si>
  <si>
    <t>7007017950;55699638400;7004951498;14819544500;7410128834</t>
  </si>
  <si>
    <t>Baek, Nam Seob;Kim, Yong Hee;Roh, Soo Gyun;Kwak, Bong Kyu;Kim, Hwan Kyu</t>
  </si>
  <si>
    <t>Daedok-gu</t>
  </si>
  <si>
    <t>Hannam University</t>
  </si>
  <si>
    <t>Baek N.</t>
  </si>
  <si>
    <t>The first inert and photostable encapsulated lanthanide(III) complexes based on dendritic 9,10-diphenylanthracene ligands: Synthesis, strong near-infrared emission enhancement, and photophysical studies</t>
  </si>
  <si>
    <t>10.1002/adfm.200500835</t>
  </si>
  <si>
    <t>2-s2.0-33749179548</t>
  </si>
  <si>
    <t>['processing technologies', 'powerful computation', 'natural evolution', 'large amount', 'information science', 'homo sapiens', 'heterogeneous technologies', 'gene structure', 'exact sequence', 'dna sequencing', 'dna sample', 'direct measure', 'communication means', 'biomedical research', 'biological research']</t>
  </si>
  <si>
    <t>The importance of circuits and systems for high-throughput biological data acquisition in biomedical research are discussed. High-throughput biological data acquisition and processing technologies have shifted the focus of biological research from the the traditional experimental science to that of information science. Powerful computation and communication means can be applied to a very large amount of apparently incoherent data coming from biomedical research. The concept of Laboratory on Chip (LoC) is the natural evolution of System on Chip (SoC) by using an array of heterogeneous technologies. DNA sequencing is the process of finding the exact sequence of bases in a DNA sample and with sequencing it has been possible to determine the gene structure of homo sapiens and other species. In ISFET technology transistor arrays are fabricated and electrical readout circuits can provide a direct measure of the gene expression levels.</t>
  </si>
  <si>
    <t>1531636X</t>
  </si>
  <si>
    <t>IEEE Circuits and Systems Magazine</t>
  </si>
  <si>
    <t>60028218;60028218;60028186</t>
  </si>
  <si>
    <t>6603194337;35556997000;55665361700</t>
  </si>
  <si>
    <t>Nardini, C.;Benini, L.;De Micheli, G.</t>
  </si>
  <si>
    <t>Italy;Switzerland</t>
  </si>
  <si>
    <t>Bologna;Lausanne</t>
  </si>
  <si>
    <t>Alma Mater Studiorum Universit√† di Bologna;Swiss Federal Institute of Technology Lausanne</t>
  </si>
  <si>
    <t>60028218;60028186</t>
  </si>
  <si>
    <t>Nardini C.</t>
  </si>
  <si>
    <t>Circuits and systems for high-throughput biology</t>
  </si>
  <si>
    <t>10.1109/MCAS.2006.1688198</t>
  </si>
  <si>
    <t>2-s2.0-33748604580</t>
  </si>
  <si>
    <t>PHY 00-99559</t>
  </si>
  <si>
    <t>['¬© 2006', 'wave source', 'spherical model', 'significant source', 'significant continuous', 'rights reserved', 'gravitational radiation', 'event rate', 'estimate increases', 'burst signals']</t>
  </si>
  <si>
    <t>Black hole physics | Galaxy: nucleus | Gravitational waves | Stellar dynamics</t>
  </si>
  <si>
    <t>Stellar mass compact objects in short-period (P ‚â≤ 103 s) orbits about a 104.5-107.5 M‚äô massive black hole (MBH) are thought to be a significant continuous-wave source of gravitational radiation for the ESA/NASA Laser Interferometer Space Antenna (LISA) gravitational wave detector. These extreme mass ratio inspiral sources began in long-period, nearly parabolic orbits that have multiple close encounters with the MBH. The gravitational radiation emitted during the close encounters may be detectable by LISA as a gravitational wave burst if the characteristic passage timescale is less than 105 s. Scaling a static, spherical model to the size and mass of the Milky Way bulge, we estimate an event rate of ‚àº15 yr-1 for such burst signals, detectable by LISA with signal-to-noise ratio greater than 5, originating in our Galaxy. When extended to include Virgo Cluster galaxies, our estimate increases to a gravitational wave burst rate of ‚àº18 yr-1. We conclude that these extreme mass ratio burst sources may be a steady and significant source of gravitational radiation in the LISA data streams. ¬© 2006, The American Astronomical Society. All rights reserved.</t>
  </si>
  <si>
    <t>60001439;60001439;60001439</t>
  </si>
  <si>
    <t>6507503530;6602310132;7006899612</t>
  </si>
  <si>
    <t>Rubbo, Louis J.;Holley-Bockelmann, Kelly;Lee, Samuel Finn</t>
  </si>
  <si>
    <t>Rubbo L.J.</t>
  </si>
  <si>
    <t>Event rate for extreme mass ratio burst signals in the laser interferometer space antenna band</t>
  </si>
  <si>
    <t>10.1086/508326</t>
  </si>
  <si>
    <t>2-s2.0-33751116802</t>
  </si>
  <si>
    <t>['two equivalents', 'thd )];', 'tb 8', 'tb 4', 'sensitised lanthanide', 'royal society', 'ray single', 'pr 5', 'pr 1', 'potassium salt', 'nd 6', 'nd 2', 'm2l ],', 'lithium salt', 'eu 7', 'eu 3', 'diethyl ether', 'crystal structures', 'chemistry 2006', 'centred emission', 'affords mono', '2 -,']</t>
  </si>
  <si>
    <t>Metathesis of lanthanide tris di-tert-butyl Œ≤-diketonates ([Ln(thd)3] Ln = Pr, Nd, Eu, Tb) with one or two equivalents of group 1 salts of the sulfur bridged binaphtholate dianion [1,1‚Ä≤-S(2-OC10H4But2-3,6) 2]2-, [M2L], M = K, Li affords luminescent mono- and bis-ligand substituted complexes ML[LnL(thd)2].L; M = K, Ln = Pr 1, Nd 2, Eu 3 and Tb 4 (L = thf, diethyl ether or toluene) and M(thf)2[LnL2(thd)]; M = Li, Ln = Pr 5, Nd 6, Eu 7, Tb 8. The potassium salt [K2L] affords mono-L substituted complexes most cleanly, while the lithium salt [Li2L] yields the bis-L substituted complexes most cleanly. The L ligands function as antenna for the sensitised lanthanide-centred emission in Eu3+ and Tb3+ complexes. The X-ray single-crystal structures of mono- and bis-L lanthanide complexes of Nd3+ are presented. ¬© The Royal Society of Chemistry 2006.</t>
  </si>
  <si>
    <t>4465-4473</t>
  </si>
  <si>
    <t>Dalton Transactions</t>
  </si>
  <si>
    <t>60015138;60015138;60015138;60001881;60015138</t>
  </si>
  <si>
    <t>7801520871;24309537200;35445737700;7201816891;7202944465</t>
  </si>
  <si>
    <t>Natrajan, Louise S.;Blake, Alexander J.;Wilson, Claire;Weinstein, Julia A.;Arnold, Polly L.</t>
  </si>
  <si>
    <t>Nottingham;Sheffield</t>
  </si>
  <si>
    <t>University of Nottingham;The University of Sheffield</t>
  </si>
  <si>
    <t>60015138;60001881</t>
  </si>
  <si>
    <t>Natrajan L.</t>
  </si>
  <si>
    <t>Group I cation templated formation of luminescent mono- and bis-substituted thionaphthol heterobimetallic complexes of Pr, Nd, Eu and Tb</t>
  </si>
  <si>
    <t>10.1039/b602242a</t>
  </si>
  <si>
    <t>2-s2.0-33748713676</t>
  </si>
  <si>
    <t>['system structure', 'size allowed', 'scavenging concept', 'scavenged energy', 'rights reserved', 'power concepts', 'possible depending', 'notional designs', 'multifunctional potential', 'energy generation', 'energy collection', 'enable increases', 'electromagnetic sources', 'board energy', 'autophagous structure', 'analysis methodology']</t>
  </si>
  <si>
    <t>Autophagous | Induction-antenna | Multifunctional | Photovoltaic | Thermoelectric | Wind-generator</t>
  </si>
  <si>
    <t>Several energy scavenging concepts are reviewed and analyzed to determine their potential for supplementing the on-board energy of small electric unmanned systems to enable increases in endurance and range. Photonic (solar), kinetic-flow (wind), thermal, and electromagnetic sources of energy are considered as well as autophagous structure-power concepts that allow for energy generation through self-consumption of system structure. Notional designs for each scavenging concept are evaluated with regard to their power collection capability and multifunctional potential. Power collection levels ranging from fractions of a watt to tens of watts are possible depending on the weight and size allowed for the energy collection or autophagous storage elements and the efficiency of conversion from scavenged energy to system electrical energy. An analysis methodology is developed to link energy scavenger performance to changes in unmanned system performance. The methodology is demonstrated by analyzing solar scavenging on unmanned air vehicles as a means of extending the flight endurance time. ¬© 2006 Elsevier B.V. All rights reserved.</t>
  </si>
  <si>
    <t>1494-1509</t>
  </si>
  <si>
    <t>Journal of Power Sources</t>
  </si>
  <si>
    <t>60027271;60015916;60027271</t>
  </si>
  <si>
    <t>55732063600;6701804280;7006961541</t>
  </si>
  <si>
    <t>Thomas, James P.;Qidwai, Muhammad A.;Kellogg, James C.</t>
  </si>
  <si>
    <t>Washington, D.C.;San Diego</t>
  </si>
  <si>
    <t>Naval Research Laboratory;SAIC</t>
  </si>
  <si>
    <t>60027271;60015916</t>
  </si>
  <si>
    <t>Thomas J.P.</t>
  </si>
  <si>
    <t>Energy scavenging for small-scale unmanned systems</t>
  </si>
  <si>
    <t>S0378775306001121</t>
  </si>
  <si>
    <t>10.1016/j.jpowsour.2005.12.084</t>
  </si>
  <si>
    <t>2-s2.0-33748156612</t>
  </si>
  <si>
    <t>['‚ àº4', '‚ àº2', '¬© 2006', 'wave observatory', 'standard sirens', 'object binaries', 'lisa ).', 'inspiraling compact', 'independent determination', 'high accuracy', 'grb events', 'gravitational radiation', 'expansion history', 'excellent probe', 'electromagnetic counterpart', 'depending upon', 'dark energy', 'aigo ).', 'absolute distance', '3 %.', '10 gw', '1 yr']</t>
  </si>
  <si>
    <t>Observations of the gravitational radiation from well-localized, inspiraling compact-object binaries can measure absolute source distances with high accuracy. When coupled with an independent determination of redshift through an electromagnetic counterpart, these standard sirens can provide an excellent probe of the expansion history of the Universe and the dark energy. Short Œ≥-ray bursts, if produced by merging neutron star binaries, would be standard sirens with known redshifts detectable by ground-based gravitational wave (GW) networks such as Advanced Laser Interferometer Gravitational-wave Observatory (LIGO), Virgo, and Australian International Gravitational Observatory (AIGO). Depending upon the collimation of these GRBs, the measurement of about 10 GW-GRB events (corresponding to about 1 yr of observation with an advanced GW detector network and an all-sky GRB monitor) can measure the Hubble constant h to ‚àº2-3%. When combined with measurement of the absolute distance to the last scattering surface of the cosmic microwave background, this determines the dark energy equation of state parameter w to ‚àº9%. Similarly, supermassive binary black hole inspirals will be standard sirens detectable by Laser Interferometer Space Antenna (LISA). Depending upon the precise redshift distribution, ‚àº100 sources could measure w at the ‚àº4% level. ¬© 2006 The American Physical Society.</t>
  </si>
  <si>
    <t>60017159;60006099-60029278;60103460;60006297</t>
  </si>
  <si>
    <t>7103058247;7003592271;7402137419;57203194877</t>
  </si>
  <si>
    <t>Dalal, Neal;Holz, Daniel E.;Hughes, Scott A.;Jain, Bhuvnesh</t>
  </si>
  <si>
    <t>United States;United States;Canada;United States;United States</t>
  </si>
  <si>
    <t>Cambridge;Chicago;Toronto;Philadelphia;Los Alamos</t>
  </si>
  <si>
    <t>MIT Kavli Institute for Astrophysics and Space Research;The University of Chicago;L‚ÄôInstitut Canadien d‚ÄôAstrophysique Th√©orique;University of Pennsylvania;Los Alamos National Laboratory Theoretical Division</t>
  </si>
  <si>
    <t>60103460;60029278;60017159;60006297;60006099</t>
  </si>
  <si>
    <t>Dalal N.</t>
  </si>
  <si>
    <t>Short GRB and binary black hole standard sirens as a probe of dark energy</t>
  </si>
  <si>
    <t>10.1103/PhysRevD.74.063006</t>
  </si>
  <si>
    <t>2-s2.0-33748757892</t>
  </si>
  <si>
    <t>['technique exploits', 'reject interference', 'recent measurements', 'radiation pattern', 'properly choose', 'excitation phases', 'certain number', 'array pattern', 'antenna array']</t>
  </si>
  <si>
    <t>A technique to modify the radiation pattern of an antenna array in order to reject interference in a certain angular region is proposed. This technique exploits the knowledge of the spatial channel model, derived from recent measurements, to properly choose the position of a certain number of nulls. The method of projections is used to modify the excitation phases in order to synthesise the array pattern.</t>
  </si>
  <si>
    <t>1079-1081</t>
  </si>
  <si>
    <t>60018363;60018363</t>
  </si>
  <si>
    <t>13908144400;6701316004</t>
  </si>
  <si>
    <t>Comisso, M.;Vescovo, R.</t>
  </si>
  <si>
    <t>Comisso M.</t>
  </si>
  <si>
    <t>Exploitation of spatial channel model for antenna array synthesis</t>
  </si>
  <si>
    <t>10.1049/el:20062270</t>
  </si>
  <si>
    <t>2-s2.0-33748758191</t>
  </si>
  <si>
    <t>['radiation patterns', 'measured data', 'lower profile', 'less weight', 'less volume']</t>
  </si>
  <si>
    <t>A method to reduce the size of the dielectric-resonator-on-patch (DRoP) antenna, using a shorting metal wall, is presented. An experimental antenna demonstrates several advantages including better bandwidth, less weight, less volume and a lower profile when compared to the original DRoP antenna without shorting walls. The predicted return loss and radiation patterns of the antenna are compared with measured data.</t>
  </si>
  <si>
    <t>1071-1073</t>
  </si>
  <si>
    <t>60019544;60019544;60001481</t>
  </si>
  <si>
    <t>6602280435;35586058800;7202832083</t>
  </si>
  <si>
    <t>Janapsatya, J.;Esselle, K. P.;Bird, T. S.</t>
  </si>
  <si>
    <t>Janapsatya J.</t>
  </si>
  <si>
    <t>Compact wideband dielectric-resonator-on-patch antenna</t>
  </si>
  <si>
    <t>10.1049/el:20061600</t>
  </si>
  <si>
    <t>2-s2.0-33748764664</t>
  </si>
  <si>
    <t>['uwb multi', 'taking notice', 'taken part', 'system consists', 'successfully developed', 'rf receiver', 'ranging detection', 'radio systems', 'radio frequency', 'radar function', 'national institute', 'key roll', 'iwuwb 2005', 'function system', 'extensively considered', 'developed system', 'demonstration system', 'data communication', 'communication technology', 'communication functions', 'communication function', 'baseband part', 'authors report', 'authors developed', '29 ghz', '10 cm', '1 mbps']</t>
  </si>
  <si>
    <t>Recently ultra wideband (UWB) radio systems have been extensively considered in the field of intelligent transport systems (ITS) and communications since Feb. 2002, when the United States Federal Communication Commission (FCC) mitigated its restrictions on noise emission levels to permit UWB radio. Taking notice of automotive short range radar (SRR) in the sub-millimeter wave radio band (22-29 GHz the authors have been researching and developing this technology and, have taken part in a joint study consortium led by the National Institute of Information and Communication Technology (NICT As a result of these activities, the authors have successfully developed a UWB multi-function system that features pulse position modulation (PPM) for data communication as well as radar function. The system consists of an antenna, transmitter, receiver, and baseband part. The authors developed the baseband part, which plays a key roll for ranging and communication functions as well as a radio frequency (RF) part. The baseband part was adopted by the NICT, and the system was demonstrated at IWUWB 2005, the international UWB conference held in Dec. 2005. In the demonstration system, the authors also supported the design of an RF receiver, while the other parts, including the antenna and RF transmitter devices, were provided by the NICT. The system simultaneously realized both ranging detection at a resolution of less than 10 cm and a communication function up to 1 Mbps. The authors report the structure and performance of the developed system as well as an outline and trends in UWB radio systems.</t>
  </si>
  <si>
    <t>Furukawa Review</t>
  </si>
  <si>
    <t>112744976;101804764;112744976;101804764;112744976;112744976</t>
  </si>
  <si>
    <t>14622415800;55166880100;14622721200;14622698500;6507741807;7006695761</t>
  </si>
  <si>
    <t>Kamimura, Kazutaka;Aoyagi, Yasushi;Matsushima, Sadao;Horikawa, Kouji;Itohara, Hiroyuki;Iso, Yoichi</t>
  </si>
  <si>
    <t>Japan;</t>
  </si>
  <si>
    <t>Components and Advanced Interconnect Technologies Dept.;WS Gr.</t>
  </si>
  <si>
    <t>112744976;101804764</t>
  </si>
  <si>
    <t>Kamimura K.</t>
  </si>
  <si>
    <t>Development of ultra wideband radio system for short-range radar applications</t>
  </si>
  <si>
    <t>2-s2.0-33748770918</t>
  </si>
  <si>
    <t>['stem width', 'fed bow', 'conventional cpw', '1 dbi']</t>
  </si>
  <si>
    <t>A modified coplanar waveguide (CPW)-fed bow-tie slot antenna is proposed to have a wider impedance bandwidth than that of the conventional CPW-fed bow-tie slot antenna. The antenna structure remains simple and has better impedance matching for ultra-wideband communications obtained through the adjustment of bow-tie flare angle and stem width. The in-band antenna gains varied from 3.5 to 7.1 dBi and broadside bidirectional radiation patterns are measured and presented.</t>
  </si>
  <si>
    <t>1073-1074</t>
  </si>
  <si>
    <t>60033110;60033110</t>
  </si>
  <si>
    <t>7406886947;14622752900</t>
  </si>
  <si>
    <t>Huang, C. Y.;Lin, D. Y.</t>
  </si>
  <si>
    <t>National Kaohsiung Normal University</t>
  </si>
  <si>
    <t>CPW-fed bow-tie slot antenna for ultra-wideband communications</t>
  </si>
  <si>
    <t>10.1049/el:20061819</t>
  </si>
  <si>
    <t>2-s2.0-33748776022</t>
  </si>
  <si>
    <t>['¬© asce', 'traveling waves', 'strain components', 'standard finite', 'simple tool', 'rotational coordinates', 'physical characteristics', 'original truss', 'nodal velocities', 'natural frequencies', 'large stiffness', 'innovative space', 'geometrical properties', 'frequency estimations', 'element method', 'different properties', 'density ratios', 'decoupled form', 'continuum model', 'construction coupled', 'bending coordinates', 'analytical approach']</t>
  </si>
  <si>
    <t>Aerospace engineering | Dynamic models | Inflatable structures | Radar | Structural dynamics | Trusses</t>
  </si>
  <si>
    <t>Many proposed inflatable designs for space applications consist of truss-like or lattice structures due to their simplicity of construction coupled with large stiffness to density ratios. An analytical approach is presented here in order to derive the governing partial differential equations of motion which are decoupled for bending and rotational coordinates of vibrations and applies this formulation to the truss structure model of an innovative space-based radar antenna. Kinetic and potential energy expressions are written in terms of nodal velocities and strain components of bar members within a repeating truss element. Hamilton's principle is then employed to find the equations of motion for the system. The equations for bending are presented in their decoupled form in order to derive an equivalent Timoshenko beam model for the truss. Finally, the physical characteristics of the continuum model are written in terms of the material and geometrical properties of the original truss, which provide a simple tool for comparing dynamic characteristics of lattices with different properties. The natural frequencies are found for each of the bending coordinates of vibration and are compared to those of a standard finite-element method (FEM) solution, for the purpose of validation. The partial differential equations predictions of the natural frequencies for the truss are very close to the FEM. Finally the errors in the frequency estimations are found in terms of the wavelength of the traveling waves. ¬© ASCE.</t>
  </si>
  <si>
    <t>Journal of Aerospace Engineering</t>
  </si>
  <si>
    <t>60027090;60027090;60027090</t>
  </si>
  <si>
    <t>12545406200;7004516450;7101824262</t>
  </si>
  <si>
    <t>Salehian, Armaghan;Cliff, Eugene M.;Inman, Daniel J.</t>
  </si>
  <si>
    <t>Virginia Polytechnic Institute and State University</t>
  </si>
  <si>
    <t>Salehian A.</t>
  </si>
  <si>
    <t>Continuum modeling of an innovative space-based radar antenna truss</t>
  </si>
  <si>
    <t>10.1061/(ASCE)0893-1321(2006)19:4(227)</t>
  </si>
  <si>
    <t>2-s2.0-33748776565</t>
  </si>
  <si>
    <t>['tally well', 'simulated results', 'radiation patterns']</t>
  </si>
  <si>
    <t>A new printed monopole configuration, the vertex chopped printed triangular monopole antenna, is proposed. It gives an ultra-wide impedance bandwidth ratio of 12.6:1 for a voltage standing wave ratio of 2 and over 25:1 for a voltage standing wave ratio equal to 2.6. Experiments were performed to measure the bandwidth and the radiation patterns of this antenna, which tally well with simulated results.</t>
  </si>
  <si>
    <t>1081-1082</t>
  </si>
  <si>
    <t>60070264;60070264</t>
  </si>
  <si>
    <t>56003150900;14623357500</t>
  </si>
  <si>
    <t>Ray, K. P.;Ranga, Y.</t>
  </si>
  <si>
    <t>Ray K.</t>
  </si>
  <si>
    <t>Ultra-wideband printed modified triangular monopole antenna</t>
  </si>
  <si>
    <t>10.1049/el:20061913</t>
  </si>
  <si>
    <t>2-s2.0-33748784622</t>
  </si>
  <si>
    <t>['widened l', 'square slot', 'ratio bandwidth', 'proposed antenna', 'novel cpw', 'inexpensive substrate', 'easily fabricated', 'diagonal line']</t>
  </si>
  <si>
    <t>A novel CPW-fed broadband circularly polarised square slot antenna is proposed and fabricated. The proposed antenna is fed by a CPW with a widened L-type strip along the diagonal line of the square slot. Measured results show that the 3 dB axial-ratio bandwidth of the proposed antenna can reach 17%. The proposed antenna has simple coplanar geometry which can be easily fabricated on inexpensive substrate.</t>
  </si>
  <si>
    <t>1074-1076</t>
  </si>
  <si>
    <t>14051672400;55717388300;7102211932;35265490700</t>
  </si>
  <si>
    <t>Chen, Y. B.;Liu, X. F.;Jiao, Y. C.;Zhang, F. S.</t>
  </si>
  <si>
    <t>CPW-fed broadband circularly polarised square slot antenna</t>
  </si>
  <si>
    <t>10.1049/el:20062048</t>
  </si>
  <si>
    <t>2-s2.0-33748785459</t>
  </si>
  <si>
    <t>['simple procedure', 'simple dipole', 'reflected voltage', 'numerically modelled', 'measured data', 'improved significantly', 'feed line', 'experimentally measured', 'experimental data', 'calibration technique', 'accurate comparison']</t>
  </si>
  <si>
    <t>A simple procedure to calibrate numerical data in a manner which allows for accurate comparison to experimental data is presented. A simple dipole is used to demonstrate the procedure. The numerical calibration procedure is essentially the same as the experimental calibration procedure which makes it possible to make good comparisons. The antenna, along with three calibration standards, are numerically modelled and experimentally measured. Standard S-parameter calibration procedures are used for both. The calibrated numerical data and the measured data are compared in terms of reflected voltage in the feed line. Agreement is shown to be improved significantly with the calibration technique.</t>
  </si>
  <si>
    <t>1070-1071</t>
  </si>
  <si>
    <t>60068688;60021032</t>
  </si>
  <si>
    <t>7409317567;7403053802</t>
  </si>
  <si>
    <t>Kim, K.;Scott, W. R.</t>
  </si>
  <si>
    <t>Gwangju;Atlanta</t>
  </si>
  <si>
    <t>Gwangju Institute of Science and Technology;Georgia Institute of Technology</t>
  </si>
  <si>
    <t>Calibration to facilitate comparison of numerical and experimental data for antenna</t>
  </si>
  <si>
    <t>10.1049/el:20062186</t>
  </si>
  <si>
    <t>2-s2.0-33748791750</t>
  </si>
  <si>
    <t>['waveguide transition', 'staircase microstrip', 'novel waveguide', 'fired ceramic', 'experimental results', 'excellent agreement', '24 ghz']</t>
  </si>
  <si>
    <t>A novel waveguide-fed rectangular dielectric resonator antenna in low temperature co-fired ceramic (LTCC) technology has been designed and fabricated at 24 GHz. To connect the antenna to the rest of the circuit a staircase microstrip to waveguide transition is introduced. Simulated and experimental results for input reflection coefficient are in excellent agreement.</t>
  </si>
  <si>
    <t>1078-1079</t>
  </si>
  <si>
    <t>60017592;60017592;60017592;60033191;60017592</t>
  </si>
  <si>
    <t>7101953917;14622354100;6602099926;55928070700;14623354600</t>
  </si>
  <si>
    <t>Roy, L.;Berthereau, N.;Hojjat, N.;Kautio, K.;Panesaar, H.</t>
  </si>
  <si>
    <t>Finland;Canada</t>
  </si>
  <si>
    <t>Espoo;Ottawa</t>
  </si>
  <si>
    <t>VTT Technical Research Centre of Finland;Carleton University</t>
  </si>
  <si>
    <t>60033191;60017592</t>
  </si>
  <si>
    <t>Roy L.</t>
  </si>
  <si>
    <t>Dielectric resonator antenna with microstrip-waveguide transition in LTCC</t>
  </si>
  <si>
    <t>10.1049/el:20061501</t>
  </si>
  <si>
    <t>2-s2.0-33748793668</t>
  </si>
  <si>
    <t>['wideband double', 'top side', 'simulation results', 'ring dipole', 'modified annular', 'fractional bandwidth', 'fed annular', 'bottom side', 'antenna gives', '8 ghz', '6 %.']</t>
  </si>
  <si>
    <t>A wideband double-sided printed dipole antenna is presented for C- and X-bands. The proposed structure consists of a microstrip-fed annular-ring dipole with a central disc dipole printed on the top side of a substrate, and a modified annular-ring dipole, a connecting strip line and the ground plane printed on the bottom side. The antenna gives a wide resonant bandwidth that extends from 5 to 12.8 GHz, with a fractional bandwidth of 87.6%. Experimental and simulation results are presented and discussed in detail.</t>
  </si>
  <si>
    <t>1076-1077</t>
  </si>
  <si>
    <t>6507528900;7003348642;55888313800</t>
  </si>
  <si>
    <t>Rmili, H.;Floc'h, J. M.;Khaleghi, A.</t>
  </si>
  <si>
    <t>Design of wideband double-sided printed dipole antenna for C- and X-band applications</t>
  </si>
  <si>
    <t>10.1049/el:20061948</t>
  </si>
  <si>
    <t>2-s2.0-33748799983</t>
  </si>
  <si>
    <t>['‚ àº71', '‚ àº2', 'uhf radar', 'sufficient accuracy', 'slopes near', 'puerto rico', 'new use', 'momentum fluxes', 'measurements include', 'gravity waves', 'feed antennas', 'daylight hours', 'copyright 2006', 'companion paper', 'arecibo observatory', '20 km']</t>
  </si>
  <si>
    <t>We report here and in a companion paper by Fritts et al. (2006a) on a new use of the UHF radar at the Arecibo Observatory in Puerto Rico. We have employed the 430 MHz radar for incoherent scatter measurements of radial wind spectra at altitudes from ‚àº71 to 95 km using the Gregorian and line-feed antennas to define beam angles inclined 15¬∞ to the east and west of zenith. We find that the two beams define radial velocities with sufficient accuracy to characterize both the gravity waves and the momentum fluxes due to these waves over the majority of the observed altitude range during daylight hours. The characteristics of the gravity waves inferred from these measurements include (1) vertical scales ranging from ‚àº2 to 20 km, (2) downward phase progression of the dominant gravity waves up to ‚àº5 ms&lt;sup&gt;-1&lt;/sup&gt;, and (3) vertical wave number spectra having slopes near a value (-3) expected for saturated gravity waves. Gravity wave frequency spectra and momentum fluxes are addressed in the companion paper. Copyright 2006 by the American Geophysical Union.</t>
  </si>
  <si>
    <t>D18107</t>
  </si>
  <si>
    <t>Journal of Geophysical Research Atmospheres</t>
  </si>
  <si>
    <t>60016155;60016155;60016155;60071501;60071501</t>
  </si>
  <si>
    <t>6602684433;7004771001;7004360355;7006172242;56050969300</t>
  </si>
  <si>
    <t>Janches, Diego C.;Fritts, David C.;Riggin, Dennis M.;Sulzer, Michael P.;Gonzalez, Sixto</t>
  </si>
  <si>
    <t>Puerto Rico;United States</t>
  </si>
  <si>
    <t>Arecibo;Redmond</t>
  </si>
  <si>
    <t>National Astronomy and Ionosphere Center Arecibo Observatory;NorthWest Research Associates, Inc.</t>
  </si>
  <si>
    <t>60071501;60016155</t>
  </si>
  <si>
    <t>Janches D.C.</t>
  </si>
  <si>
    <t>Gravity waves and momentum fluxes in the mesospheres and lower thermosphere using 430 MHZ dual-beam measurements at Arecibo: 1 Measurements, methods, and gravity waves</t>
  </si>
  <si>
    <t>10.1029/2005JD006883</t>
  </si>
  <si>
    <t>2-s2.0-34948839651</t>
  </si>
  <si>
    <t>DMR-0333191</t>
  </si>
  <si>
    <t>['xo 3', 'tunable filters', 'tunability (%)', 'ti concentration', 'temperature range', 'specific applications', 'relaxor ceramics', 'phase shifters', 'letter reports', 'k factor', 'etc .,', 'dielectric behavior', '300 k', '30 k']</t>
  </si>
  <si>
    <t>This letter reports the E-field tunable behavior of the environmental friendly lead-free perovskite BaZr xTi 1-xO 3 (x=0.50 and 0.60) relaxor ceramics in the temperature range from 300 to 30 K. dc electric field dependence of dielectric behavior of the ceramics has been studied. The results have been analyzed in relation to tunability (%) and K factor of the tunable dielectric materials. It is shown that manipulating the Zr:Ti concentration in BaZr xTi 1-xO 3 ceramics and optimizing the applied dc bias field the properties for specific applications in tunable filters, phase shifters, antennas, etc., can be tailored in the temperature range from 100 to 300 K. ¬© 2006 American Institute of Physics.</t>
  </si>
  <si>
    <t>57189690823;7201990039;7202114428</t>
  </si>
  <si>
    <t>Maiti, Tanmoy;Guo, R.;Bhalla, A. S.</t>
  </si>
  <si>
    <t>Maiti T.</t>
  </si>
  <si>
    <t>Electric field dependent dielectric properties and high tunability of BaZr &lt;inf&gt;x&lt;/inf&gt;Ti &lt;inf&gt;1-x&lt;/inf&gt;O &lt;inf&gt;3&lt;/inf&gt; relaxor ferroelectrics</t>
  </si>
  <si>
    <t>10.1063/1.2354438</t>
  </si>
  <si>
    <t>2-s2.0-33748978671</t>
  </si>
  <si>
    <t>R01CA109754</t>
  </si>
  <si>
    <t>['solid support', 'robust c', 'results demonstrate', 'new compounds', 'molecular imaging', 'miyaura method', 'highly fluorescent', 'high yields', 'fluorescent antennae', 'desired compounds', 'chlorine atom', 'central position', 'c bond']</t>
  </si>
  <si>
    <t>(Chemical Equation Presented) Novel, highly fluorescent, monofunctional, water-soluble heptamethine cyanine dyes containing a robust C-C bond at the central position of the near-infrared fluorophore system were prepared by the Suzuki-Miyaura method. The reaction proceeded efficiently to replace the meso-chlorine atom with a carboxy-functionalized aryl moiety and afforded the desired compounds in high yields. This methodology is particularly attractive due to its versatility and the utilization of environmentally friendly water as solvent. The new compounds possess excellent spectral properties and readily label bioactive molecules on solid support. The results demonstrate the potential of using the new compounds as fluorescent antennae for molecular imaging, spectroscopy, microscopy, and chemical or biological molecular recognition studies. ¬© 2006 American Chemical Society.</t>
  </si>
  <si>
    <t>7862-7865</t>
  </si>
  <si>
    <t>60010261;60010261;60010261</t>
  </si>
  <si>
    <t>7501482050;7403552973;6701442414</t>
  </si>
  <si>
    <t>Lee, Hyeran;Mason, J. Christian;Achilefu, Samuel</t>
  </si>
  <si>
    <t>St. Louis</t>
  </si>
  <si>
    <t>Washington University in St. Louis</t>
  </si>
  <si>
    <t>Heptamethine cyanine dyes with a robust C-C bond at the central position of the chromophore</t>
  </si>
  <si>
    <t>10.1021/jo061284u</t>
  </si>
  <si>
    <t>2-s2.0-33749153196</t>
  </si>
  <si>
    <t>['usually applied', 'simpler structure', 'proposed method', 'paper proposes', 'often used', 'music algorithm', 'lower cost', 'doa estimation', 'dbf radar', 'conventional method', 'computer simulation', 'beam width', 'array antenna']</t>
  </si>
  <si>
    <t>Beam scanning | FMCW | MUSIC | Superresolution</t>
  </si>
  <si>
    <t>MUSIC superresolution algorithm can estimate the DOAs (directions of arrival) of multiple waves closing less than the beam width. However, the MUSIC algorithm is usually applied to a DBF (digital beam forming) array antenna, and it was difficult to apply the method to scanning beam radar, which has simpler structure and lower cost than DBF radar. This paper proposes a MUSIC DOA estimation algorithm intended to improve DOA estimation performance by separating mixed signals in a scanning beam radar. In this paper, we assume a scanning beam radar transmitting and receiving FMCW modulated waves, which are often used for modulation. The principle of the proposed method is described. The accuracy and resolution of DOA estimation by the proposed estimation method are evaluated by computer simulation, and it is verified that a resolution 5 times as great as that of the conventional method can be achieved. ¬© 2006 Wiley Periodicals, Inc.</t>
  </si>
  <si>
    <t>24-33</t>
  </si>
  <si>
    <t>60101699-101319648-60000251;60101699-101319648-60000251;60101699-101319648</t>
  </si>
  <si>
    <t>6603955621;7103344347;13608358400</t>
  </si>
  <si>
    <t>Fukushima, Fuyuki;Okamura, Atsushi;Hirai, Toshiyuki</t>
  </si>
  <si>
    <t>Tokyo;New York;Nagaokakyo</t>
  </si>
  <si>
    <t>Mitsubishi Electric Corporation;IEEE;Information Technology R and D Center</t>
  </si>
  <si>
    <t>60101699;60000251;101319648</t>
  </si>
  <si>
    <t>Fukushima F.</t>
  </si>
  <si>
    <t>A MUSIC method for radar that measures the angle of arrival by using a scanning beam radar</t>
  </si>
  <si>
    <t>10.1002/ecja.20289</t>
  </si>
  <si>
    <t>2-s2.0-33646812914</t>
  </si>
  <si>
    <t>Universidad Nacional de Colombia</t>
  </si>
  <si>
    <t>UN</t>
  </si>
  <si>
    <t>['yahuarcaca creek', 'trap door', 'rights reserved', 'potential change', 'plants located', 'observed changes', 'nutrient conditions', 'nitrogen ratio', 'nitrogen limitation', 'new strategy', 'may 2005', 'main differences', 'low no3', 'important differences', 'higher no3', 'growing season', 'five times', 'colombian amazon', 'carbohydrate production', 'bladder size', 'bladder number', 'bladder length', 'bladder depth', 'biochemical composition', 'approximately 1', 'antennae ),', 'among locations', 'also 1', '8 higher', '3 higher', '13 œºm']</t>
  </si>
  <si>
    <t>Bladderwort | Carbohydrate | Carnivorous plant | Nutrient | Predation | Zooplankton</t>
  </si>
  <si>
    <t>Investment by bladderwort (Utricularia foliosa L.) in carnivory, in terms of biochemical composition (carbohydrates per bladder), elemental composition (carbon and nitrogen per bladder), and morphology of the bladders (length, depth, size of the trap door, and size of antennae), was estimated in seven plants located in Yahuarcaca creek (Colombian Amazon) five times from March to May 2005. The aims were to determine whether investment in carnivory varies temporally (over the growing season of the plant) and/or spatially, and if this potential change in carnivory investment varies according to nutrient conditions. The main differences in the investment in carnivory (changes in bladder number and bladder size, and changes in the size of the antennae) were among locations and there were not important differences over the growing season of the plant. Nitrogen and not phosphorus, was the element that stimulated the investment in carnivory. In addition to changes in bladder number and bladder size, we observed a new strategy to enhance prey capture under nitrogen limitation: changes in the size of the antennae. The size of the antennae was approximately 1.3 higher in those plants located in sites with low NO3-. However, we did not observed changes in the carbon/nitrogen ratio of the bladders or in the relationship between bladder length with bladder depth or size of the trap door. The amount of carbohydrates per bladder was also 1.8 higher in those plants located in sites with low NO3- (0.13 ŒºM) than those with higher NO3- concentration (0.39 ŒºM). However, the amount of carbohydrates in the bladder was related with the abundance of periphyton and, hence, it is not possible to conclude that carbohydrate production was a strategy of the plant to enhance the capture of prey. Therefore, our findings do not support the carbohydrate mucilage lure speculations. ¬© 2006 Elsevier B.V. All rights reserved.</t>
  </si>
  <si>
    <t>212-218</t>
  </si>
  <si>
    <t>Aquatic Botany</t>
  </si>
  <si>
    <t>60064735;60026134;60172335;101514743;60104009;60057258;60057258;60172335</t>
  </si>
  <si>
    <t>14048552800;6603988729;36748267900;14049523900;14048204500;14048065400;14049267900;6701723503</t>
  </si>
  <si>
    <t>Manjarr√©s-Hern√°ndez, Ana;Guisande, C√°stor;Torres, N√©stor Ned;Valoyes-Valois, Vanessa;Gonz√°lez-Berm√∫dez, Adriana;D√≠az-Olarte, Jhon;Sanabria-Aranda, Lizandro;Duque, Santiago R.</t>
  </si>
  <si>
    <t>Colombia;Colombia;Colombia;Colombia;Spain;Colombia</t>
  </si>
  <si>
    <t>Leticia;Bogota;Santa Marta;Bucaramanga;Vigo;</t>
  </si>
  <si>
    <t>Universidad Nacional de Colombia, Sede Amazonia;Universidad Distrital Francisco Jose de Caldas;Universidad del Magdalena;Universidad Industrial de Santander;Universidade de Vigo;Universidad Tecnol√≥gica del Choc√≥ Diego Luis C√≥rdoba</t>
  </si>
  <si>
    <t>60172335;60104009;60064735;60057258;60026134;101514743</t>
  </si>
  <si>
    <t>Manjarr√©s-Hern√°ndez A.</t>
  </si>
  <si>
    <t>Temporal and spatial change of the investment in carnivory of the tropical Utricularia foliosa</t>
  </si>
  <si>
    <t>S0304377006000830</t>
  </si>
  <si>
    <t>10.1016/j.aquabot.2006.05.001</t>
  </si>
  <si>
    <t>2-s2.0-33746325143</t>
  </si>
  <si>
    <t>['technology program', 'technical support', 'study carried', 'share cost', 'satellite missions', 'rights reserved', 'paper presents', 'options contemplated', 'myriade micro', 'mainly used', 'like planets', 'joint cnes', 'gravitational waves', 'flying satellites', 'cost micro', 'cnes proposed', 'build one', 'advanced research', '2nd mission', '2 project', '10 œº']</t>
  </si>
  <si>
    <t>This paper presents a joint CNES-EADS Astrium contribution to the ESA's SMART-2 project. SMART-2, 2nd mission of the Satellite Missions for Advanced Research and Technology program, slated for launch in 2006, will test key technologies needed to develop two ambitious ESA missions:‚Ä¢LISA (Laser Interferometry Space Antenna), an ESA cornerstone mission dedicated to the detection and observation of gravitational waves; to be launched in 2011,‚Ä¢DARWIN, another ESA cornerstone mission dedicated to the search of Earth-like planets; to be launched in 2015.In Phase A study of this demonstrator, one of the options contemplated by ESA was considering two formation-flying satellites. In that sense, and in order to both reduce and share cost, CNES proposed with the technical support of EADS-Astrium, to build one of them from its Myriade micro-satellite product line, mainly used for LEO scientific applications. The study carried out has permitted to validate the concept of using a low-cost micro-satellite in a scientific interplanetary mission requiring not more than 10 Œº m inter-satellite position accuracy! ¬© 2005 Elsevier Ltd. All rights reserved.</t>
  </si>
  <si>
    <t>862-872</t>
  </si>
  <si>
    <t>60086242;60086242</t>
  </si>
  <si>
    <t>7401636708;8529567500</t>
  </si>
  <si>
    <t>Sanchez, Richard;Renard, Patrice</t>
  </si>
  <si>
    <t>Ottobrunn</t>
  </si>
  <si>
    <t>Airbus Defence and Space</t>
  </si>
  <si>
    <t>Sanchez R.</t>
  </si>
  <si>
    <t>Design of a micro-satellite for precise formation flying demonstration</t>
  </si>
  <si>
    <t>S0094576505002456</t>
  </si>
  <si>
    <t>10.1016/j.actaastro.2005.07.039</t>
  </si>
  <si>
    <t>2-s2.0-33746789862</t>
  </si>
  <si>
    <t>['¬© 2005', 'vehicle structure', 'usually called', 'two spacecraft', 'target spacecraft', 'supplies simulation', 'spatial distribution', 'spacecraft hosting', 'spacecraft distance', 'several current', 'rf emitters', 'required centimetre', 'relative geometry', 'receiving antennas', 'receivers hosted', 'radio frequency', 'provide three', 'provide coverage', 'precise gnss', 'paper illustrates', 'much smaller', 'level accuracy', 'key point', 'innovative approaches', 'gnss constellations', 'geo orbits', 'future missions', 'full gnss', 'formation flying', 'emitting pseudolites', 'docking manoeuvre', 'considering three', 'close formation', 'chaser spacecraft']</t>
  </si>
  <si>
    <t>Currently, the possibility to perform very precise GNSS-based relative navigation determination among two or more spacecraft in rendezvous, docking and/or formation flying scenarios is deemed as the baseline for several current and future missions. Due to the required centimetre-level accuracy, the pseudorange measurements accuracy is not sufficient, and carrier phase measurements shall be employed. Those algorithms making exclusive use of carrier phase measurements are usually called "kinematic" algorithms, and require for dedicated integer ambiguity resolution algorithms. Obviously, this relative navigation determination concept is only suitable when the spacecraft is in the range of the GNSS constellations coverage. In situations where the GNSS constellations do not provide coverage (from MEO/GEO orbits to non-Earth planetary orbits and passing through inter-planetary missions), systems based on radio frequency (RF) signal combining emitters and receivers on-board the same platform have been proposed and are currently being studied (i.e. DARWIN RF subsystem). Nevertheless, DARWIN scenario takes advantage of the multi-spacecraft scenario characteristic (four, at least, spacecraft hosting an emitter are required to provide three-dimensional navigation). Innovative approaches are required when considering three or just two spacecraft in formation flying. This paper illustrates the concept and supplies simulation-based accuracy results of a full GNSS-like-based relative navigation determination with RF emitters/receivers hosted on board two spacecraft flying in close formation or performing a RDV and docking manoeuvre, a target and a chaser respectively named. To fulfil concept requirements, at least three RF pseudolites shall be placed on-board or around the target spacecraft so to provide the required RF coverage meant for the chaser spacecraft. A key point to achieve the required system performance is related to the relative geometry between the emitting pseudolites and the receiving antennas. The ideal being the emitters uniformly distributed in the receiver antenna field of view. It is analysed how to achieve this spatial distribution, that cannot be accomplished by placing multiple emitters on-board the same vehicle structure (characteristic spacecraft dimension will be much smaller than the inter-spacecraft distance) by using a tether-based deployed pseudolites system. Tether deployment mechanisms, particularly gravity gradient assisted, are assessed in the paper, in order to achieve the best RF emitter pseudolites distribution for a maximum formation flying navigation determination accuracy. ¬© 2005.</t>
  </si>
  <si>
    <t>873-881</t>
  </si>
  <si>
    <t>60069934;60069934;60069934</t>
  </si>
  <si>
    <t>6508219871;6602909743;56119369400</t>
  </si>
  <si>
    <t>Colmenarejo, Pablo;Di Sotto, Emanuele;Barrena, Valent√≠n</t>
  </si>
  <si>
    <t>Tres Cantos</t>
  </si>
  <si>
    <t>GMV S.A.</t>
  </si>
  <si>
    <t>Colmenarejo P.</t>
  </si>
  <si>
    <t>Low-cost relative navigation sensing: GNSS-like devices hosted on deployed tethers</t>
  </si>
  <si>
    <t>S0094576505002468</t>
  </si>
  <si>
    <t>10.1016/j.actaastro.2005.07.040</t>
  </si>
  <si>
    <t>2-s2.0-33746837701</t>
  </si>
  <si>
    <t>['œº asc', 'three applications', 'telescope guidance', 'star tracker', 'spacecraft use', 'software design', 'significant advances', 'satellite aocs', 'robust operations', 'rights reserved', 'proba ).', 'low weight', 'ideal instrument', 'high accuracy', 'grace ),', 'full autonomy', 'excellent examples', 'autonomous instrumentation', 'attitude recovery', 'arc seconds', 'absolute orientation']</t>
  </si>
  <si>
    <t>During the last decade improvements in electronics, on-board processing power and software design has lead to significant advances in the development of autonomous instrumentation for spacecraft use. The Advanced Stellar Compass (ASC) and the newly developed micro-ASC (Œº ASC) are excellent examples of such autonomous space instrumentation. With its full autonomy, this star tracker is capable of providing, in real-time, the absolute orientation with respect to the celestial reference frame with an accuracy of a few arc seconds. This high accuracy along with the robust operations, low weight and power consumption makes the Œº ASC an ideal instrument for small, high yielding satellite missions. The ASC has hitherto been used by the satellite AOCS and the high accuracy scientific instrument for attitude recovery (among others onboard √òRSTED, CHAMP, and GRACE), and satellite high accuracy target acquisition and pointing (PROBA). Here three applications of the Œº ASC as an autonomous onboard precision guide for precision vector instrumentation are presented. These are autonomous onboard antenna guidance, telescope guidance and tracking and high accuracy and wide range laser rangers. ¬© 2005 Elsevier Ltd. All rights reserved.</t>
  </si>
  <si>
    <t>981-989</t>
  </si>
  <si>
    <t>60011373;60011373;60011373;60011373;100587591</t>
  </si>
  <si>
    <t>56025657000;56963395200;6602155182;55959602400;6508133033</t>
  </si>
  <si>
    <t>J√∏rgensen, John L.;J√∏rgensen, Peter S.;Betto, Maurizio;Denver, Troelz;Tu√±√≥n, Luis Jim√©nez</t>
  </si>
  <si>
    <t>Denmark;Spain</t>
  </si>
  <si>
    <t>Lyngby;Madrid</t>
  </si>
  <si>
    <t>Danmarks Tekniske Universitet;Ingenier√≠a y Servicios Aeroespaciales, S.A. (INSA)</t>
  </si>
  <si>
    <t>60011373;100587591</t>
  </si>
  <si>
    <t>J√∏rgensen J.L.</t>
  </si>
  <si>
    <t>Enhanced mission performance from autonomous instrument guidance</t>
  </si>
  <si>
    <t>S0094576505002560</t>
  </si>
  <si>
    <t>10.1016/j.actaastro.2005.07.012</t>
  </si>
  <si>
    <t>2-s2.0-33747071768</t>
  </si>
  <si>
    <t>['user transmitting', 'upper bounded', 'transmission rate', 'total number', 'thus allowing', 'station involves', 'station increases', 'single user', 'remote users', 'potential effect', 'n users', 'n antennas', 'multiuser diversity', 'multiple antennas', 'maximum number', 'letter shows', 'letter investigates', 'downlink channel', 'data streams', 'counting interpretation', 'capacity criterion']</t>
  </si>
  <si>
    <t>Broadcast channel | Multiple-access channel | Multiple-input multiple-output (MIMO) system | Multiuser diversity | Spatial diversity | Spatial multiplex</t>
  </si>
  <si>
    <t>This letter investigates the structure of the optimal spatial multiplex scheme in a multiuser multiantenna wireless fading environment. Based on a sum-capacity criterion, this letter shows that the optimal transmission strategy in an uplink or downlink channel with n antennas at the base-station involves more than n users at the same time. In particular, when remote users are equipped with m antennas each, the maximum number of data streams is shown to be upper bounded by n2, with each user transmitting or receiving up to m2 data streams. This gives a dimension-counting interpretation for multiuser diversity. Multiple antennas at the base-station increases the total number of dimensions, thus allowing more users to transmit and receive at the same time. By contrast, multiple antennas at the remote terminal allow a single user to occupy multiple dimensions, which increases its transmission rate, but also has the potential effect of precluding simultaneous transmission by other users. ¬© 2006 IEEE.</t>
  </si>
  <si>
    <t>1747-1753</t>
  </si>
  <si>
    <t>60016849;100447918</t>
  </si>
  <si>
    <t>54416710500;57201527562</t>
  </si>
  <si>
    <t>Yu, Wei;Rhee, Wonjong</t>
  </si>
  <si>
    <t>Toronto;Redwood City</t>
  </si>
  <si>
    <t>University of Toronto;ASSIA, Inc.</t>
  </si>
  <si>
    <t>Degrees of freedom in wireless multiuser spatial multiplex systems with multiple antennas</t>
  </si>
  <si>
    <t>10.1109/TCOMM.2006.881357</t>
  </si>
  <si>
    <t>2-s2.0-33747270809</t>
  </si>
  <si>
    <t>['vibration frequency', 'two variants', 'second variant', 'rights reserved', 'present paper', 'first variant', 'design algorithms', 'composite ring', 'antenna rim']</t>
  </si>
  <si>
    <t>Finite difference method | Large antenna | Motion equations | Thin-walled rim | Vibration frequency</t>
  </si>
  <si>
    <t>The equations describing motion of a composite ring, modeling the large space antenna rim are received in the present paper. The analysis of influence on the vibration frequency of the antenna rim of various design parameters is executed. The design algorithms of antenna rim for two variants of restrictions are offered. In the first variant the restriction, imposed on the out-of-plane ring vibration frequency is taken into account. In the second variant the restrictions, imposed on both frequencies of the two vibration modes are considered. ¬© 2006 Elsevier Ltd. All rights reserved.</t>
  </si>
  <si>
    <t>99-105</t>
  </si>
  <si>
    <t>Composite Structures</t>
  </si>
  <si>
    <t>60075528;60075528</t>
  </si>
  <si>
    <t>56219845300;14069091900</t>
  </si>
  <si>
    <t>Lopatin, A. V.;Rutkovskaya, M. A.</t>
  </si>
  <si>
    <t>Krasnoyarsk</t>
  </si>
  <si>
    <t>Reshetnev Siberian State University of Science and Technology</t>
  </si>
  <si>
    <t>Lopatin A.V.</t>
  </si>
  <si>
    <t>Design of large space antenna composite rim</t>
  </si>
  <si>
    <t>S0263822306002558</t>
  </si>
  <si>
    <t>10.1016/j.compstruct.2006.06.015</t>
  </si>
  <si>
    <t>2-s2.0-33747367780</t>
  </si>
  <si>
    <t>['well established', 'voice services', 'various number', 'utilize beamforming', 'third generation', 'system capacity', 'second generation', 'procedures need', 'paper explores', 'operating procedures', 'interference cancellation', 'input multiple', 'innovations include', 'data services', 'capacity improvement', 'antenna array']</t>
  </si>
  <si>
    <t>Antenna array | Cdma2000 | Cellular network | IS-95 | QOS provisioning | Soft handoff</t>
  </si>
  <si>
    <t>The second generation (2G) code-division multiple access (CDMA) IS-95A cellular network has been deployed for almost ten years. Although the system design rules and operating procedures for voice services are well established and understood, these rules and procedures need to be re-examined in light of several technology innovations. These innovations include the launch of third generation (3G) cdma2000 1√ó high-rate data services and the new research results in interference cancellation, antenna array and multiple-input multiple-output (MIMO) technologies. We have built a 3G cdma2000 1√ó cellular simulator, which simulates the physical layer using MATLAB and networking layers using OPNET Modeler, to investigate various design issues of cdma2000 1√ó networks. This paper explores the use of a simple beamforming model and investigates the effectiveness of deploying antenna array techniques in cdma2000 1√ó networks. The capacity improvement for CDMA networks using antenna array techniques is evaluated under different deployment scenarios (voice versus data services and various number of antenna elements). Based on the performance evaluation results it is proposed to utilize beamforming as one of the elements in quality of service (QOS) provisioning for data services and to couple antenna arrays with dynamic soft handoff threshold adjustment for further improvement in the system capacity. ¬© Springer 2006.</t>
  </si>
  <si>
    <t>60012564;60027392;60027392</t>
  </si>
  <si>
    <t>6603216153;8434166000;7403567421</t>
  </si>
  <si>
    <t>Shyy, D. J.;Yu, Jin;Yao, Yu Dong</t>
  </si>
  <si>
    <t>Hoboken;McLean</t>
  </si>
  <si>
    <t>Stevens Institute of Technology;MITRE Corporation</t>
  </si>
  <si>
    <t>60027392;60012564</t>
  </si>
  <si>
    <t>Shyy D.</t>
  </si>
  <si>
    <t>Modeling and performance evaluation of 3G CDMA networks with beamforming</t>
  </si>
  <si>
    <t>10.1007/s11277-006-9048-3</t>
  </si>
  <si>
    <t>2-s2.0-33747600107</t>
  </si>
  <si>
    <t>['spatial correlation', 'smaller numbers', 'results demonstrate', 'multipath propagation', 'measured data', 'input multiple', 'indoor channels', 'higher values', 'close relationship', 'channel capacity', 'array elements', 'analysed using', 'also due', '45 ghz']</t>
  </si>
  <si>
    <t>Height effect | Indoor Ricean channel | LOS | MIMO capacity | Ricean K factor | SAGE</t>
  </si>
  <si>
    <t>In this paper, we investigate the Multiple-Input Multiple-Output (MIMO) channel capacity in indoor Ricean channels based on MIMO channel measurements at 2.45 GHz. The measured data is analysed using a super resolution parameter estimation algorithm. Our results demonstrate that the line-of-sight (LOS) component in a Ricean scenario influences indoor MIMO performance through increased spatial correlation between array elements. We found that indoor channels with higher values of Ricean K factor have smaller numbers of effective multipath components and increased spatial correlation. Measurement results also showed that, the effect of varying antenna height on indoor MIMO capacity is also due to the spatial correlation of multipath propagation and has a close relationship with the separation between the transmitter and receiver. ¬© Springer 2006.</t>
  </si>
  <si>
    <t>99-113</t>
  </si>
  <si>
    <t>60023932;60023932</t>
  </si>
  <si>
    <t>37042291000;55664000800</t>
  </si>
  <si>
    <t>Tang, Zhongwei;Mohan, Ananda S.</t>
  </si>
  <si>
    <t>University of Technology Sydney</t>
  </si>
  <si>
    <t>Tang Z.</t>
  </si>
  <si>
    <t>An investigation of MIMO performance in the indoor ricean environment</t>
  </si>
  <si>
    <t>10.1007/s11277-006-9080-3</t>
  </si>
  <si>
    <t>2-s2.0-33747626701</t>
  </si>
  <si>
    <t>['three schedulers', 'optimal threshold', 'mean snrs', 'feedback signaling', 'fdd systems', 'downlink transmission', 'considerably decreases', 'compare capacities', 'channel state']</t>
  </si>
  <si>
    <t>Physical layer scheduling | Shannon capacity | Shared channel</t>
  </si>
  <si>
    <t>We compare capacities of three physical layer scheduling algorithms: on-off scheduling (OOS), maximum SNR, and round robin schedulers. With OOS, downlink transmission is suspended if the instantaneous received SNR in the mobile station falls below a given threshold requiring only one feedback bit per user, which considerably decreases the overhead of the feedback signaling when compared with maximum SNR scheduler. In case of FDD systems, OOS and maximum SNR schedulers require a fast feedback channel from mobile to base station like the one in the FDD WCDMA system, while round robin operates independently of the channel state. We derive asymptotic capacity gains of the three schedulers in high SNR region and study the effect of feedback bit errors to capacities. It is noticed that OOS has an optimal threshold, which depends on the number of users and their mean SNRs. As expected, maximum SNR scheduler provides the largest capacity among the three schedulers, but if additional spatial diversity, i.e., transmit antenna selection is available, the difference between the capacities of OOS and maximum SNR schedulers is small. ¬© Springer 2006.</t>
  </si>
  <si>
    <t>115-134</t>
  </si>
  <si>
    <t>60026638;60103653</t>
  </si>
  <si>
    <t>7006268943;7003782620</t>
  </si>
  <si>
    <t>H√§m√§l√§inen, Jyri;Wichman, Risto</t>
  </si>
  <si>
    <t>H√§m√§l√§inen J.</t>
  </si>
  <si>
    <t>Capacities of physical layer scheduling strategies on a shared link</t>
  </si>
  <si>
    <t>10.1007/s11277-006-9082-1</t>
  </si>
  <si>
    <t>2-s2.0-33747628052</t>
  </si>
  <si>
    <t>['œ ¥', 'wider application', 'thin films', 'superconductor compared', 'rights reserved', 'return loss', 'narrow bandwidth', 'moment method', 'measured using', 'major obstacle', 'larger bandwidth', 'large q', 'improved performance', 'gcr antenna', 'coupled resonators', 'center frequency', 'al2o3 substrates', '85 ghz']</t>
  </si>
  <si>
    <t>Antenna | Broadband | Microstrip</t>
  </si>
  <si>
    <t>We have designed and fabricated a superconducting microstrip patch antenna with a larger bandwidth. The low surface resistance of superconductor compared to normal conductor corresponds to a large quality factor (Q) and improved performance in passive microwave devices. However, the narrow bandwidth that occurs with large Q is a major obstacle to the wider application of superconducting microstrip antennas. To enlarge the bandwidth of superconducting microstrip antennas, two additional gap-coupled resonators (GCRs) are used for the antenna. An electromagnetic simulator based on the moment method was used for design and analysis. The antenna has a center frequency of 11.85 GHz and was fabricated using YBa2Cu3O7-Œ¥ (YBCO) thin films on CeO2 buffered r-Al2O3 substrates. Return loss and bandwidth of the GCR antenna were measured using a vector network analyzer. The GCR antenna shows an improvement of the bandwidth over a single-element superconducting patch antenna. ¬© 2006 Elsevier B.V. All rights reserved.</t>
  </si>
  <si>
    <t>994-997</t>
  </si>
  <si>
    <t>445-448</t>
  </si>
  <si>
    <t>Physica C: Superconductivity and its Applications</t>
  </si>
  <si>
    <t>60016074;60016074;60016074;60016074;60016074;60016074</t>
  </si>
  <si>
    <t>8983008200;36960186100;57206124041;7402888779;14047465400;7203068282</t>
  </si>
  <si>
    <t>Sekiya, N.;Kubota, A.;Kondo, A.;Hirano, S.;Saito, A.;Ohshima, S.</t>
  </si>
  <si>
    <t>Yamagata</t>
  </si>
  <si>
    <t>Yamagata University</t>
  </si>
  <si>
    <t>Sekiya N.</t>
  </si>
  <si>
    <t>Broadband superconducting microstrip patch antenna using additional gap-coupled resonators</t>
  </si>
  <si>
    <t>S0921453406005181</t>
  </si>
  <si>
    <t>10.1016/j.physc.2006.05.089</t>
  </si>
  <si>
    <t>2-s2.0-33747888861</t>
  </si>
  <si>
    <t>['¬© 2006', 'sinusoidal waves', 'receiver antenna', 'phase waves', 'mhz region', 'mhz frequency', 'frequency noise', 'environmental noise', 'effective method', 'coil antenna', 'cancel multi', 'anc system', '40 db']</t>
  </si>
  <si>
    <t>Active noise control | Nuclear quadrupole resonance | SQUID</t>
  </si>
  <si>
    <t>It is important to remove large environmental noise in measurement using SQUIDs without magnetic shielding. Active noise control (ANC) is an effective method to remove the environmental noise. The environmental noise has been reduced by the ANC system in the radio frequency region around MHz. The anti-phase waves of the environmental noise should be generated by this system. The ANC system including the phase and amplitude control circuit was developed to make the anti-phase waves in the MHz region. In this paper, sinusoidal waves with a MHz frequency were used as the environmental noise. When a coil antenna was used for a receiver antenna, this ANC system suppressed these sinusoidal waves to the white noise level about 40 dB. When we used a SQUID as a receiver antenna, we also cancelled sinusoidal waves to the white noise level by this system. This shows that the ANC system is useful to reduce an environmental noise when this ANC system is developed to cancel multi-frequency noise. ¬© 2006.</t>
  </si>
  <si>
    <t>986-989</t>
  </si>
  <si>
    <t>60024322;60024322;60024322;60024322;60024322</t>
  </si>
  <si>
    <t>18036749600;57206289431;14325035400;7005946370;56279111100</t>
  </si>
  <si>
    <t>Araya, T.;Kitamura, Y.;Kamishiro, M.;Sakuta, K.;Itozaki, H.</t>
  </si>
  <si>
    <t>Araya T.</t>
  </si>
  <si>
    <t>Reduction of environmental MHz noise for SQUID application</t>
  </si>
  <si>
    <t>S092145340600517X</t>
  </si>
  <si>
    <t>10.1016/j.physc.2006.05.088</t>
  </si>
  <si>
    <t>2-s2.0-33748176887</t>
  </si>
  <si>
    <t>['wireless device', 'proposed aisip', 'promising design', 'operating bandwidth', 'obtained results', 'module substrate', 'ground portion', 'constructed prototype', 'antenna performance', 'also analyzed']</t>
  </si>
  <si>
    <t>AiSiP (antenna in system in package) | Mobile antennas | Printed antennas | SiP (system in package) | WLAN (wireless local area network) antennas</t>
  </si>
  <si>
    <t>A promising design of integrating a wideband printed monopole antenna in a system in package (AiSiP) for wireless local area network (WLAN) operation in the 2.4 GHz band is presented. The antenna is an inverted-F monopole antenna printed on the no-ground portion (6 √ó 18 mm2) of the module substrate of the AiSiP (total size 24 √ó 18 mm2). A parasitic shorted strip can also be added in the no-ground portion to double the operating bandwidth of the AiSiP. When mounted on the system ground plane of a wireless device, the AiSiP can provide a complete communication function, without the need of employing additional antennas in the wireless device. The proposed AiSiP is studied in the paper, and obtained results of the constructed prototype are presented. Effects of the system ground plane on the antenna performance of the AiSiP are also analyzed. ¬© 2006 Wiley Periodicals, Inc.</t>
  </si>
  <si>
    <t>2113-2117</t>
  </si>
  <si>
    <t>60011357;60011357;100460027;100460027;100460027</t>
  </si>
  <si>
    <t>35460663000;14519407500;56164866600;7403188499;12767559400</t>
  </si>
  <si>
    <t>Wong, Kin Lu;Lee, Cheng Tse;Chen, Brain;Huang, Kuo Tsung;Yang, Sam</t>
  </si>
  <si>
    <t>Wong K.L.</t>
  </si>
  <si>
    <t>Wideband printed monopole antenna integrated in a system in package</t>
  </si>
  <si>
    <t>10.1002/mop.21868</t>
  </si>
  <si>
    <t>2-s2.0-33748440785</t>
  </si>
  <si>
    <t>['without affecting', 'spurious suppression', 'second harmonics', 'rejection mode', 'insertion loss', 'ground plane', 'good stopband', 'filter performance', 'dimension parameters', 'center frequency', 'cells etched', 'bandgap characteristic', 'article proposes', 'also investigated', '40 db']</t>
  </si>
  <si>
    <t>Bandpass filter (BPF) | Electromagnetic bandgap (EBG) | Equivalent circuit | Spurious | Suppression</t>
  </si>
  <si>
    <t>This article proposes a dual-mode microstrip bandpass filter (BPF) with C-shaped electromagnetic bandgap (EBG) cells etched on the ground plane for spurious suppression. The C-shaped EBG cell is modeled as a parallel RLC resonator and the equivalent circuit parameters are extracted. The relationship between bandgap characteristic and dimension parameters of C-shaped EBG cell is discussed and the bandgap characteristic of C-shaped EBG cells on the filter performance is also investigated. The C-shaped EBG cells add a good stopband-rejection mode to the second harmonics of the dual-mode microstrip BPF with suppression of over -40 dB, without affecting the center frequency and insertion loss of the original designed BPF. The experimented results verified the simulated results well. ¬© 2006 Wiley Periodicals, Inc.</t>
  </si>
  <si>
    <t>2090-2093</t>
  </si>
  <si>
    <t>60014982;60015761;60014982;60014982;60014982</t>
  </si>
  <si>
    <t>7405583988;7005256888;35548383000;7403166856;55638828800</t>
  </si>
  <si>
    <t>Wu, Hung Wei;Weng, Min Hang;Su, Yan Kuin;Hung, Cheng Yuan;Yang, Ru Yuan</t>
  </si>
  <si>
    <t>Hsinchu;Tainan</t>
  </si>
  <si>
    <t>National Nano Device Laboratories Taiwan;National Cheng Kung University</t>
  </si>
  <si>
    <t>60015761;60014982</t>
  </si>
  <si>
    <t>Wu H.</t>
  </si>
  <si>
    <t>Spurious suppression of a dual-mode bandpass filter using simple C-shaped electromagnetic bandgap cells</t>
  </si>
  <si>
    <t>10.1002/mop.21870</t>
  </si>
  <si>
    <t>2-s2.0-33748440993</t>
  </si>
  <si>
    <t>['waveguide loaded', 'three configurations', 'system properties', 'punctured holes', 'proposed formulation', 'great effects', 'difference time', 'design freedom', 'anisotropic substrates', 'anisotropic material']</t>
  </si>
  <si>
    <t>Arbitrary anisotropic material | Computational electromagnetics | FDTD | Ferrite</t>
  </si>
  <si>
    <t>A generalized 3D finite-difference time-domain (FDTD) method for the modeling of electromagnetic wave interaction with a full anisotropic media is presented. The proposed formulation is applied to three configurations: a microstrip patch antenna with anisotropic substrates, weakly magnetic ferrite absorbers with punctured holes, and a waveguide loaded with heterogeneous anisotropic magnetic materials. Computed results show that anisotropic material can have great effects on system properties and can add another degree of design freedom. ¬© 2006 Wiley Periodicals, Inc.</t>
  </si>
  <si>
    <t>2083-2090</t>
  </si>
  <si>
    <t>14519089600;7005104207</t>
  </si>
  <si>
    <t>Dou, Lixing;Sebak, Abdel R.</t>
  </si>
  <si>
    <t>Dou L.</t>
  </si>
  <si>
    <t>3D FDTD method for arbitrary anisotropic materials</t>
  </si>
  <si>
    <t>10.1002/mop.21871</t>
  </si>
  <si>
    <t>2-s2.0-33748441573</t>
  </si>
  <si>
    <t>['treatments based', 'side arrangement', 'short distances', 'amplitude level']</t>
  </si>
  <si>
    <t>Microwave propagation | Near field | Target detection</t>
  </si>
  <si>
    <t>Detection of a fixed metallic target (sheet) can be done by using two antennas in a side by side arrangement (one for Tx and one for Rx) and treatments based on amplitude level. However, for short distances, near field conditions induce oscillations. A solution for their reduction is discussed. ¬© 2006 Wiley Periodicals, Inc.</t>
  </si>
  <si>
    <t>1977-1979</t>
  </si>
  <si>
    <t>60030553;60030553;60030553</t>
  </si>
  <si>
    <t>13409593600;6603211799;7003723658</t>
  </si>
  <si>
    <t>Caillet, M.;Lafond, O.;Himdi, M.</t>
  </si>
  <si>
    <t>Short distance detection of fixed target under near field conditions</t>
  </si>
  <si>
    <t>10.1002/mop.21829</t>
  </si>
  <si>
    <t>2-s2.0-33748442307</t>
  </si>
  <si>
    <t>['varying length', 'slot parameters', 'slot antenna', 'simulated results', 'parametric study', 'new configuration', 'half u', 'good agreement', 'feed probe']</t>
  </si>
  <si>
    <t>Compact microstrip antenna | Dual band microstrip antenna | Semicircular microstrip antenna with slot | Suspended microstrip antenna</t>
  </si>
  <si>
    <t>A novel, compact suspended semicircular patch with a half U-slot antenna is proposed for dual frequency operation. Parametric study of this new configuration is carried out by varying length and width of the slot and the coaxial feed probe radius and its position. The dual frequency ratio from about 1.18 to 1.66 has been achieved by varying the slot parameters, position, and radius of feed probe. Experiments have been carried out with good agreement with simulated results. ¬© 2006 Wiley Periodicals, Inc.</t>
  </si>
  <si>
    <t>2021-2024</t>
  </si>
  <si>
    <t>56003150900;27172321400</t>
  </si>
  <si>
    <t>Ray, K. P.;Krishna, Deepti Das</t>
  </si>
  <si>
    <t>Compact dual band suspended semicircular microstrip antenna with half U-slot</t>
  </si>
  <si>
    <t>10.1002/mop.21844</t>
  </si>
  <si>
    <t>2-s2.0-33748445691</t>
  </si>
  <si>
    <t>['see puente', 'scanning application', 'radiating elements', 'minimum number', 'low side', 'lobe level', 'lobe arrays', 'genetic algorithm', 'generally higher', 'desired beamwidth', 'cantor distributions', 'cantor arrays', 'broadside direction', '739 ).']</t>
  </si>
  <si>
    <t>Antenna array | Fractal | Genetic algorithm</t>
  </si>
  <si>
    <t>Cantor distributions of identical radiating apertures allow the design of low side-lobe arrays (see Puente-Baliarda and Pous, Antennas Propagat 44 (1996) 730-739). However we show here that Cantor arrays that achieve both a desired beamwidth in the broadside direction and a given peak side-lobe level for any main beam direction (scanning application) present a minimum number of radiating elements that is generally higher than that of thinned arrays designed by means of a genetic algorithm. ¬© 2006 Wiley Periodicals, Inc.</t>
  </si>
  <si>
    <t>2041-2043</t>
  </si>
  <si>
    <t>100328234;60005830;60019894</t>
  </si>
  <si>
    <t>6507819714;7006406720;6701637532</t>
  </si>
  <si>
    <t>Raveu, N.;Aubert, H.;Legay, H.</t>
  </si>
  <si>
    <t>Toulouse;Toulouse;Toulouse</t>
  </si>
  <si>
    <t>Thales Alenia Space;Laboratoire d'Analyse et d'Architecture des Systemes;Lab d'Electronique</t>
  </si>
  <si>
    <t>60019894;60005830;100328234</t>
  </si>
  <si>
    <t>Raveu N.</t>
  </si>
  <si>
    <t>Are cantor arrays effective for designing thinned arrays?</t>
  </si>
  <si>
    <t>10.1002/mop.21855</t>
  </si>
  <si>
    <t>2-s2.0-33748446427</t>
  </si>
  <si>
    <t>['wideband applications', 'several properties', 'return loss', 'radiation pattern', 'operation bandwidth', 'like stub', 'investigated numerically', '12 ghz']</t>
  </si>
  <si>
    <t>Antipodal | Slot antenna | Strip-line | Ultra-wideband</t>
  </si>
  <si>
    <t>A novel, miniature balanced antipodal printed slot antenna for ultra-wideband applications is proposed. The antenna is fed by strip-line with a fork-like stub. By employing balanced antipodal structure, not only good omnidirectional performance but also compact size is achieved. Several properties of the antenna, such as return loss, radiation pattern, and gain, have been investigated numerically and experimentally. As is reported, the operation bandwidth of the antenna is from 2.95 to 12 GHz, which is about 4:1. Stable omnidirectional radiation pattern with good polarization purity and flat gain performances over the whole frequency range can be achieved. Furthermore, the size of the antenna is more compact than conventional printed slot antennas for ultra-wideband applications. ¬© 2006 Wiley Periodicals, Inc.</t>
  </si>
  <si>
    <t>1943-1945</t>
  </si>
  <si>
    <t>60009400;60009400;60009400</t>
  </si>
  <si>
    <t>8333260000;7404798063;8882010600</t>
  </si>
  <si>
    <t>Lui, W. J.;Cheng, C. H.;Zhu, H. B.</t>
  </si>
  <si>
    <t>Lui W.J.</t>
  </si>
  <si>
    <t>Compact balanced antipodal slot antenna for ultra-wideband applications</t>
  </si>
  <si>
    <t>10.1002/mop.21827</t>
  </si>
  <si>
    <t>2-s2.0-33748447679</t>
  </si>
  <si>
    <t>['station antennas', 'people exposed', 'methodology combining', 'human exposure', 'electromagnetic fields', 'domain technique', 'difference time']</t>
  </si>
  <si>
    <t>Base-station antennas | Dosimetry studies | FDTD methods | SAR calculation | Time-domain equivalent currents</t>
  </si>
  <si>
    <t>A methodology combining a time-domain equivalent currents method and the finite-difference time-domain technique is presented to analyze guidelines compliance in human exposure to electromagnetic fields from base-station antennas in the presence of large scattering obstacles. The efficiency of the method is demonstrated when analyzing the specific absorption rate in people exposed to those antennas. ¬© 2006 Wiley Periodicals, Inc.</t>
  </si>
  <si>
    <t>1987-1991</t>
  </si>
  <si>
    <t>6603550577;56955772600;14519742000;57190851020</t>
  </si>
  <si>
    <t>Mart√≠nez-B√∫rdalo, M.;Martin, A.;Pizarro, V.;Villar, R.</t>
  </si>
  <si>
    <t>Mart√≠nez-B√∫rdalo M.</t>
  </si>
  <si>
    <t>An efficient FDTD-time-domain equivalent currents method for safety assessment in human exposure to base-station antennas in presence of obstacles</t>
  </si>
  <si>
    <t>10.1002/mop.21818</t>
  </si>
  <si>
    <t>2-s2.0-33748448250</t>
  </si>
  <si>
    <t>['receive behavior', 'outdoor region', 'h plane', 'form array', 'difference time', 'communication system', 'antenna array']</t>
  </si>
  <si>
    <t>FDTD | Planar Vivaldi antenna | Radiation energy pattern | UWB</t>
  </si>
  <si>
    <t>Planar Vivaldi antenna, with attractive performance compared with conventional TEM horn antennas, was introduced and used to form array. Normalized radiation energy pattern was adopted to characterize the transmit and receive behavior of ultra-wide-band (UWB) antenna array. Finite-difference time-domain (FDTD) was used to analyze the array. Radiation energy pattern in H plane was measured in outdoor region, for the difficulty of installing, E plane pattern was not measured. Measured and simulated results indicate that the planar Vivaldi antenna array can be used in the practical UWB radar and communication system, which can increase the gain, as it has narrow beam width. ¬© 2006 Wiley Periodicals, Inc.</t>
  </si>
  <si>
    <t>2117-2120</t>
  </si>
  <si>
    <t>13906915900;57171089900;14520217200;13907923400</t>
  </si>
  <si>
    <t>Wu, Feng T.;Zhang, Guang F.;Yuang, Xue L.;Yuang, Nai C.</t>
  </si>
  <si>
    <t>Wu F.</t>
  </si>
  <si>
    <t>Research on ultra-wide band planar Vivaldi antenna array</t>
  </si>
  <si>
    <t>10.1002/mop.21873</t>
  </si>
  <si>
    <t>2-s2.0-33748448654</t>
  </si>
  <si>
    <t>['switching capabilities', 'simulated results', 'planar inverted', 'mechanical system', 'main plate', 'f antenna', 'active device']</t>
  </si>
  <si>
    <t>Frequency hopping | PIFA | Reconfigurable antennas | RF MEMS switch</t>
  </si>
  <si>
    <t>In this article, a frequency reconfigurable antenna using the ON/OFF states of a MEMS (micro-electro-mechanical system) switch is presented. This structure is based on a planar inverted-F antenna (PIFA), designed with an L-shaped open slot etched upon its main plate. According to the switch position along the slot, the GSM operating frequency is not detuned while other standards become reconfigurable. To validate our concept, a RF MEMS switch, designed and developed at CEA-LETI, is used. The scattering param eters of the MEMS are measured and compared with simulated results from a simple model using lumped elements and transmission line sections. This active device is then inserted in the slot to validate the switching capabilities of the PIFA. ¬© 2006 Wiley Periodicals, Inc.</t>
  </si>
  <si>
    <t>1975-1977</t>
  </si>
  <si>
    <t>60110755;60110755;60110755;60110755;60007823;60007823</t>
  </si>
  <si>
    <t>14519931400;11838770200;6602164811;6701836992;57155997300;55884101500</t>
  </si>
  <si>
    <t>Pana√Øa, Patrice;Luxey, Cyril;Jacquemod, Gilles;Staraj, Robert;Petit, Laurent;Dussopt, Laurent</t>
  </si>
  <si>
    <t>Sophia Antipolis;Grenoble</t>
  </si>
  <si>
    <t>Laboratoire D'√©lectronique, Antennes et T√©l√©communications;CEA LETI¬†</t>
  </si>
  <si>
    <t>60110755;60007823</t>
  </si>
  <si>
    <t>Pana√Øa P.</t>
  </si>
  <si>
    <t>Multistandard reconfigurable PIFA antenna</t>
  </si>
  <si>
    <t>10.1002/mop.21823</t>
  </si>
  <si>
    <t>2-s2.0-33748448858</t>
  </si>
  <si>
    <t>['impedance bandwidth', '21 db']</t>
  </si>
  <si>
    <t>Antenna | Balun | Broadband | Printed dipole</t>
  </si>
  <si>
    <t>In this paper, a novel printed antenna is presented, which achieves broadband features through a dipole with parasitic element fed by a new microstrip Balun. Experimental result shows that the impedance bandwidth is 49.5% for VSWR ‚â§1.5, and the cross polarization level is better than -21 dB over the entire frequency band, and it should find wide application in radar and wireless communication systems. ¬© 2006 Wiley Periodicals, Inc.</t>
  </si>
  <si>
    <t>1996-1998</t>
  </si>
  <si>
    <t>60080657-60019118;60080657-60019118</t>
  </si>
  <si>
    <t>56137172700;8409100400</t>
  </si>
  <si>
    <t xml:space="preserve">Lu, Xiao Peng;Van Li, </t>
  </si>
  <si>
    <t>Hefei;Hefei</t>
  </si>
  <si>
    <t>East China Research Institute of Electronic Engineering;University of Science and Technology of China</t>
  </si>
  <si>
    <t>60080657;60019118</t>
  </si>
  <si>
    <t>Lu X.</t>
  </si>
  <si>
    <t>Novel broadband printed dipole</t>
  </si>
  <si>
    <t>10.1002/mop.21861</t>
  </si>
  <si>
    <t>2-s2.0-33748451655</t>
  </si>
  <si>
    <t>['variety trends', 'radiation patterns', 'experimental study', 'elliptical helix', 'ellipse eccentricity', 'eccentricity 0', 'article gives', '77 ),']</t>
  </si>
  <si>
    <t>Axial mode | Circularly polarized | Elliptical helix | Helical antenna</t>
  </si>
  <si>
    <t>This article gives an experimental study of the elliptical helical antenna with circular polarization characteristics. It is observed that the axial ratio bandwidth of the elliptical helix remains stable when the eccentricity of the ellipse is low (below 0.77), and when the cross section approaches more prolate, the AR bandwidth becomes smaller with the increment of the ellipse eccentricity. The variety trends of the AR and HPBW are shown and radiation patterns of elliptical helix with eccentricity 0.89 have been given. ¬© 2006 Wiley Periodicals, Inc.</t>
  </si>
  <si>
    <t>2080-2083</t>
  </si>
  <si>
    <t>13907995400;7101878862</t>
  </si>
  <si>
    <t>Wu, Ze Hai;Yung, Edward K.N.</t>
  </si>
  <si>
    <t>Axial mode elliptical cross-section helical antenna</t>
  </si>
  <si>
    <t>10.1002/mop.21878</t>
  </si>
  <si>
    <t>2-s2.0-33748453033</t>
  </si>
  <si>
    <t>['wimax dual', 'wideband antenna', 'rf shielding', 'rf components', 'plane sizes', 'plane dimensions', 'network operation', 'mobile device', 'metal case', 'integrated antenna', 'characteristic makes']</t>
  </si>
  <si>
    <t>Antenna in a system in package (AiSiP) | Antennas | Internal antennas | Wideband antennas | WiMAX antennas | WLAN antennas</t>
  </si>
  <si>
    <t>The integration of a wideband antenna in a system in package (AiSiP) for WLAN/WiMAX dual-network operation in the 2.4/ 2.5 GHz bands is presented. The AiSiP mainly comprises a wideband printed monopole antenna and a RF shielding/heat sink metal case for accommodating the associated RF modules and circuitry. The antenna is printed on both sides of the printed circuit board (PCB) of the AiSiP and integrated to the shielding/heat sink metal case through short-circuiting. When the AiSiP is mounted at the corner of the system ground plane or PCB of a mobile device, the metal case can act as a shielding metal block to reduce possible coupling between the integrated antenna and other RF components in the mobile device. In addition, it is found that the antenna impedance bandwidth is almost not affected by the use of various system ground-plane dimensions. This characteristic makes the proposed AiSiP advantageous for mobile device applications with various possible system ground-plane sizes. ¬© 2006 Wiley Periodicals, Inc.</t>
  </si>
  <si>
    <t>2048-2053</t>
  </si>
  <si>
    <t>Wideband antenna integrated in a system in package for WLAN/ WiMAX operation in a mobile device</t>
  </si>
  <si>
    <t>10.1002/mop.21841</t>
  </si>
  <si>
    <t>2-s2.0-33748453226</t>
  </si>
  <si>
    <t>['mimo applications', 'final array', 'element placement', 'different orientation', 'array differs', 'array consists', '2450 mhz']</t>
  </si>
  <si>
    <t>MIMO | Mobile communications | Propagations</t>
  </si>
  <si>
    <t>A novel dual band array for MIMO applications at 1766 and 2450 MHz is presented. The array consists of four patch elements placed on a 125 √ó 75 mm2 device. The effect of different orientation and element placement is discussed and the final array is analyzed with respect to antenna covariance calculated from measured radiation patterns. We conclude that the array differs from an ideal monopole array by a 1.3 dB lower radiation efficiency. ¬© 2006 Wiley Periodicals, Inc.</t>
  </si>
  <si>
    <t>2034-2037</t>
  </si>
  <si>
    <t>60002014;60028442</t>
  </si>
  <si>
    <t>7006689192;55890587200</t>
  </si>
  <si>
    <t>Lindmark, Bj√∂rn;Garcia-Garcia, Laura</t>
  </si>
  <si>
    <t>Spain;Sweden</t>
  </si>
  <si>
    <t>Madrid;Stockholm</t>
  </si>
  <si>
    <t>Universidad Polit√©cnica de Madrid;The Royal Institute of Technology (KTH)</t>
  </si>
  <si>
    <t>60028442;60002014</t>
  </si>
  <si>
    <t>Lindmark B.</t>
  </si>
  <si>
    <t>Compact antenna array for MIMO applications at 1800 and 2450 MHz</t>
  </si>
  <si>
    <t>10.1002/mop.21843</t>
  </si>
  <si>
    <t>2-s2.0-33748453705</t>
  </si>
  <si>
    <t>['wide band', 'return loss', 'measured bandwidth', 'fabricated antenna', 'experimental 3', 'center frequency', '6 ghz', '35 ¬∞', '25 ghz', '10 db', '00 dbi']</t>
  </si>
  <si>
    <t>Clover-shaped antenna | Compact | Partial ground plane | UWB band</t>
  </si>
  <si>
    <t>In this paper, a clover-shaped microstrip patch antenna for application under an Ultra-Wide Band (3.1-10.6 GHz) is designed and fabricated. To obtain sufficient bandwidth when the Return Loss is &lt; -10 dB, a partial ground plane and coaxial probe source is used. The measured bandwidth of the fabricated antenna is 8.25 GHz when VSWR &lt;2. Referenced to the center frequency, the gain is 3.20-4.00 dBi. The experimental 3-dB beam width (HPBW) in the azimuth and elevation are 55.35¬∞ and 62.27¬∞, respectively. ¬© 2006 Wiley Periodicals, Inc.</t>
  </si>
  <si>
    <t>2111-2113</t>
  </si>
  <si>
    <t>60028876;60094194;60028876</t>
  </si>
  <si>
    <t>55736599800;35096255400;55427670400</t>
  </si>
  <si>
    <t>Choi, Sun Ho;Lee, Hwa Choon;Kwak, Kyung Sup</t>
  </si>
  <si>
    <t>Clover-shaped antenna for ultra-wideband communications</t>
  </si>
  <si>
    <t>10.1002/mop.21869</t>
  </si>
  <si>
    <t>2-s2.0-33748455466</t>
  </si>
  <si>
    <t>['slightly larger', 'helps either', '34 ghz']</t>
  </si>
  <si>
    <t>Coplanar waveguide | Slotline | Transition</t>
  </si>
  <si>
    <t>A simple and compact coplanar waveguide to slotline transition operating from 22 to 34 GHz is presented. It is designed for feeding tapered slot antennas (TSAs) and has a slightly larger than usual output slotline width, which helps either to shorten the length or improve the gain of the TSA. ¬© 2006 Wiley Periodicals, Inc.</t>
  </si>
  <si>
    <t>2032-2034</t>
  </si>
  <si>
    <t>60021097;60021097;60012070;60021097</t>
  </si>
  <si>
    <t>22835681700;8225390200;35551096000;7402309717</t>
  </si>
  <si>
    <t>Lim, Teck Guan;Ang, Hwee Ngoh;Robertson, Ian D.;Weiss, Bernard L.</t>
  </si>
  <si>
    <t>Guildford;Leeds</t>
  </si>
  <si>
    <t>University of Surrey;University of Leeds</t>
  </si>
  <si>
    <t>60021097;60012070</t>
  </si>
  <si>
    <t>Lim T.</t>
  </si>
  <si>
    <t>Ka-band CPW-to-slotline transition in photoimageable thick film technology for tapered slot antenna applications</t>
  </si>
  <si>
    <t>10.1002/mop.21862</t>
  </si>
  <si>
    <t>2-s2.0-33748456718</t>
  </si>
  <si>
    <t>['suppress harmonics', 'size compared', 'produces wide', 'enhance performances', 'deep stopband', 'coplanar waveguide', 'better gain']</t>
  </si>
  <si>
    <t>Bandstop filter | Defected ground structure | Electromagnetic bandgap | Frequency spectrum | High impedance | Lowpass filter | Photonic bandgap</t>
  </si>
  <si>
    <t>A hi-Z, low-Z defected ground structure (DGS) produces wide and deep stopband. This structure is simpler in design and more compact in size compared to conventional bandstop structures. The simulation and measured results show good agreement in 2.6 GHz 20-dB rejection bandwidth at 4 GHz center frequency. This distinct stopband characteristic can be applied to devices such as filters, antennas, and coplanar waveguide to suppress harmonics and enhance performances such as better gain and isolation. ¬© 2006 Wiley Periodicals, Inc.</t>
  </si>
  <si>
    <t>1909-1912</t>
  </si>
  <si>
    <t>Karmakar, Nemai C.</t>
  </si>
  <si>
    <t>Monash University</t>
  </si>
  <si>
    <t>Karmakar N.</t>
  </si>
  <si>
    <t>Hi-Z, low-Z defected ground structure</t>
  </si>
  <si>
    <t>10.1002/mop.21811</t>
  </si>
  <si>
    <t>2-s2.0-33748459600</t>
  </si>
  <si>
    <t>['proposed algorithm', 'practical applications', 'overall number', 'finite dimensions', 'available methods', 'available information', 'aperture field', 'antenna aperture', 'allows accounting', 'adopted formulation', 'actual interest']</t>
  </si>
  <si>
    <t>Amplitude-only measurements | Antenna diagnostics | Millimeter-wave antennas | Near-field/ far-field transformation | Phase retrieval</t>
  </si>
  <si>
    <t>To be of actual interest for practical applications, phaseless antenna characterization must be reliable and accurate. This inverse problem suffers from the ill-posedeness, and its solution is very sensitive to the adopted formulation that should be able to incorporate all the available information. An "effective" representation of the unknowns is able to reduce the overall number of parameters to be sought for and therefore to have significant beneficial effects on both accuracy and reliability. This aim is attained by means of a prolate spheroidal wave function expansion of the aperture field, which allows accounting for the finite dimensions of the antenna aperture with the least possible number of parameters. Numerical and experimental results point out the accuracy and reliability of the proposed algorithm, also in comparison with other available methods. ¬© 2006 Wiley Periodicals, Inc.</t>
  </si>
  <si>
    <t>2060-2064</t>
  </si>
  <si>
    <t>60017293;60017293;60017293;60017293</t>
  </si>
  <si>
    <t>6602735479;23979438600;7103082097;55890972000</t>
  </si>
  <si>
    <t>Capozzoli, A.;Curcio, C.;D'Elia, G.;Liseno, A.</t>
  </si>
  <si>
    <t>Phaseless antenna characterization by prolate function expansion of the aperture field</t>
  </si>
  <si>
    <t>10.1002/mop.21852</t>
  </si>
  <si>
    <t>2-s2.0-33748468000</t>
  </si>
  <si>
    <t>['wide bandwidth', 'third harmonics', 'slot antenna', 'shaped microstrip', 'return loss', 'radiation characteristics', 'proposed antenna', 'harmonic suppression', 'harmonic frequencies', 'ground plane', 'effectively suppressed', 'center frequency', '2340 mhz']</t>
  </si>
  <si>
    <t>Harmonic suppression | Slot antenna | Wide bandwidth</t>
  </si>
  <si>
    <t>In this article, a slot antenna is proposed to achieve both harmonic suppression and wide bandwidth. To obtain these results, a T-shaped microstrip-line-fed slot antenna and U-shaped conductor line connected with the ground plane are applied. At the fundamental and harmonic frequencies, return loss and radiation characteristics are measured and compared with those of the conventional slot antenna. For the proposed antenna, the 10-dB return loss bandwidth could reach 1220 MHz (1730-2950 MHz), which is about 52% with respect to the center frequency of 2340 MHz, and it is observed that the second and third harmonics of the proposed antenna is effectively suppressed. ¬© 2006 Wiley Periodicals, Inc.</t>
  </si>
  <si>
    <t>1984-1987</t>
  </si>
  <si>
    <t>27169348600;36900723800;34971825100</t>
  </si>
  <si>
    <t>Choi, Dong Hyuk;Cho, Young Jun;Park, Seong Ook</t>
  </si>
  <si>
    <t>A broadband slot antenna with harmonic suppression</t>
  </si>
  <si>
    <t>10.1002/mop.21828</t>
  </si>
  <si>
    <t>2-s2.0-33748471137</t>
  </si>
  <si>
    <t>['proposed dual', 'patch resonator', 'modified dual', 'mode triangular', 'mode filters', 'measurement verifies', 'frequency characteristics', 'design parameters', 'degenerate modes']</t>
  </si>
  <si>
    <t>Bandpass filter | Dual-mode | Spur-line | Triangular-patch</t>
  </si>
  <si>
    <t>Without any perturbations on the surface of the patch resonator or orthogonal feed lines, new microstrip dual-mode triangular-patch bandpass filters are presented in this article. The degenerate modes are excited by the use of the spur-lines for input/output microstrip lines. Also, the influence of design parameters on the frequency characteristics of the proposed dual-mode filters is discussed. In addition, a modified dual-mode filter using double-spur-lines is introduced and simulated. Measurement verifies the validity of the introduced design method. ¬© 2006 Wiley Periodicals, Inc.</t>
  </si>
  <si>
    <t>2100-2103</t>
  </si>
  <si>
    <t>60013614;60013614-60008592;60013614</t>
  </si>
  <si>
    <t>57224917927;15924731300;55619293938</t>
  </si>
  <si>
    <t>Liu, Hai Wen;Cheng, Zhi Qun;Sun, Ling Ling</t>
  </si>
  <si>
    <t>Hangzhou;Hong Kong</t>
  </si>
  <si>
    <t>Hangzhou Dianzi University;Hong Kong University of Science and Technology</t>
  </si>
  <si>
    <t>60013614;60008592</t>
  </si>
  <si>
    <t>Liu H.W.</t>
  </si>
  <si>
    <t>Investigation of new dual-mode triangular-patch bandpass filters using spur-lines</t>
  </si>
  <si>
    <t>10.1002/mop.21880</t>
  </si>
  <si>
    <t>2-s2.0-33748473199</t>
  </si>
  <si>
    <t>DST/23(324)/SU/2001</t>
  </si>
  <si>
    <t>['vented sediments', 'subsurface deformation', 'subsurface characteristics', 'sediments emplaced', 'sediments comprising', 'rights reserved', 'rich sediments', 'produced due', 'mw 7', 'modern analogue', 'liquefaction features', 'kachchh region', 'host sediments', 'great rann', 'good resolution', 'extensive liquefaction', 'craters based', 'contrasting lithologies', 'banni plain', '1819 earthquake']</t>
  </si>
  <si>
    <t>2001 Bhuj earthquake | Ground Penetrating Radar (GPR) | Kachchh | Liquefaction | Sand blow crater</t>
  </si>
  <si>
    <t>The 2001 Bhuj earthquake (Mw 7.7) formed several medium to large sand blow craters due to extensive liquefaction of the sediments comprising the Banni plain and Great Rann of Kachchh. We investigated two large closely spaced sand blow craters of different morphologies using Ground Penetrating Radar (GPR) with a view to understand the subsurface deformation, identify the vents and source of the vented sediments. The study comprises velocity surveys, GPR surveys using 200 MHz antennae along three selected transects that is supplemented by data from two trenches excavated. The GPR was able to provide good data on stratigraphy and deformation up to a depth of 6.5 m with good resolution. The GPR successfully imaged the subsurface characteristics of the craters based on the contrasting lithologies of the host sediments and the sediments emplaced in the craters. The GPR also detected three vertical vents of ‚àº 1 m width continuing throughout the profile which are reflected as high amplitude vertical events. We conclude that the large sand blows during the 2001 Bhuj earthquake were produced due to liquefaction of sediments in the subsurface at &gt; 6.5 m depth and that the clay-rich sediments of the Banni plain have behaved as the fine grained cap over it. The present study provides a modern analogue for comparing the liquefaction features of past great earthquakes (for example, the 1819 earthquake) that have occurred in the Kachchh region to understand the phenomena of liquefaction. ¬© 2006 Elsevier B.V. All rights reserved.</t>
  </si>
  <si>
    <t>142-152</t>
  </si>
  <si>
    <t>60002112;60002112;60002112;60002112;100435825;60002112</t>
  </si>
  <si>
    <t>6701550696;8434240300;8434240100;6602868586;7003578154;6603875078</t>
  </si>
  <si>
    <t>Maurya, D. M.;Goyal, B.;Patidar, A. K.;Mulchandani, N.;Thakkar, M. G.;Chamyal, L. S.</t>
  </si>
  <si>
    <t>Vadodara;</t>
  </si>
  <si>
    <t>The Maharaja Sayajirao University of Baroda;R. R. Lalan College</t>
  </si>
  <si>
    <t>60002112;100435825</t>
  </si>
  <si>
    <t>Maurya D.M.</t>
  </si>
  <si>
    <t>Ground Penetrating Radar imaging of two large sand blow craters related to the 2001 Bhuj earthquake, Kachchh, Western India</t>
  </si>
  <si>
    <t>S0926985106000188</t>
  </si>
  <si>
    <t>10.1016/j.jappgeo.2006.02.001</t>
  </si>
  <si>
    <t>2-s2.0-33748473884</t>
  </si>
  <si>
    <t>['wlan ),', 'wide band', 'uwb operation', 'shape slot', 'rectangular patch', 'obtain band', 'notching characteristics', 'guided wavelength', 'easily achieved', 'avoid interference', 'article presents', '6 ghz', '55 mm2', '5350 mhz']</t>
  </si>
  <si>
    <t>Band-notched UWB antenna | Planar monopole antenna | UWB monopole antenna</t>
  </si>
  <si>
    <t>In this study, we propose a design to obtain band-notching characteristics in printed planar monopoles. An ultra-wide band was achieved by means of the beveled upper edge of the rectangular patch with dimension as small as 55 mm2. On the other hand, it is necessary to notch certain bands to avoid interference from existing wireless local area network (WLAN), such as the 5.2 GHz band (5150-5350 MHz) and 5.8 GHz band (5725-5875 MHz), in spite of the adoption of the FCC for UWB communication systems operating between 3.1 and 10.6 GHz. This feature can be easily achieved by embedding an inverted-V-shape slot with length about one-half of the guided wavelength of the expected notched frequencies and along the boundary of the beveled radiating patch. This article presents the design of the proposed slotted monopole antenna, demonstrates the UWB operation with a notched frequency band, and analyzes the effects of the dimensions of the inverted-V-shape slot on the notched frequency band. ¬© 2006 Wiley Periodicals, Inc.</t>
  </si>
  <si>
    <t>2016-2018</t>
  </si>
  <si>
    <t>7407157045;7403187821</t>
  </si>
  <si>
    <t>Lin, Shun Yun;Huang, Kuang Chih</t>
  </si>
  <si>
    <t>Printed pentagon monopole antenna with a band-notched function</t>
  </si>
  <si>
    <t>10.1002/mop.21859</t>
  </si>
  <si>
    <t>2-s2.0-33748474781</t>
  </si>
  <si>
    <t>['wlan dual', 'wireless device', 'wide range', 'two antennas', 'strongly related', 'strongly controlled', 'simulated results', 'results indicate', 'relative position', 'pda phone', 'munications system', 'mode operations', 'mobile phone', 'isolation performances', 'f antenna', '20 db', '10 db']</t>
  </si>
  <si>
    <t>Antennas | Isolation in a two-antenna system | Mobile antennas | Pifas | UMTS antennas | WLAN antennas</t>
  </si>
  <si>
    <t>Isolation performances of the internal (universal mobile telecom- munications system (UMTS) and wireless local area networks (WLAN) antennas (one patch planar inverted-F antenna (PIFA) and one strip PIFA) embedded in a wireless device (such as a mobile phone or PDA phone) for cellular/WLAN dual-mode operations are studied. Results indicate that the isolation S 21 between the two antennas is strongly controlled by their relative position in the system ground plane of the wireless device and varies in a wide range of larger than 20 dB (from about -10 dB to less than -30 dB). In addition, the isolation is found to be strongly related to the excited surface current distributions in the system ground plane. Measured and simulated results are presented, and the isolation performances are analyzed. ¬© 2006 Wiley Periodicals, Inc.</t>
  </si>
  <si>
    <t>2001-2008</t>
  </si>
  <si>
    <t>7402819936;35460663000</t>
  </si>
  <si>
    <t>Su, Chih Ming;Wong, Kin Lu</t>
  </si>
  <si>
    <t>Isolation between internal UMTS and WLAN antennas for a dual-mode wireless device</t>
  </si>
  <si>
    <t>10.1002/mop.21846</t>
  </si>
  <si>
    <t>2-s2.0-33748476280</t>
  </si>
  <si>
    <t>['shaped ground', 'proposed antenna', 'planar inverted', 'operating frequency', 'measured bandwidth', 'greatly broaden', 'f antenna', '2620 mhz']</t>
  </si>
  <si>
    <t>Planar inverted-F antenna | Slotted T-shaped ground plane | Wideband antenna</t>
  </si>
  <si>
    <t>A novel, planar inverted-F antenna with a slotted T-shaped ground plane is proposed. It is shown that introducing a cross-shaped slot onto the T-shaped ground can greatly broaden the bandwidth without affecting the operating frequency. The measured bandwidth of the proposed antenna is from 1950 to 2620 MHz. ¬© 2006 Wiley Periodicals, Inc.</t>
  </si>
  <si>
    <t>2106-2108</t>
  </si>
  <si>
    <t>36554363300;7402288557;7007024222</t>
  </si>
  <si>
    <t>Jing, Xu;Du, Zhengwei;Gong, Ke</t>
  </si>
  <si>
    <t>Jing X.</t>
  </si>
  <si>
    <t>Bandwidth enhancement design of pifa with slotted T-shaped ground plane</t>
  </si>
  <si>
    <t>10.1002/mop.21875</t>
  </si>
  <si>
    <t>2-s2.0-33748477008</t>
  </si>
  <si>
    <t>['whereas galnac', 'type n', 'type glycans', 'two sexes', 'tegument localization', 'structural characterization', 'strongly expressed', 'specific expression', 'similar levels', 'released n', 'proteome levels', 'predominantly detected', 'pngase f', 'oligomannosidic n', 'mostly di', 'may lead', 'male tegument', 'mabs ).', 'lewis x', 'large n', 'important role', 'human host', 'glycans revealed', 'following gender', 'females expressed', 'female worms', 'female interactions', 'female complex', 'differential localization', 'conjugal biology', 'antennary type', 'antennae structures']</t>
  </si>
  <si>
    <t>Sex-specific gene expression by Schistosoma mansoni worms has been demonstrated at the transcriptome as well as the proteome levels. In view of the important role of glycans in the biology of schistosomes and the interaction with their human host, we have investigated the sex-specific protein glycosylation. Mass spectrometric profiling and structural characterization of PNGase F-released N -glycans revealed the following gender-specific glycosylation patterns: Complex-type N-glycans of females mainly carried Gal(Œ≤1-4)GlcNAc (LacNAc) and Gal(Œ≤1-4)[Fuc(Œ±1-3)]GlcNAc (Lewis x) antennae structures, whereas GalNAc(Œ≤1-4)GlcNAc- (LacdiNAc; LDN) and GalNAc(Œ≤1-4)[Fuc(Œ±1-3)]GlcNAc (LDN-F) were prevalent in N-glycans from males. LDN(-F) motifs were found to occur as repeats on the antennae of large N-glycans that contained up to seven LDN(-F) units. The female complex-type glycans were mostly di-antennary and tri-antennary, whereas male structures were predominantly of the mono-antennary and di-antennary type. Oligomannosidic N-glycans were expressed at similar levels in females and males. The localization of the sex-biased glycan motifs was studied by immunofluorescence microscopy using defined anti-glycan monoclonal antibodies (mAbs). The Lewis x element was strongly expressed in the gut of both males and females, but with respect to tegument localization, the females expressed this structure, while Lewis x seemed to be almost completely absent from the male tegument. The expression of LDN-F was predominantly detected in the parenchyma of both male and female worms as well as in the tegument of the male ventral cavity facing the female. LDN was detected in the tegument of male and female worms at similar levels. The sex-specific expression and differential localization of these antigenic glycan motifs in schistosomes may play a role in male-female interactions during conjugal biology and may lead to a differential immune reaction of the host to the two sexes. ¬© 2006 Oxford University Press.</t>
  </si>
  <si>
    <t>991-1006</t>
  </si>
  <si>
    <t>60015618;60015618;60031101;60031101;60015618;60015618</t>
  </si>
  <si>
    <t>6603761005;6603046993;7402347260;7401912877;7004457679;35464389800</t>
  </si>
  <si>
    <t>Wuhrer, Manfred;Koeleman, Carolien A.M.;Fitzpatrick, Jennifer M.;Hoffmann, Karl F.;Deelder, Andr√© M.;Hokke, Cornelis H.</t>
  </si>
  <si>
    <t>Cambridge;Leiden</t>
  </si>
  <si>
    <t>University of Cambridge;Leiden University Medical Center - LUMC</t>
  </si>
  <si>
    <t>60031101;60015618</t>
  </si>
  <si>
    <t>Gender-specific expression of complex-type N-glycans in schistosomes</t>
  </si>
  <si>
    <t>10.1093/glycob/cwl020</t>
  </si>
  <si>
    <t>2-s2.0-33748697622</t>
  </si>
  <si>
    <t>['two predictions', 'often employed', 'nearly equal', 'merger theory', 'merger rate', 'lisa supermassive', 'lisa ).', 'intimately connected', 'hole mergers', 'extended press', 'event rate', 'eps theory', 'coagulation equation']</t>
  </si>
  <si>
    <t>Black hole physics | Cosmology: theory | Galaxies: haloes | Gravitational waves</t>
  </si>
  <si>
    <t>The merger of two supermassive black holes is expected to produce a gravitational-wave signal detectable by the Laser Interferometer Space Antenna (LISA). The rate of supermassive-black-hole mergers is intimately connected to the halo merger rate, and the extended Press-Schechter (EPS) formalism is often employed when calculating the rate at which these events will be observed by LISA. This merger theory is flawed and provides two rates for the merging of the same pair of haloes. We show that the two predictions for the LISA supermassive-black-hole-merger event rate from EPS merger theory are nearly equal because mergers between haloes of similar masses dominate the event rate. An alternative merger rate may be obtained by inverting the Smoluchowski coagulation equation to find the merger rate that preserves the Press-Schechter halo abundance, but these rates are only available for power-law power spectra. We compare the LISA event rates derived from the EPS merger formalism to those derived from the merger rates obtained from the coagulation equation and find that the EPS LISA event rates are 30 per cent higher for a power spectrum spectral index that approximates the full A cold dark matter result of the EPS theory. ¬© 2006 RAS.</t>
  </si>
  <si>
    <t>1992-2000</t>
  </si>
  <si>
    <t>60031581;60031581;60026851</t>
  </si>
  <si>
    <t>14619047400;7006437691;7101735036</t>
  </si>
  <si>
    <t>Erickcek, Adrienne L.;Kamionkowski, Marc;Benson, Andrew J.</t>
  </si>
  <si>
    <t>Pasadena;Oxford</t>
  </si>
  <si>
    <t>California Institute of Technology;University of Oxford</t>
  </si>
  <si>
    <t>60031581;60026851</t>
  </si>
  <si>
    <t>Erickcek A.</t>
  </si>
  <si>
    <t>Supermassive black hole merger rates: Uncertainties from halo merger theory</t>
  </si>
  <si>
    <t>10.1111/j.1365-2966.2006.10838.x</t>
  </si>
  <si>
    <t>2-s2.0-33748709443</t>
  </si>
  <si>
    <t>['two approaches', 'single number', 'require evaluation', 'relative locations', 'pso algorithm', 'optimized parameters', 'objective function', 'lobe level', 'interelement distances', 'handled using', 'grating lobe', 'excitation currents', 'excellent agreement', 'effectively utilize', 'coded parameters', 'chebyshev sense', 'array elements', 'achieved simultaneously']</t>
  </si>
  <si>
    <t>Linear antenna arrays | Optimization | PSO</t>
  </si>
  <si>
    <t>In this article, the particle swarm optimization (PSO) algorithm is used to synthesize an optimal linear array. The technique is applied to synthesize a linear antenna array in the Chebyshev sense or to eliminate a grating lobe. This is may be achieved by optimizing the excitation currents and/or the relative locations of the array elements. These various design parameters are considered in this paper. In synthesizing equiripple radiation patterns, two approaches were used. The excitation currents feeding the array or the spacing between the array elements are optimized. It is to be noted that the desired equal side lobes level is achieved simultaneously with the narrowest possible beamwidth. Although the optimization problem may become nonlinear, convex, or nonconvex, especially if the interelement distances are the optimized parameters, it can be handled using the PSO algorithm. The PSO is simple to implement and does not require evaluation of gradients or coded parameters. In order to effectively utilize this algorithm, it is important to define an objective function that returns a single number to enable the PSO algorithm to minimize it. In this paper, the objective function is formulated to take into consideration both the lobe level and the main beam width. The results obtained using the particle swarm optimization technique are in excellent agreement with those available in the literature.</t>
  </si>
  <si>
    <t>531-541</t>
  </si>
  <si>
    <t>60044065;60051534</t>
  </si>
  <si>
    <t>6602085043;9273512800</t>
  </si>
  <si>
    <t>Bataineh, Mohammed Hussein;Ababneh, Jehad Ismail</t>
  </si>
  <si>
    <t>Jordan;Jordan</t>
  </si>
  <si>
    <t>Irbid;Irbid</t>
  </si>
  <si>
    <t>Jordan University of Science and Technology;Yarmouk University</t>
  </si>
  <si>
    <t>60051534;60044065</t>
  </si>
  <si>
    <t>Bataineh M.</t>
  </si>
  <si>
    <t>Synthesis of aperiodic linear phased antenna arrays using particle swarm optimization</t>
  </si>
  <si>
    <t>Q23W677472707520</t>
  </si>
  <si>
    <t>10.1080/02726340600872948</t>
  </si>
  <si>
    <t>2-s2.0-33748860322</t>
  </si>
  <si>
    <t>['validation examples', 'modeling capability', 'finite element', 'comparison data', 'boundary integral', 'backed antennas', 'arrays consisting', 'anisotropic materials', 'also addressed']</t>
  </si>
  <si>
    <t>Adaptive integral method | Cavity-backed conformal antennas | Finite element method | Microstrip antennas and arrays | Numerical analysis | Scattering and radiation</t>
  </si>
  <si>
    <t>The modeling capability of the finite element-boundary integral (FE-BI) technique is expanded for the analysis and design of cavity-backed antennas and arrays consisting of complex, inhomogeneous, and anisotropic materials. The adaptive integral method (AIM) is implemented to accelerate the evaluation of the time-consuming boundary integrals. The modeling of anisotropic materials, impedance boundary conditions, and resistive boundary conditions is also addressed. Validation examples and comparison data are presented to demonstrate the acceleration and memory reduction achieved as a result of this enhancement.</t>
  </si>
  <si>
    <t>503-515</t>
  </si>
  <si>
    <t>60000745;60000745;60000745</t>
  </si>
  <si>
    <t>8957029600;7102897473;7403588231</t>
  </si>
  <si>
    <t>Mao, Kai Yu;Byun, Jin Kyu;Jin, Jian Ming</t>
  </si>
  <si>
    <t>Mao K.Y.</t>
  </si>
  <si>
    <t>Enhancing the modeling capability of the FE-BI method for simulation of cavity-backed antennas and arrays</t>
  </si>
  <si>
    <t>Q58LP2U5501P9344</t>
  </si>
  <si>
    <t>10.1080/02726340600872898</t>
  </si>
  <si>
    <t>2-s2.0-33748868928</t>
  </si>
  <si>
    <t>['good agreement', 'analytical model', 'accurate method']</t>
  </si>
  <si>
    <t>Coupled transmission lines | MSFET | Traveling waves</t>
  </si>
  <si>
    <t>An accurate method is presented to the analysis of the dual gate field effect transistor DGMESFET, taking into account the wave propagation phenomenon. For this, an analytical model is proposed to determine the characteristics of the DGMESFET, such as the S-parameters and gain. The results of this simulation are compared with the published experimental data. In this case a good agreement is obtained.</t>
  </si>
  <si>
    <t>571-579</t>
  </si>
  <si>
    <t>60064746;60091645;100328234</t>
  </si>
  <si>
    <t>6506755802;7005687592;7007171277</t>
  </si>
  <si>
    <t>Kaddour, M.;Gharbi, A.;Baudrand, H.</t>
  </si>
  <si>
    <t>Tunisia;Tunisia;France</t>
  </si>
  <si>
    <t>Tunis;Sfax;Toulouse</t>
  </si>
  <si>
    <t>Universit√© de Tunis El Manar, Facult√© des Sciences de Tunis;University of Sfax;Lab d'Electronique</t>
  </si>
  <si>
    <t>60091645;60064746;100328234</t>
  </si>
  <si>
    <t>Kaddour M.</t>
  </si>
  <si>
    <t>The design of the traveling-wave dual-gate MESFET</t>
  </si>
  <si>
    <t>Q8245W607460G677</t>
  </si>
  <si>
    <t>10.1080/02726340600873029</t>
  </si>
  <si>
    <t>2-s2.0-33748875497</t>
  </si>
  <si>
    <t>['structural adhesive', 'skin structure', 'resonant frequency', 'lc circuits', 'fault isolation', 'damaged portion', 'damage sensing', 'curable epoxy', 'concept skin', 'ambient sunlight']</t>
  </si>
  <si>
    <t>A skin structure exhibiting flexibility, self-healing and damage sensing has been designed, fabricated and tested. The skin is fabricated on a substrate of copper-clad polyimide sheets in a layer-by-layer technique using polyimide sheets and an ultraviolet (UV)-curable epoxy. The UV-curable epoxy is used as both a structural adhesive and as the self-healing fill material. The skin structure is integrated with an array of LC circuits, where each circuit is characterized by a unique resonant frequency. If the skin is damaged, the UV-curable epoxy is released and is cured by ambient sunlight. Further, damage affects one or more of the LC circuits, altering its resonant frequency. An integrated antenna coil is used to detect and locate the damaged portion of the skin. A proof-of-concept skin is presented which includes a 2 √ó 2 array of LC circuits. Tests indicate good performance with respect to self-healing of the skin and fault isolation. ¬© 2006 IOP Publishing Ltd.</t>
  </si>
  <si>
    <t>N05</t>
  </si>
  <si>
    <t>1361665X</t>
  </si>
  <si>
    <t>Smart Materials and Structures</t>
  </si>
  <si>
    <t>60020583;60020583;60020583</t>
  </si>
  <si>
    <t>57198852574;7202807065;57198381803</t>
  </si>
  <si>
    <t>Carlson, J. A.;English, J. M.;Coe, D. J.</t>
  </si>
  <si>
    <t>The University of Alabama in Huntsville</t>
  </si>
  <si>
    <t>Carlson J.</t>
  </si>
  <si>
    <t>A flexible, self-healing sensor skin</t>
  </si>
  <si>
    <t>S0964172606308518</t>
  </si>
  <si>
    <t>10.1088/0964-1726/15/5/N05</t>
  </si>
  <si>
    <t>2-s2.0-33748879432</t>
  </si>
  <si>
    <t>['two genes', 'speculative model', 'spatial separation', 'significantly inhibited', 'rights reserved', 'puhc homologues', 'puhc gene', 'photosynthetic growth', 'observations agree', 'little effect', 'different degrees', 'core complex', 'core antenna', 'assembly reorganization']</t>
  </si>
  <si>
    <t>Bacteriochlorophyll | Light-harvesting | Photosynthesis | Purple bacteria | Reaction center | Rhodobacter</t>
  </si>
  <si>
    <t>Optimal photosynthetic reaction centre (RC) and core antenna (LH1) levels in the purple bacterium Rhodobacter capsulatus require the puhC gene. Deletion of puhC had little effect on RC and LH1 assembly individually, but significantly inhibited the photosynthetic growth of RC+LH1- strains, suggesting that maximal RC catalytic activity is PuhC-dependent. Consistent with post-assembly reorganization of the RC/LH1/PufX core complex by PuhC to include latecomer proteins, spatial separation of pufX from the RC/LH1 genes inhibited PufX accumulation and photosynthetic growth only in PuhC- strains. Photosynthetic activity improved to different degrees when PuhC homologues from three other species were expressed in PuhC- R. capsulatus, indicating that PuhC homologues function similarly but may interact inefficiently with a heterologous core complex. Anaerobic photosynthetic growth of PuhC- strains was affected by the duration of prior semiaerobic growth, and by two genes that modulate bacteriochlorophyll production: pufQ and puhE. These observations agree with a speculative model in which reorganization of the core complex is an important regenerative process, accelerated by PuhC. ¬© 2006 Elsevier Inc. All rights reserved.</t>
  </si>
  <si>
    <t>59-71</t>
  </si>
  <si>
    <t>Archives of Biochemistry and Biophysics</t>
  </si>
  <si>
    <t>60010365;60021814;60010365</t>
  </si>
  <si>
    <t>57202920562;7201351184;6507599083</t>
  </si>
  <si>
    <t>Aklujkar, Muktak;Prince, Roger C.;Thomas Beatty, J.</t>
  </si>
  <si>
    <t>Irving;Vancouver</t>
  </si>
  <si>
    <t>Exxon Mobil Corporation;The University of British Columbia</t>
  </si>
  <si>
    <t>60021814;60010365</t>
  </si>
  <si>
    <t>Aklujkar M.</t>
  </si>
  <si>
    <t>The photosynthetic deficiency due to puhC gene deletion in Rhodobacter capsulatus suggests a PuhC protein-dependent process of RC/LH1/PufX complex reorganization</t>
  </si>
  <si>
    <t>S000398610600261X</t>
  </si>
  <si>
    <t>10.1016/j.abb.2006.07.009</t>
  </si>
  <si>
    <t>2-s2.0-33748888356</t>
  </si>
  <si>
    <t>17083/03/NL/Sfe</t>
  </si>
  <si>
    <t>['vuv irradiations', 'temperature variations', 'space plant', 'space flight', 'space environment', 'space bodies', 'rights reserved', 'results indicate', 'polymerisation processes', 'photopolymerisation processes', 'paper experiments', 'mixing processes', 'microwave plasma', 'ion fluxes', 'inflatable structure', 'inflatable gossamer', 'high vacuum', 'great prospects', 'far space', 'earth orbit', 'deployed antennas', 'curing resin', 'curing kinetics', 'composite material', 'chemical polymerisation', 'celestial bodies', 'best way', 'asteroids bases']</t>
  </si>
  <si>
    <t>Composite | Inflatable structure | Photopolymerisation | Space environment</t>
  </si>
  <si>
    <t>Inflatable Gossamer's structures which can be deployed in Earth orbit have great prospects in the future. Material for use in inflatable structures must be soft before and during unfolding and harden after unfolding. The best way for solidification of Gossamer's structures is by chemical polymerisation of a composite material in space environment. The polymerisation processes of liquid polymer matrix in a free space environment are sensitive to microgravitation, temperature variations (-150 to +150 ¬∞C), high vacuum (10-3 to 10-7 Pa), atomic oxygen flux (in LEO), UV and VUV irradiations, X-ray and Œ≥-irradiations, high energy electron and ion fluxes. In this paper experiments of the photopolymerisation processes under simulated free space conditions were carried out. The influences of high vacuum, temperature variations, high energy ion beam, radio-frequency and microwave plasma on polymerisation of UV-curing resin were observed. The effects of low molecular components evaporations, acceleration of curing kinetics, additional chemical reactions and mixing processes during polymerisation were observed. The photopolymerisation of inflatable structure was carried out under simulated temperature conditions of space flight in low Earth orbit. The results indicate a technology for large-size inflatable constructions in Earth orbit, in far space and on space bodies as for deployed antennas, solar sail stringers, solar shield stringers, frames for large-size space stations, frames for Moon, Mars, asteroids bases and frames for space plant on Earth orbit and other celestial bodies. ¬© 2006 Elsevier Ltd. All rights reserved.</t>
  </si>
  <si>
    <t>2703-2714</t>
  </si>
  <si>
    <t>European Polymer Journal</t>
  </si>
  <si>
    <t>60025709-60008583;60008583;60008583</t>
  </si>
  <si>
    <t>7003591898;7005779175;7201707856</t>
  </si>
  <si>
    <t>Kondyurin, A.;Lauke, B.;Vogel, R.</t>
  </si>
  <si>
    <t>Australia;Germany</t>
  </si>
  <si>
    <t>Sydney;Dresden</t>
  </si>
  <si>
    <t>The University of Sydney;Leibniz-Institut f√ºr Polymerforschung Dresden e.V.</t>
  </si>
  <si>
    <t>60025709;60008583</t>
  </si>
  <si>
    <t>Kondyurin A.</t>
  </si>
  <si>
    <t>Photopolymerisation of composite material in simulated free space environment at low Earth orbital flight</t>
  </si>
  <si>
    <t>S0014305706001510</t>
  </si>
  <si>
    <t>10.1016/j.eurpolymj.2006.04.018</t>
  </si>
  <si>
    <t>2-s2.0-33748942656</t>
  </si>
  <si>
    <t>['target scene', 'statistical setting', 'singularities due', 'resulting image', 'ray tomography', 'paper presents', 'order statistics', 'microlocal techniques', 'inversion problems', 'inversion method', 'ideal scenarios', 'develop filtered', 'criterion based', 'backprojection preserves', 'backprojection filter', 'approximately unbiased', 'approach specifically', 'aperture inversion', 'analytic method', 'also applicable']</t>
  </si>
  <si>
    <t>This paper presents an analytic method for synthetic-aperture inversion when the measurements are corrupted with noise and clutter. We use microlocal analysis in a statistical setting to develop filtered-backprojection-type reconstruction methods. The inversion method is applicable in non-ideal scenarios, such as those involving arbitrary source trajectories or variable antenna beam patterns. We show that the backprojection preserves the location and orientation of the singularities of the first- and second-order statistics of the target scene. We derive backprojection filters with respect to different statistical criteria. In particular, if we use a criterion based on first-order statistics, the resulting image can be interpreted as approximately unbiased. Alternatively, if we use a criterion based on second-order statistics to design the backprojection filter, such as a minimum-mean-square error criterion, the strength of the singularities due to noise and clutter is suppressed in the resulting image. Although we have developed our approach specifically for synthetic-aperture radar application, the method is also applicable to other inversion problems in which microlocal techniques are relevant, such as geophysics and x-ray tomography. ¬© 2006 IOP Publishing Ltd.</t>
  </si>
  <si>
    <t>1705-1729</t>
  </si>
  <si>
    <t>Inverse Problems</t>
  </si>
  <si>
    <t>60025534;60025534;60025534</t>
  </si>
  <si>
    <t>7005398022;7005592424;6506528232</t>
  </si>
  <si>
    <t>Yazici, Birsen;Cheney, Margaret;Yarman, Can Evren</t>
  </si>
  <si>
    <t>Troy</t>
  </si>
  <si>
    <t>Rensselaer Polytechnic Institute</t>
  </si>
  <si>
    <t>Yazici B.</t>
  </si>
  <si>
    <t>Synthetic-aperture inversion in the presence of noise and clutter</t>
  </si>
  <si>
    <t>S0266561106164758</t>
  </si>
  <si>
    <t>10.1088/0266-5611/22/5/011</t>
  </si>
  <si>
    <t>2-s2.0-33749010074</t>
  </si>
  <si>
    <t>['substrate height', 'size reduction', 'power divider', 'maximum error', 'good agreement', 'four elements', 'different geometrical', 'center frequency', 'antenna array']</t>
  </si>
  <si>
    <t>FEM | Fullwave analysis and antenna arrays | Microstrip lines | Sector power dividers</t>
  </si>
  <si>
    <t>In this paper the sector microstrip multiple port power divider is analyzed by using the fullwave finite element method. A new design formula is derived for designing this divider with different geometrical and physical parameters namely the substrate dielectric constant, substrate height and power divider radius. The maximum error in calculating the center frequency of the power divider does not exceed ¬±4%. 4-way and 5-way sector microstrip power dividers are realized on teflon substrates using thin film technology. As an application for the sector power divider an antenna array of four elements was designed and fabricated. Size reduction of more than 32% was obtained as compared with the conventional corporate feed systems using either Wilkinson power divider or T-junction power divider. Good agreement is found between the experimental and numerical results obtained from both the finite element method and the ready-made software package IE3D.</t>
  </si>
  <si>
    <t>1869-1876</t>
  </si>
  <si>
    <t>60005916;60005916;60005916;60005916</t>
  </si>
  <si>
    <t>14631583600;14631744900;7004005810;14631773500</t>
  </si>
  <si>
    <t>Elboshy, A. M.;El-Kinawy, E. K.;Abdallah, E. A.F.;El-Hinawy, H.</t>
  </si>
  <si>
    <t>Electronics Research Institute of Cairo</t>
  </si>
  <si>
    <t>Elboshy A.</t>
  </si>
  <si>
    <t>Novel formula for designing microstrip circular sector power divider and its application in antenna arrays</t>
  </si>
  <si>
    <t>2-s2.0-33749042332</t>
  </si>
  <si>
    <t>['wide range', 'unmatched real', 'study considers', 'splitter composed', 'specific requirements', 'present study', 'constraints using']</t>
  </si>
  <si>
    <t>Antenna array feeding | Genetic algorithms | Impedance matching | Power dividers | Power splitters</t>
  </si>
  <si>
    <t>The present study is focused on the synthesis of a power splitter operating in two frequency bands. The splitter is claimed to be used in practice for a wide range of applications, especially in wireless communication technology. In order to simulate realistic conditions, the study considers a splitter composed of commercial lossy cables and unmatched real or frequency-dependent complex loads. The structure of the splitter is optimized under specific requirements and constraints using a genetic algorithm based technique.</t>
  </si>
  <si>
    <t>1885-1891</t>
  </si>
  <si>
    <t>60020681;60020681;60020681;60020681;60020681</t>
  </si>
  <si>
    <t>14632070700;12792182800;6505516927;57192177515;6507187899</t>
  </si>
  <si>
    <t>Kampitaki, Dimitra;Hatzigaidas, A.;Papastergiou, A.;Lazaridis, Pavlos;Zaharis, Z.</t>
  </si>
  <si>
    <t>Alexander Technological Educational Institute of Thessaloniki</t>
  </si>
  <si>
    <t>Kampitaki D.</t>
  </si>
  <si>
    <t>Dual-frequency splitter synthesis suitable for practical RF applications</t>
  </si>
  <si>
    <t>2-s2.0-33749050352</t>
  </si>
  <si>
    <t>['proposed ns', 'proposed detector', 'mimo system', 'large number', 'input multi', 'efficient detection']</t>
  </si>
  <si>
    <t>ML detection | Multi-input Multi-output (MIMO) | Swarm Intelligence (SI)</t>
  </si>
  <si>
    <t>In this paper a low complexity neighborhood search assisted Swarm Intelligence (NSSI) technique is proposed for efficient detection in Multi-input Multi-output (MIMO) system. The proposed NS-SI detection method iteratively decodes complex modulation schemes in MIMO system. The simulation results show that with this proposed NS-SI detection algorithm near optimal performance is achieved. The performance of proposed detector is better for higher order modulation schemes and large number of antennas.</t>
  </si>
  <si>
    <t>1986-1990</t>
  </si>
  <si>
    <t>60042800;60042800;60078192</t>
  </si>
  <si>
    <t>15057769500;19639029500;37096502600</t>
  </si>
  <si>
    <t>Jamal, Habibullah;Naeem, Muhammad;Khan, Adnan A.</t>
  </si>
  <si>
    <t>Islamabad;Taxila</t>
  </si>
  <si>
    <t>Center for Advanced Studies in Engineering, Pakistan;University of Engineering and Technology Taxila</t>
  </si>
  <si>
    <t>60078192;60042800</t>
  </si>
  <si>
    <t>Jamal H.</t>
  </si>
  <si>
    <t>Low complexity hybrid swarm algorithm for MIMO detection</t>
  </si>
  <si>
    <t>2-s2.0-33749052724</t>
  </si>
  <si>
    <t>The analysis of the performance of antenna array systems has been mainly focused to arrays of elements with linear or planar array geometries. However, in many modern array applications, antenna array geometries may span the full 3D space, and may be used in scenarios where signals are impinging from any direction in that space. In this paper, new theoretical tools for analysing the detection and resolution capabilities of 3D arrays are developed based on the geometric properties of the array manifold. Furthermore, a new type of ambiguities for 3D arrays is presented, complementing the introduction to the analysis of the most general case of array systems.</t>
  </si>
  <si>
    <t>1959-1964</t>
  </si>
  <si>
    <t>14062855700;14063087400;7003393843</t>
  </si>
  <si>
    <t>Efstathopoulos, G.;Elissaios, G.;Manikas, A.</t>
  </si>
  <si>
    <t>Efstathopoulos G.</t>
  </si>
  <si>
    <t>Geometric properties of 3D array systems</t>
  </si>
  <si>
    <t>2-s2.0-33749054667</t>
  </si>
  <si>
    <t>['surface modelling', 'real maps', 'calculation results']</t>
  </si>
  <si>
    <t>Antenna | Digital map | Radar | Software</t>
  </si>
  <si>
    <t>The paper presents radar coverage processing software. Detail radar coverage calculation techniques has been described. Digital Terrain Elevation Data level 1 was applied for the Earth's surface modelling and digital radar model has been used for different antenna spatial characteristic influence. Calculation results on real maps for different target height were presented and discussed.</t>
  </si>
  <si>
    <t>2001-2004</t>
  </si>
  <si>
    <t>60082124;60082124;60082124</t>
  </si>
  <si>
    <t>6508005503;14632040100;6602933061</t>
  </si>
  <si>
    <t>Muszkowski, Marcin;Le≈õnik, Robert;Sedek, Edward</t>
  </si>
  <si>
    <t>Przemys≈Çowy Instytut Telekomunikacji S.A., Poland</t>
  </si>
  <si>
    <t>Muszkowski M.</t>
  </si>
  <si>
    <t>Radar coverage calculations based on antenna characteristics and digital terrain elevation data</t>
  </si>
  <si>
    <t>2-s2.0-33749068249</t>
  </si>
  <si>
    <t>['superstar clusters', 'supergiant clouds', 'superclusters formed', 'stellar superclusters', 'star formation', 'sausage method', 'results indicate', 'range 1', 'range 0', 'projected distribution', 'parameter q', 'overlap region', 'ngc 4038', 'multifractal pattern', 'measure varies', 'likely due', 'like evolution', 'late stages', 'large numbers', 'galaxy mergers', 'galactic interactions', 'fractal spectrum', 'determined using', 'bouligand dimension', '4 ].']</t>
  </si>
  <si>
    <t>Galaxies: individual: The antennae | Galaxies: star clusters | Galaxies: starburst | Stars: formation</t>
  </si>
  <si>
    <t>During the late stages of galaxy mergers or galactic interactions, supergiant molecular cloud complexes are turned into large numbers of stellar superclusters. Supergiant molecular cloud complexes show fractal structure due to turbulence and/or self-gravitation; therefore, superclusters formed out of these complexes are expected to exhibit similar geometry. Here we study the evolution of the multifractal pattern of the projected spatial distribution of supergiant molecular cloud complexes in the Antennae (NGC 4038/4039) as they turn into superclusters during the sustained starburst event. Using two data sets of the positions of supergiant molecular clouds and of stellar superclusters, the fractal spectrum is determined using the Minkowski-sausage method to calculate the Minkowski-Bouligand dimension as a function of the parameter q. For clouds, this measure varies with q in the range 0.7-2.2 for q in the interval [-4, 4]. For the projected distribution of superstar clusters it varies with q in the range 1.15-1.71. For the overlap region in the Antennae, the average projected fractal dimension of supergiant clouds is found to be 1. 3 and the average fractal dimension of superclusters is 1.6. Our results indicate that during star formation the local fractal dimension increases, likely due to diffusion-like evolution. ¬© 2006 RAS.</t>
  </si>
  <si>
    <t>279-285</t>
  </si>
  <si>
    <t>100479636;100479636</t>
  </si>
  <si>
    <t>6701612537;6602117886</t>
  </si>
  <si>
    <t>De La Fuente Marcos, R.;De La Fuente Marcos, C.</t>
  </si>
  <si>
    <t>Suffolk University</t>
  </si>
  <si>
    <t>De La Fuente Marcos R.</t>
  </si>
  <si>
    <t>Multifractal evolution in interacting galaxies: From supergiant molecular clouds to stellar superclusters in the Antennae</t>
  </si>
  <si>
    <t>10.1111/j.1365-2966.2006.10861.x</t>
  </si>
  <si>
    <t>2-s2.0-33749162551</t>
  </si>
  <si>
    <t>['validation purposes', 'two methods', 'sufficiently accurate', 'results obtained', 'radiation patterns', 'output analysis', 'multiantenna systems', 'method enables', 'maximum difference', 'joint contribution', 'input multiple', 'epwbm utilizes', 'element antennas', 'diversity gain', 'direct radio', 'direct measurements', 'channel measurements', 'based method', 'average difference', '1 db', '1 b']</t>
  </si>
  <si>
    <t>Antenna evaluation methods | Channel-estimation algorithms | Diversity antenna arrangements | Diversity systems | Mobile antennas | Mobile communication systems | Multiple-input multiple-output (MIMO) antennas | Multiple-input multiple-output (MIMO) systems</t>
  </si>
  <si>
    <t>In this paper, an advanced experimental plane-wave-based method (EPWBM) for evaluation of the performance of multiantenna systems is considered. The method enables a statistical antenna evaluation without performing long routes of radio-channel sounder measurements to be carried out separately for each antenna under test. The EPWBM utilizes the joint contribution of the estimated signal spectrum and the simulated or measured complex three-dimensional (3-D) radiation patterns of antennas under test. The proposed method enables more comprehensive antenna evaluation in a shorter time period compared to direct measurements. For validation purposes, the results obtained with the EPWBM are compared with the results of direct radio-channel measurements. The method is shown to be sufficiently accurate for comparing the performance of different antenna configurations. The average difference between the two methods is below 1 dB when estimating the diversity gain of two-element antennas. Further, the maximum difference between the methods in multiple-input multiple-output analysis is below 1 b/s/Hz in estimating mean capacity. ¬© 2006 IEEE.</t>
  </si>
  <si>
    <t>1804-1813</t>
  </si>
  <si>
    <t>60103653;60103653;60000283;60103653;60026638;60103653</t>
  </si>
  <si>
    <t>7801597876;6506562480;6603263849;6603413948;6701831104;7005441452</t>
  </si>
  <si>
    <t>Suvikunnas, Pasi;Villanen, Juha;Sulonen, Kati;Icheln, Clemes;Ollikainen, Jani;Vainikainen, Pertti</t>
  </si>
  <si>
    <t>Espoo;Espoo;Helsinki</t>
  </si>
  <si>
    <t>Aalto University;Nokia Corporation;Academy of Finland</t>
  </si>
  <si>
    <t>60103653;60026638;60000283</t>
  </si>
  <si>
    <t>Suvikunnas P.</t>
  </si>
  <si>
    <t>Evaluation of the performance of multiantenna terminals using a new approach</t>
  </si>
  <si>
    <t>10.1109/TIM.2006.873815</t>
  </si>
  <si>
    <t>2-s2.0-33749320395</t>
  </si>
  <si>
    <t>['¬© 2006', 'subtraction terms', 'decomposed according', 'colour factors']</t>
  </si>
  <si>
    <t>The NNLO QCD corrections to the e+ e- ‚Üí 3 jets can be decomposed according to their colour factors. Out of the seven colour factors, three are of QED-type: 1 / N2, NF / N and NF2. We use the antenna subtraction method to compute these contributions, providing complete expressions for the subtraction terms in NF / N and NF2. ¬© 2006.</t>
  </si>
  <si>
    <t>190-194</t>
  </si>
  <si>
    <t>60025858;60024034;60022175;60024034</t>
  </si>
  <si>
    <t>6602168797;56231547000;7102490969;7102962826</t>
  </si>
  <si>
    <t>Gehrmann-De Ridder, A.;Gehrmann, T.;Glover, E. W.N.;Heinrich, G.</t>
  </si>
  <si>
    <t>Infrared structure of e&lt;sup&gt;+&lt;/sup&gt; e&lt;sup&gt;-&lt;/sup&gt; ‚Üí 3 jets at NNLO: QED-type contributions</t>
  </si>
  <si>
    <t>S0920563206006487</t>
  </si>
  <si>
    <t>10.1016/j.nuclphysbps.2006.09.044</t>
  </si>
  <si>
    <t>2-s2.0-33749335868</t>
  </si>
  <si>
    <t>['wide band', 'three seti', 'terrestrial intelligence', 'simultaneous observations', 'radio signal', 'radio intensities', 'optical telescope', 'optical data', 'observed simultaneously', 'noise ratio', 'new type', 'mizusawa observatory', 'meta regions', 'march 2005', 'march 1', 'generally advantageous', 'fuji sites', 'experimental stage', 'december 16', 'beta gem', '4 jy', '4 ghz', '327 mhz']</t>
  </si>
  <si>
    <t>IR excess stars | M-type stars | Radio observation | SETI | UWB signal</t>
  </si>
  <si>
    <t>Three SETI (Search for Extra-Terrestrial Intelligence) activities at Kyushu Tokai University are reported. 1. A direction of Beta Gem was monitored totally 75 minutes from December 16 to 20, 1999 using Kiso and Fuji sites of Solar-Terrestrial Environment Laboratory simultaneously at 327 MHz. There is no radio burst received over 0.4 Jy. 2. Radio intensities of 57 regions towards M-type and IR excess stars, and META regions were observed and monitored from March 1 to 5, 2005 using 10 m antenna of Mizusawa Observatory of National Astronomical Observatory, Japan at 8.4 GHz. Data is under reduction. The META regions were observed simultaneously with 2 m optical telescope "Nayuta" of Nishi-Harima Astronomical Observatory. During simultaneous observations, 4 small fluctuations were recorded in radio, however no events were recognized in the optical data. 3. A new type of radio signal from extra-terrestrial intelligence is suggested. UWB (Ultra-Wide Band) radio signal is generally advantageous on the standpoint of signal to noise ratio. One possible signal of this kind is that its frequency is shifted in time over its bandwidth with a period of averaged pulsar periods. Observations in the experimental stage were done in March 2005.</t>
  </si>
  <si>
    <t>346-348</t>
  </si>
  <si>
    <t>0007084X</t>
  </si>
  <si>
    <t>JBIS - Journal of the British Interplanetary Society</t>
  </si>
  <si>
    <t>60009885;101975614;60000264;60000264</t>
  </si>
  <si>
    <t>7004299940;6602247424;14825097100;14825424800</t>
  </si>
  <si>
    <t>Fujishita, Mitsumi;Narusawa, Shin Ya;Fujishita, Motosuji;Kawase, Tokuichi</t>
  </si>
  <si>
    <t>Tokyo;Nagoya;Sayo District</t>
  </si>
  <si>
    <t>Tokai University;Nagoya University;Nishi-Harima Astronomical Observatory</t>
  </si>
  <si>
    <t>60009885;60000264;101975614</t>
  </si>
  <si>
    <t>Fujishita M.</t>
  </si>
  <si>
    <t>Seti activities at Kyushu Tokai University</t>
  </si>
  <si>
    <t>2-s2.0-33749340894</t>
  </si>
  <si>
    <t>['¬© 2006', 'viridis zb63', 'type plants', 'trimeric light', 'redox state', 'provide photoprotection', 'photosystem ii', 'monomeric lhcb4', 'minimal unit', 'minimal size', 'mimic extreme', 'lhcb6 ),', 'lacks photosystem', 'hordeum vulgare', 'higher plants', 'energy distribution', 'electron microscopy', 'directly linked', 'core moiety', 'chronic overexcitation', 'biochemical methods', 'antenna size']</t>
  </si>
  <si>
    <t>Acclimation | Lhc | Photosystem | Plastoquinone | Supercomplexes</t>
  </si>
  <si>
    <t>Photosystem II of higher plants is a multisubunit transmembrane complex composed of a core moiety and an extensive peripheral antenna system. The number of antenna polypeptides per core complex is modulated following environmental conditions in order to optimize photosynthetic performance. In this study, we used a barley (Hordeum vulgare) mutant, viridis zb63, which lacks photosystem I, to mimic extreme and chronic overexcitation of photosystem II. The mutation was shown to reduce the photosystem II antenna to a minimal size of about 100 chlorophylls per photosystem II reaction centre, which was not further reducible. The minimal photosystem II unit was analysed by biochemical methods and by electron microscopy, and found to consist of a dimeric photosystem II reaction centre core surrounded by monomeric Lhcb4 (chlorophyll protein 29), Lhcb5 (chlorophyll protein 26) and trimeric light-harvesting complex II antenna proteins. This minimal photosystem II unit forms arrays in vivo, possibly to increase the efficiency of energy distribution and provide photoprotection. In wild-type plants, an additional antenna protein, chlorophyll protein 24 (Lhcb6), which is not expressed in viridis zb63, is proposed to associate to this minimal unit and stabilize larger antenna systems when needed. The analysis of the mutant also revealed the presence of two distinct signalling pathways activated by excess light absorbed by photosystem II: one, dependent on the redox state of the electron transport chain, is involved in the regulation of antenna size, and the second, more directly linked to the level of photoinhibitory stress perceived by the cell, participates in regulating carotenoid biosynthesis. ¬© 2006 The Authors.</t>
  </si>
  <si>
    <t>4616-4630</t>
  </si>
  <si>
    <t>60102127-60032256;60102127-60032256;60102127-60032256;60158007;60010337;60015150</t>
  </si>
  <si>
    <t>6602309011;35553979700;14826587100;7005632152;56384502200;7402350514</t>
  </si>
  <si>
    <t>Morosinotto, Tomas;Bassi, Roberto;Frigerio, Sara;Finazzi, Giovanni;Morris, Edward;Barber, James</t>
  </si>
  <si>
    <t>France;France;Italy;United Kingdom;United Kingdom</t>
  </si>
  <si>
    <t>Paris;Marseille;Verona;London;London</t>
  </si>
  <si>
    <t>Physiologie Membranaire et Moleculaire du Chloroplaste;Aix Marseille Universit√©;Universit√† degli Studi di Verona;Imperial College London;The Institute of Cancer Research, London</t>
  </si>
  <si>
    <t>60158007;60102127;60032256;60015150;60010337</t>
  </si>
  <si>
    <t>Morosinotto T.</t>
  </si>
  <si>
    <t>Biochemical and structural analyses of a higher plant photosystem II supercomplex of a photosystem I-less mutant of barley: Consequences of a chronic over-reduction of the plastoquinone pool</t>
  </si>
  <si>
    <t>10.1111/j.1742-4658.2006.05465.x</t>
  </si>
  <si>
    <t>2-s2.0-33749373006</t>
  </si>
  <si>
    <t>['window function', 'tumor reflection', 'tumor embedded', 'prior knowledge', 'imaging system', 'entropy function', 'different antennas', 'difference time', 'computed finite', 'computationally simple', 'breast model', 'based algorithm', 'artifact removal', 'antenna domain']</t>
  </si>
  <si>
    <t>Array signal processing | Biomedical imaging | Entropy | Microwave imaging</t>
  </si>
  <si>
    <t>In this letter, we propose an entropy-based time window function for artifact removal in ultra-wideband (UWB) imaging of breast cancer detection. The artifact is due to the incident and skin-breast backscattered signal in such an imaging system. Observing that artifacts at different antennas are very similar, we define an entropy function in the antenna domain to measure the similarity of different antenna signals and design a rectangular window function to eliminate the artifacts. This window function is applied to the computed finite-difference time-domain (FDTD) data of the breast model with a tumor embedded. Compared with the Wiener filtering algorithm in, this entropy-based algorithm is computationally simple. In addition, it requires no prior knowledge about the breast and the tumor and brings no distortion to the tumor reflection. ¬© 2006 IEEE.</t>
  </si>
  <si>
    <t>585-588</t>
  </si>
  <si>
    <t>60002668;60002668</t>
  </si>
  <si>
    <t>7006655842;7005101794</t>
  </si>
  <si>
    <t>Zhi, Wanjun;Chin, Francois</t>
  </si>
  <si>
    <t>Zhi W.</t>
  </si>
  <si>
    <t>Entropy-based time window for artifact removal in UWB imaging of breast cancer detection</t>
  </si>
  <si>
    <t>10.1109/LSP.2006.876346</t>
  </si>
  <si>
    <t>2-s2.0-33749382085</t>
  </si>
  <si>
    <t>['transmission matrix', 'spatial derivatives', 'polarization estimation', 'numerical examples', 'multipole coefficients', 'gaussian case', 'explicit results']</t>
  </si>
  <si>
    <t>Antenna theory | Direction-of-arrival estimation</t>
  </si>
  <si>
    <t>Using a generic electromagnetic model based on the spherical vector harmonics, we provide the Cram√©r-Rao lower bound (CRB) for direction-on-arrival (DOA) and polarization estimation with arbitrary multiport antennas. By reciprocity, the receiving multiport antenna is characterized in terms of the transmission matrix from incident voltage waves to multipole coefficients of the outgoing spherical vector waves. Explicit results of the CRB for the Gaussian case is given in terms of the transmission matrix, the spherical vector harmonics and its spatial derivatives. Numerical examples are included to illustrate the results. ¬© 2006 IEEE.</t>
  </si>
  <si>
    <t>4055-4061</t>
  </si>
  <si>
    <t>60000306;60029170;60000306</t>
  </si>
  <si>
    <t>6701710645;34770513200;9632509800</t>
  </si>
  <si>
    <t>Nordebo, Sven;Gustafsson, Mats;Lundb√§ck, Jonas</t>
  </si>
  <si>
    <t>Nordebo S.</t>
  </si>
  <si>
    <t>Fundamental limitations for DOA and polarization estimation with applications in array signal processing</t>
  </si>
  <si>
    <t>10.1109/TSP.2006.879995</t>
  </si>
  <si>
    <t>2-s2.0-33749387665</t>
  </si>
  <si>
    <t>['training sequences', 'training design', 'selective channel', 'rao bound', 'paper addresses', 'likelihood cfo', 'include cfo', 'free case', 'distribution constraints', 'different energy', 'crb ).', 'corrupted scenarios', 'channel zeros', 'channel estimators', 'cfo independent', 'carrier frequency', 'antenna systems']</t>
  </si>
  <si>
    <t>Communication channels | Frequency estimation | Identification | Synchronization | Training</t>
  </si>
  <si>
    <t>This paper addresses the problem of training design for frequency-selective channel and carrier frequency-offset (CFO) estimation in single- and multiple-antenna systems under different energy-distribution constraints. The performance metric used here is the Cram√©r-Rao bound (CRB). The paper first addresses the CFO-free case and then generalizes the results to include CFO-corrupted scenarios. Training sequences are designed that render the CRB for the CFO independent of the channel zeros. The proposed training designs also facilitate simple implementation of the maximum-likelihood CFO and channel estimators. Simulation results illustrate the merits of the proposed training designs. ¬© 2006 IEEE.</t>
  </si>
  <si>
    <t>3957-3965</t>
  </si>
  <si>
    <t>60012070;60033252</t>
  </si>
  <si>
    <t>7004165717;7006645443</t>
  </si>
  <si>
    <t>Ghogho, Mounir;Swami, Ananthram</t>
  </si>
  <si>
    <t>Adelphi;Leeds</t>
  </si>
  <si>
    <t>U.S. Army Research Laboratory;University of Leeds</t>
  </si>
  <si>
    <t>60033252;60012070</t>
  </si>
  <si>
    <t>Ghogho M.</t>
  </si>
  <si>
    <t>Training design for multipath channel and frequency-offset estimation in MIMO systems</t>
  </si>
  <si>
    <t>10.1109/TSP.2006.879318</t>
  </si>
  <si>
    <t>2-s2.0-33749393984</t>
  </si>
  <si>
    <t>['thz radiation', 'near field', 'kinetic factors', 'guiding significance', 'far field', 'current carriers', 'current carrier']</t>
  </si>
  <si>
    <t>We simulate the THz radiation's time domain waveforms of both the near field and the far field of a GaAs large aperture photoconductive antenna based on the current surge model. Because the micro-kinetic factors, such as transient state changes of current carrier's mobility and lifetime of current carriers, are taken into account in the calculation, we find out the influences of these factors on the THz radiation intensity by changing the above parameters. The results are of guiding significance to design of high-power photoconductive THz radiation antenna materials. ¬© 2006 Chinese Physical Society and IOP Publishing Ltd.</t>
  </si>
  <si>
    <t>2867-2870</t>
  </si>
  <si>
    <t>60026981;60026981</t>
  </si>
  <si>
    <t>35194684000;55729882500</t>
  </si>
  <si>
    <t>Shi, Wei;Hou, Lei</t>
  </si>
  <si>
    <t>Xi'an University of Technology</t>
  </si>
  <si>
    <t>Shi W.</t>
  </si>
  <si>
    <t>Theoretical study of field intensity of THz radiation from GaAs large-aperture photoconductive antennas</t>
  </si>
  <si>
    <t>10.1088/0256-307X/23/10/066</t>
  </si>
  <si>
    <t>2-s2.0-33749402137</t>
  </si>
  <si>
    <t>CCF0130599</t>
  </si>
  <si>
    <t>['well known', 'weighted least', 'transmitted space', 'time signal', 'squares design', 'spatial precoding', 'small number', 'precoding matrix', 'precoders known', 'popular technique', 'pilot tones', 'ofdm techniques', 'ofdm ).', 'nonpilot precoders', 'mimo systems', 'leverage multiple', 'input multiple', 'grassmann manifold', 'existing mimo', 'division multiplexing', 'channel information', 'channel adaptation', 'capacity improvements']</t>
  </si>
  <si>
    <t>Closed-loop | Interpolation | Limited feedback | Multiple-input multiple-output (MIMO) systems | Orthogonal frequency-division multiplexing | Subspace coding</t>
  </si>
  <si>
    <t>Next-generation wireless systems are expected to leverage multiple-antenna, commonly called multiple-input multiple-output (MIMO), technology transmitting over broadband channels via orthogonal frequency-division multiplexing (OFDM). It is now well known that MIMO systems can obtain error rate and capacity improvements by adapting the transmitter to the current channel conditions. Linear spatial precoding is a popular technique for channel adaptation where the transmitted space-time signal for each subcarrier is multiplied by a precoding matrix before transmission. Spatial precoding is complicated, however, in OFDM because channel information is often only known for a small number of pilot tones. In this correspondence, we present a subspace interpolation method for designing spatial precoders for all subcarriers by using the precoders known on pilot tones. The nonpilot precoders are solutions to a weighted least-squares design on the Grassmann manifold. Simulation results show performance benefits over existing MIMO-OFDM techniques. ¬© 2006 IEEE.</t>
  </si>
  <si>
    <t>4067-4073</t>
  </si>
  <si>
    <t>8931670400;7202200691;7004262427</t>
  </si>
  <si>
    <t>Pande, Tarkesh;Love, David J.;Krogmeier, James V.</t>
  </si>
  <si>
    <t>Pande T.</t>
  </si>
  <si>
    <t>A weighted least squares approach to precoding with pilots for MIMO-OFDM</t>
  </si>
  <si>
    <t>10.1109/TSP.2006.880241</t>
  </si>
  <si>
    <t>2-s2.0-33749411271</t>
  </si>
  <si>
    <t>['wall thickness', 'wall parameters', 'wall imaging', 'wall characteristics', 'two schemes', 'true positions', 'target position', 'standoff distances', 'specific image', 'second scheme', 'paper analyzes', 'imaging system', 'imaged away', 'image sequence', 'focusing metric', 'dielectric constant', 'antenna array']</t>
  </si>
  <si>
    <t>Autofocusing | Radar imaging | Through-the-wall | Wideband beamforming</t>
  </si>
  <si>
    <t>In through-the-wall imaging, errors in wall parameters cause targets to be imaged away from their true positions. The displacement in target locations depend on the accuracy of the estimates of the wall parameters as well as the target position relative to the antenna array. A technique using two or more standoff distances of the imaging system from the wall is proposed for application under wall parameter ambiguities. Two different imaging schemes can then be applied to correct for errors in wall characteristics. The first scheme relies on forming target displacement trajectories, each corresponding to a different standoff distance, and assuming different values of wall thickness and dielectric constant. The target position is then determined as the trajectories crossover point. In the second scheme, an image sequence is generated. Each specific image in this sequence is obtained by summing those corresponding to different standoff distances, but with the same assumed wall parameters. An imaging-focusing metric can then be adopted to determine the target position. The paper analyzes the above two schemes and provides extensive simulation examples demonstrating their effectiveness. ¬© 2006 IEEE.</t>
  </si>
  <si>
    <t>4015-4025</t>
  </si>
  <si>
    <t>60000009;60000009</t>
  </si>
  <si>
    <t>7407144033;35242065300</t>
  </si>
  <si>
    <t>Wang, Genyuan;Amin, Moeness G.</t>
  </si>
  <si>
    <t>Imaging through unknown walls using different standoff distances</t>
  </si>
  <si>
    <t>10.1109/TSP.2006.879325</t>
  </si>
  <si>
    <t>2-s2.0-33749411565</t>
  </si>
  <si>
    <t>['vector quantizers', 'various degrees', 'time receiver', 'time encoder', 'soft information', 'simple space', 'shift keying', 'resolution q', 'quantization scheme', 'next determine', 'memoryless gaussian', 'markov sources', 'linear combiner', 'judiciously utilize', 'fully exploit', 'fading coefficients', 'fading channel', 'equivalent dmc', 'dmc ).', 'coded channel', 'closed form', 'binary phase', 'also provided']</t>
  </si>
  <si>
    <t>Channel-optimized vector quantization | Convolutional codes | Diversity | Joint source-channel coding | Multiantenna fading channels | Soft-decision demodulation | Space-time coding | Wireless communications</t>
  </si>
  <si>
    <t>We introduce three soft-decision demodulation channel-optimized vector quantizers (COVQs) to transmit analog sources over space-time orthogonal block (STOB)-coded flat Rayleigh fading channels with binary phase-shift keying (BPSK) modulation. One main objective is to judiciously utilize the soft information of the STOB-coded channel in the design of the vector quantizers while keeping a low system complexity. To meet this objective, we introduce a simple space-time decoding structure that consists of a space-time soft detector, followed by a linear combiner and a scalar uniform quantizer with resolution q. The concatenation of the space-time encoder/modulator, fading channel, and space-time receiver can be described by a binary-input, 2q-output discrete memoryless channel (DMC). The scalar uniform quantizer is chosen so that the capacity of the equivalent DMC is maximized to fully exploit and capture the system's soft information by the DMC. We next determine the statistics of the DMC in closed form and use them to design three COVQ schemes with various degrees of knowledge of the channel noise power and fading coefficients at the transmitter and/or receiver. The performance of each quantization scheme is evaluated for memoryless Gaussian and Gauss-Markov sources and various STOB codes, and the benefits of each scheme is illustrated as a function of the antenna-diversity and soft-decision resolution q. Comparisons to traditional coding schemes, which perform separate source and channel coding operations, are also provided. ¬© 2006 IEEE.</t>
  </si>
  <si>
    <t>3935-3946</t>
  </si>
  <si>
    <t>60016005;60016005;60016005-60027811</t>
  </si>
  <si>
    <t>6507450799;7004732407;7006782011</t>
  </si>
  <si>
    <t>Behnamfar, Firouz;Alajaji, Fady;Linder, Tam√°s</t>
  </si>
  <si>
    <t>Hungary;Canada</t>
  </si>
  <si>
    <t>Budapest;Kingston</t>
  </si>
  <si>
    <t>Magyar Tudomanyos Akademia;Queen‚Äôs University</t>
  </si>
  <si>
    <t>60027811;60016005</t>
  </si>
  <si>
    <t>Behnamfar F.</t>
  </si>
  <si>
    <t>Channel-optimized quantization with soft-decision demodulation for space-time orthogonal block-coded channels</t>
  </si>
  <si>
    <t>10.1109/TSP.2006.879328</t>
  </si>
  <si>
    <t>2-s2.0-33749415866</t>
  </si>
  <si>
    <t>['wireless link', 'wired interface', 'v lithium', 'unit exhibit', 'telemetry utilizes', 'shift keying', 'rms noise', 'recording unit', 'recording equipment', 'recorded using', 'received data', 'provides 5', 'power transmission', 'power low', 'performance low', 'paper presents', 'noise preamplifier', 'neural data', 'mhz receiver', 'ion battery', 'custom 27', 'commercial neural', 'cm electric', 'aplysia californica', 'also collected', '50 œâ', '18 cm', '160 mah']</t>
  </si>
  <si>
    <t>Data acquisition | Implantable | Low-noise amplifier | Low-power circuits | Neural sensor | Telemetry</t>
  </si>
  <si>
    <t>This paper presents the design of a biocompatible implantable neural-recording unit for Aplysia californica, which is a common sea slug. Low-voltage extracellular neural signals (&lt; 250 ŒºV) are recorded using a high-performance low-power low-noise preamplifier that is packaged with programmable digital data acquisition and control, and frequency-shift keying (FSK) telemetry that provides 5-kb/s wireless neural data through 18 cm of saltwater. The telemetry utilizes an 8-cm electric-dipole antenna matched to 50 œâ by exposing the ends of the antenna to the saltwater. A custom 27-MHz receiver has been developed using commercially available ICs. A clock data recovery algorithm is implemented in a microcontroller to synchronize the received data. A 3-V lithium-ion battery (160 mAh) allows 16 h of recording. Neural data obtained using extracellular nerve electrodes and a wired interface to this unit exhibit a 2.5-mV-rms noise, which is comparable to a commercial neural-recording equipment. Neural data were also collected through the wireless link, demonstrating the feasibility of low-power transmission through saltwater. ¬© 2006 IEEE.</t>
  </si>
  <si>
    <t>1105-1114</t>
  </si>
  <si>
    <t>1530437X</t>
  </si>
  <si>
    <t>IEEE Sensors Journal</t>
  </si>
  <si>
    <t>60000251-60000305-60012708;60000251-60000305;60000251-60000305;60000251-60025488;60000251-60000305;60000251-60000305</t>
  </si>
  <si>
    <t>12779584500;14830652800;7005214473;57203806863;7004315579;57204344057</t>
  </si>
  <si>
    <t>Chestek, Cynthia A.;Samsukha, Paras;Tabib-Azar, Massood;Harrison, Reid R.;Chiel, Hillel J.;Garverick, Steven L.</t>
  </si>
  <si>
    <t>Salt Lake City;Palo Alto;Cleveland;New York</t>
  </si>
  <si>
    <t>The University of Utah;Stanford University;Case Western Reserve University;IEEE</t>
  </si>
  <si>
    <t>60025488;60012708;60000305;60000251</t>
  </si>
  <si>
    <t>Chestek C.A.</t>
  </si>
  <si>
    <t>Microcontroller-based wireless recording unit for neurodynamic studies in saltwater</t>
  </si>
  <si>
    <t>10.1109/JSEN.2006.881348</t>
  </si>
  <si>
    <t>2-s2.0-33749533950</t>
  </si>
  <si>
    <t>['thorough investigation', 'scattered fields', 'proposed method', 'paper presents', 'numerical results', 'model using', 'many years', 'key issues', 'good agreement', 'fdtd method', 'dyadic green', 'dipole antenna', 'difference time', 'detrimental effect', 'cylindrical wire', 'cellular phones', 'analytical results', 'analytical expressions', '900 mhz', '4 wavelength']</t>
  </si>
  <si>
    <t>Cylinder | Dipole | Dyadic Green's function (DGF) | Electromagnetic (EM) | Head | Implant | Mobile phone | Spheres</t>
  </si>
  <si>
    <t>Can cellular phones and personal communication systems base station antennas affect the active or passive implantable medical devices adversely? Concerns over the possible harmful effects of nonionizing irradiaton upon implanted medical devices have been present for many years. Key issues to address are the questions of whether mobile phones have a detrimental effect on implants, and how the interaction of the handset with the body can be minimized in order to both alleviate public fears and improve handset antenna performance and new implant designs. This paper presents a thorough investigation of the scattering of an electromagnetic (EM) wave from a perfectly conducting implant (a cylindrical wire and a very thin cylindrical disk) of electrically small radius (of resonant length), embedded eccentrically into a dielectric spherical head model by a dipole antenna (0.4 wavelength) at 900 MHz. The dyadic Green's function (DGF) for spherical vector wave functions is employed. Analytical expressions for the scattered fields of an implant embedded head model is obtained. Numerical results from analytical expressions are computed for this problem and then compared with the results from the same model using the finite-difference time-domain, EMU-FDTD electromagnetic simulator. Good agreement is observed between the analytical results on the proposed method in comparison with the FDTD method. ¬© 2006 IEEE.</t>
  </si>
  <si>
    <t>2092-2101</t>
  </si>
  <si>
    <t>60000251-60020623;60000251-60015186</t>
  </si>
  <si>
    <t>6602440720;56221323400</t>
  </si>
  <si>
    <t>Reyhani, S. M.S.;Ludwig, Simone A.</t>
  </si>
  <si>
    <t>United Kingdom;Canada;United States</t>
  </si>
  <si>
    <t>Uxbridge;Saskatoon;New York</t>
  </si>
  <si>
    <t>Brunel University London;University of Saskatchewan;IEEE</t>
  </si>
  <si>
    <t>60020623;60015186;60000251</t>
  </si>
  <si>
    <t>Reyhani S.M.S.</t>
  </si>
  <si>
    <t>An implanted spherical head model exposed to electromagnetic fields at a mobile communication frequency</t>
  </si>
  <si>
    <t>10.1109/TBME.2006.881770</t>
  </si>
  <si>
    <t>2-s2.0-33749535053</t>
  </si>
  <si>
    <t>Kansas NSF EPSCoR</t>
  </si>
  <si>
    <t>KNE</t>
  </si>
  <si>
    <t>['widely applicable', 'situ monitoring', 'resonance frequency', 'remotely identify', 'past systems', 'occur faster', 'new method', 'mutual coupling', 'loop antenna', 'environmental parameters', 'entire design', 'detector circuitry', 'designed system', 'complex permittivity', 'carbon dioxide', '20 khz', '10 mhz', '01 mhz']</t>
  </si>
  <si>
    <t>Automated frequency generation | Loop antenna | Personal computer (PC) data acquisition | Resonance frequency | Sensor inductor-capacitor (LC) circuit</t>
  </si>
  <si>
    <t>A technique for remote query monitoring of environmental parameters such as pressure, humidity, complex permittivity, temperature, strain, and gases such as carbon dioxide, oxygen, and ammonia is presented. Resonant peak passive telemetry is used for wireless remote monitoring. The resonance frequency of an inductor-capacitor sensor circuit changes with the surrounding environmental parameter, and a detector circuitry, which employs a loop antenna, is used to remotely identify the resonance frequency. Mutual coupling between the antenna and the sensor inductor enables wireless monitoring. Various detection techniques available for monitoring the sensor resonance frequency are examined, and a new method is presented for automated and continuous wireless detection of sensor resonance frequency. Results are presented for different sensor resonance frequencies using, various sensor capacitance values. The designed system can effectively detect sensor resonance frequency variation in the range of 20 kHz-10 MHz with the highest achievable resolution of 0.01 MHz. Sensor resonance frequency changes that occur faster than 1 s cannot be detected. The automated continuous wireless remote sensor platform design provides significant advantage over past systems, and the entire design is simple, easy to use, and widely applicable for in vivo, in vitro, and in situ monitoring. ¬© 2006 IEEE.</t>
  </si>
  <si>
    <t>1340-1345</t>
  </si>
  <si>
    <t>60022522;60000251-60022522</t>
  </si>
  <si>
    <t>14830645400;7102376286</t>
  </si>
  <si>
    <t>Sajeeda, ;Kaiser, Todd J.</t>
  </si>
  <si>
    <t>Bozeman;New York</t>
  </si>
  <si>
    <t>Montana State University;IEEE</t>
  </si>
  <si>
    <t>60022522;60000251</t>
  </si>
  <si>
    <t>Sajeeda</t>
  </si>
  <si>
    <t>Passive telemetric readout system</t>
  </si>
  <si>
    <t>10.1109/JSEN.2006.881395</t>
  </si>
  <si>
    <t>2-s2.0-33749537357</t>
  </si>
  <si>
    <t>['sandwich panel', 'rights reserved', 'rf bandwidth', 'required performance', 'ra show', 'ra panel', 'printed reflectarray', 'mentioned properties', 'major properties', 'loss materials', 'gain requirements', 'experimental investigations', 'exceptional properties', 'electromagnetic waves', 'dual polarisation', 'different coverage', 'complex composition', 'array layers', 'also fulfilled', '35 db']</t>
  </si>
  <si>
    <t>Dual coverage | Dual polarisation | Multilayer sandwich | Printed reflectarray | Reflectarray antenna | Reflectarray mechanical design | Thermal expansion of thin sheet</t>
  </si>
  <si>
    <t>A multi layer sandwich panel of printed reflectarray (RA) is a complex composition of many different materials enabling a required performance with exceptional properties. The major properties of a multilayer RA include the following: the use of array layers of reflective patches forming the flat structure gives the possibility to focus the electromagnetic waves; the use of more than one reflecting layer is widening the RF bandwidth; the possibility of having two different polarisations and two different contours of the beams. To achieve the mentioned properties, analytical and experimental investigations have been carried out. A sandwich panel for a three-layer printed reflectarray for dual polarisation with a different coverage in each polarisation has been designed, manufactured and tested. The measured radiation patterns of the RA show that gain requirements are fulfilled in a 10% bandwidth. Thickness and flatness accuracy requirements are also fulfilled. Low dissipative electric losses (0.35 dB) have been achieved, as a result of an appropriate mechanical design and selection of low-loss materials for the RA panel. ¬© 2006 Elsevier SAS. All rights reserved.</t>
  </si>
  <si>
    <t>618-627</t>
  </si>
  <si>
    <t>60019722;60019722;60009455;60019894</t>
  </si>
  <si>
    <t>14622213100;7007107045;7005853672;6701637532</t>
  </si>
  <si>
    <t>Datashvili, Leri;Baier, Horst;Encinar, Jose Antonio;Legay, Herve</t>
  </si>
  <si>
    <t>France;Germany;Spain</t>
  </si>
  <si>
    <t>Toulouse;Munich;Madrid</t>
  </si>
  <si>
    <t>Thales Alenia Space;Technical University of Munich;Escuela T√©cnica Superior de Ingenieros de Telecomunicaci√≥n, Universidad Polit√©cnica de Madrid</t>
  </si>
  <si>
    <t>60019894;60019722;60009455</t>
  </si>
  <si>
    <t>Datashvili L.</t>
  </si>
  <si>
    <t>Mechanical investigation of a multi-layer reflectarray for Ku-band space antennas</t>
  </si>
  <si>
    <t>S1270963806000836</t>
  </si>
  <si>
    <t>10.1016/j.ast.2006.06.007</t>
  </si>
  <si>
    <t>2-s2.0-33749669394</t>
  </si>
  <si>
    <t>['tlm system', 'tlm matrix', 'system response', 'second projection', 'representative type', 'q filters', 'proposed tlm', 'popular method', 'patch antenna', 'orthogonal basis', 'order reduction', 'oblique projection', 'novel scattering', 'nonsymmetric properties', 'mor process', 'mor ).', 'method require', 'matrix statement', 'line matrix', 'electromagnetic analysis', 'directly applying', 'computational expensive', 'computational complexity', 'based mor', 'associated eigenstates', 'arnoldi algorithm', 'also penalized', 'algorithmic simplicity']</t>
  </si>
  <si>
    <t>Krylov subspace methods | Model-order reduction (MOR) | Transmission-line matrix (TLM) method</t>
  </si>
  <si>
    <t>The nonsymmetric properties of the matrix statement of the transmission-line matrix (TLM) method require the application of general Krylov subspace methods for its model-order reduction (MOR). However, the utilization of the most representative type of such general Krylov subspace methods, namely, the Arnoldi algorithm, is computational expensive. On the other hand, the other popular method, namely, the classical nonsymmetric Lanczos algorithm, requires the transpose of the TLM matrix in order to form the bi-orthogonal basis utilized in its application; hence, its algorithmic simplicity is also penalized and its computational complexity is increased. We present in this paper a novel scattering-symmetric (S-symmetric) algorithm, which is used for the oblique projection of the TLM system. The 5-symmetric Lanczos algorithm generates a bi-orthogonal basis by means of a single sequence like the symmetric Lanczos procedure. Thus, it is faster and consumes less memory in comparison to the conventional nonsymmetric Lanczos algorithm. However, the dimension of the resulting reduced TLM matrix can still be too large. Therefore, rather than directly applying the conventional eigenvalue decomposition to it, a second projection of the TLM system is performed in order to extract only those eigenvalues and associated eigenstates that are the most influential on the system response in the desirable frequency band. Such an oblique-oblique projection approach provides for TLM-based MOR in the most computationally efficient manner. The advantages of the proposed TLM-MOR process are demonstrated through its application to the electromagnetic analysis of high-Q filters and a patch antenna. ¬© 2006 IEEE.</t>
  </si>
  <si>
    <t>3712-3720</t>
  </si>
  <si>
    <t>60030823;60000251-60000745;60000251-60019722</t>
  </si>
  <si>
    <t>6507463302;7005802093;7103208487</t>
  </si>
  <si>
    <t>Lukashevich, Dzianis;Cangellaris, Andreas C.;Russer, Peter</t>
  </si>
  <si>
    <t>Germany;Germany;United States;United States</t>
  </si>
  <si>
    <t>Neubiberg;Munich;Urbana;New York</t>
  </si>
  <si>
    <t>Infineon Technologies AG;Technical University of Munich;University of Illinois Urbana-Champaign;IEEE</t>
  </si>
  <si>
    <t>60030823;60019722;60000745;60000251</t>
  </si>
  <si>
    <t>Lukashevich D.</t>
  </si>
  <si>
    <t>Oblique-oblique projection in TLM-MOR for high-Q structures</t>
  </si>
  <si>
    <t>10.1109/TMTT.2006.881599</t>
  </si>
  <si>
    <t>2-s2.0-33749824541</t>
  </si>
  <si>
    <t>['wave generator', 'various time', 'v peak', 'uniplanar antenna', 'type impulse', 'standard low', 'shaping circuitry', 'shaping circuit', 'novel low', 'monocycle pulse', 'integrated directly', 'impulse systems', 'good agreement', 'forming circuit', 'experimentally characterized', 'cost low', 'cost 0', 'calculated performance', 'also developed', 'also achieved', '6 ghz']</t>
  </si>
  <si>
    <t>CMOS RF integrated circuit (RFIC) | Impulse generator | Monocycle pulse generator | Ultra-wideband (UWB) communications | Uniplanar antenna | UWB radar | UWB systems | UWB transmitter</t>
  </si>
  <si>
    <t>A novel low-cost low-power fully integrated tunable transmit module composed of a tunable CMOS monocycle pulse generator and compact uniplanar antenna was designed, built, and tested for ultra-wideband (UWB) impulse systems. The CMOS tunable pulse generator integrates a tuning delay circuit, square-wave generator, impulse-forming circuit, and pulse-shaping circuit in a single chip using a standard low-cost 0.25-Œºm CMOS process. It can generate a monocycle pulse and Gaussian-type impulse (without the pulse-shaping circuitry) signals with tunable pulse duration. A compact uniplanar UWB antenna was also developed and integrated directly with the CMOS pulse generator chip to form the complete integrated tunable UWB transmit module. Measured results show that the CMOS tunable pulse generator can produce a 0.3-0.6-V peak-to-peak monocycle pulse with 140-350-ps tunable pulse duration and a 0.5-1.3-V peak-to-peak impulse signal with 100-300-ps tunable pulse-duration, and the uniplanar antenna has less than a 18-dB return loss and is suitable for transmitting/receiving UWB time-domain impulse signals covering the entire UWB bandwidth of 3.1-10.6 GHz. Good agreement between measured and calculated performance is also achieved. The UWB transmit module was experimentally characterized and its performance is verified. This UWB module finds applications in various time-domain UWB systems including wireless communications and radar. ¬© 2006 IEEE.</t>
  </si>
  <si>
    <t>3681-3687</t>
  </si>
  <si>
    <t>57207716742;7203041870</t>
  </si>
  <si>
    <t>Miao, Meng;Nguyen, Cam</t>
  </si>
  <si>
    <t>Miao M.</t>
  </si>
  <si>
    <t>On the development of an integrated CMOS-based UWB tunable-pulse transmit module</t>
  </si>
  <si>
    <t>10.1109/TMTT.2006.882874</t>
  </si>
  <si>
    <t>2-s2.0-33749847917</t>
  </si>
  <si>
    <t>['transceiver die', 'temperature co', 'simulated performances', 'package solution', 'normal counterparts', 'layout compactness', 'impedance resonators', 'good agreement', 'bandpass filter', 'band applications', '87 db', '40 db', '2 ghz']</t>
  </si>
  <si>
    <t>Dual-band filter | Low-temperature co-fired ceramic (LTCC) | Microstrip | Stepped-impedance resonator</t>
  </si>
  <si>
    <t>A microstrip bandpass filter using stepped-impedance resonators is designed in low-temperature co-fired ceramic technology for dual-band applications at 2.4 and 5.2 GHz. New coupling schemes are proposed to replace the normal counterparts. It is found that the new coupling scheme for the interstages can enhance the layout compactness of the bandpass filter; while the new coupling scheme at the input and output can improve the performance of the bandpass filter. To validate the design and analysis, a prototype of the bandpass filter was fabricated and measured. It is shown that the measured and simulated performances are in good agreement. The prototype of the bandpass filter achieved insertion loss of 1.25 and 1.87 dB, S11 of -29 and -40 dB, and bandwidth of 21% and 12.7% at 2.4 and 5.2 GHz, respectively. The bandpass filter is further studied for a single-package solution of dual-band radio transceivers. The bandpass filter is, therefore, integrated into a ceramic ball grid array package. The integration is analyzed with an emphasis on the connection of the bandpass filter to the antenna and to the transceiver die. ¬© 2006 IEEE.</t>
  </si>
  <si>
    <t>3779-3785</t>
  </si>
  <si>
    <t>33167854700;55490369500</t>
  </si>
  <si>
    <t>Zhang, Yue Ping;Sun, Mei</t>
  </si>
  <si>
    <t>Dual-band microstrip bandpass filter using stepped-impedance resonators with new coupling schemes</t>
  </si>
  <si>
    <t>10.1109/TMTT.2006.882895</t>
  </si>
  <si>
    <t>2-s2.0-33749871037</t>
  </si>
  <si>
    <t>['‚ äô', 'yr operation', 'typical time', 'ray missions', 'ongoing starbursts', 'mutually exclusive', 'may highlight', 'may correspond', 'lisa sources', 'lisa ).', 'likely associated', 'lighter binaries', 'light binaries', 'last year', 'gravitational wave', 'galaxies hosting', 'future x', 'events would', 'electromagnetic precursor', 'electromagnetic afterglow', 'consumed long', 'bright x', 'black hole', 'associated starburst', 'afterglow within', '5 yr', '20 yr']</t>
  </si>
  <si>
    <t>Accretion, accretion discs | Black hole physics | Galaxies: starburst | Gravitational waves | Quasars: general</t>
  </si>
  <si>
    <t>We explore the nature of possible electromagnetic counterparts of coalescences of massive black hole binaries at cosmological distances detectable by the Laser Interferometer Space Antenna (LISA). An electromagnetic precursor, during the last year of gravitational wave (GW)-driven inspiral, or an afterglow within few years after coalescence, may highlight the position in the sky of galaxies hosting the LISA sources. We show that observations of precursors and afterglows are mutually exclusive, depending on the mass of the primary black hole. Precursors are expected to occur in binaries where the primary (more massive) black hole is heavier than ‚àº 107 M ‚äô. They may correspond to on-off states of accretion, that is, to a bright X-ray source decaying into quiescence before black hole coalescence, and are likely associated to disturbed galaxies showing signs of ongoing starbursts. Coalescences of lighter binaries, with masses ‚â≤5 √ó 106 M‚äô, lack of any precursor, as gas is expected to be consumed long before the GW-driven orbital decay. Such events would not be hosted by (massive) galaxies with an associated starburst, given the slow binary inspiral time compared to the typical time-scale of starbursts. In contrast, coalescence, for such light binaries, is followed by an electromagnetic afterglow, that is, an off-on accretion state rising in 20 yr. Using a cosmological merger tree algorithm, we show that future X-ray missions such as the XEUS will be able to identify, in 20-yr operation, almost all the massive BH binaries detectable by the LISA and, in only 5 yr, all the LISA sources at z &gt; 6. ¬© 2006 RAS.</t>
  </si>
  <si>
    <t>869-875</t>
  </si>
  <si>
    <t>60005400;60005400;60005400;60012306;60005400</t>
  </si>
  <si>
    <t>14919323000;6603266774;8621902600;7003311274;7003612876</t>
  </si>
  <si>
    <t>Dotti, M.;Salvaterra, R.;Sesana, A.;Colpi, M.;Haardt, F.</t>
  </si>
  <si>
    <t>On the search of electromagnetic cosmological counterparts to coalescences of massive black hole binaries</t>
  </si>
  <si>
    <t>10.1111/j.1365-2966.2006.10905.x</t>
  </si>
  <si>
    <t>2-s2.0-33749872444</t>
  </si>
  <si>
    <t>['visible range', 'tie structure', 'tie probe', 'symmetric bow', 'optical near', 'nsom imaging', 'narrow gap', 'microelectromechanical systems', 'mechanical resonance', 'lateral direction', 'gap width', 'field intensity', 'electrostatic actuators', 'electrostatic actuator', 'dynamic actuations', 'diffraction limit', 'antenna structure']</t>
  </si>
  <si>
    <t>Bow-tie antenna | Electrostatic actuator | Microelectromechanical systems (MEMS) | Near-field scanning optical microscopy (NSOM) | Surface plasmon polariton</t>
  </si>
  <si>
    <t>Microelectromechanical systems (MEMS)-based near-field scanning optical microscopy (NSOM) probes with a bow-tie antenna structure consisting of two metal triangular electrodes separated by a narrow gap have been designed and fabricated. An electrostatic actuator is integrated on this bow-tie probe to decrease the gap width for enhancing the optical near-field intensity. A self-alignment process based on deep reactive ion etching and wet anisotropic etching is established to fabricate the symmetric bow-tie structure. The static and dynamic actuations of electrostatic actuators are examined. With the mechanical resonance of the antenna structure to lateral direction, NSOM imaging is performed in the visible range, and the subwavelength resolution beyond the diffraction limit of light is demonstrated. ¬© 2006 IEEE.</t>
  </si>
  <si>
    <t>1201-1208</t>
  </si>
  <si>
    <t>8583115800;57210750059;36051557900</t>
  </si>
  <si>
    <t>Iwami, Kentaro;Ono, Takahito;Esashi, Masayoshi</t>
  </si>
  <si>
    <t>Iwami K.</t>
  </si>
  <si>
    <t>Optical near-field probe integrated with self-aligned bow-tie antenna and electrostatic actuator for local field enhancement</t>
  </si>
  <si>
    <t>10.1109/JMEMS.2006.879694</t>
  </si>
  <si>
    <t>2-s2.0-33750005836</t>
  </si>
  <si>
    <t>['using water', 'test fluid', 'telemetrically queried', 'sense changes', 'second structure', 'mm length', 'microelectrodischarge machined', 'manner similar', 'magnetic field', 'linear dependence', 'intraluminal measurements', 'insulating segment', 'flow velocity', 'flow rate', 'first structure', 'dynamic range', 'direct transduction', 'capacitive elements', 'blood vessels', 'applications ranging', '370 ml', '208 mhz', '180 cm']</t>
  </si>
  <si>
    <t>Bloodflow | Cardiac | Microelectrodischarge machining | Sensor network | Wireless</t>
  </si>
  <si>
    <t>This paper describes two stainless steel microstructures that are microelectrodischarge machined from 50-Œºm-thick planar foil for intraluminal measurements of pressure and flow (with potential for applications ranging from blood vessels to bile ducts). The first structure is an inductive antenna stent (stentenna) with 20-mm length and 3.5-mm expanded diameter. It is coupled with capacitive elements to form resonant LC tanks that can be telemetrically queried. The resulting LC tanks are deployed inside silicone mock arteries using standard angioplasty balloons and used in a passive telemetry scheme to sense changes in pressure and flow. Using water as the test fluid, the resonant peaks shift from about 215 to 208 MHz as the flow is increased from 0 to 370 mL/min. The second structure is a ring-shaped intraluminal cuff with two 400 √ó 750-Œº m2 electrodes that are used to provide a direct transduction of flow velocity in the presence of a magnetic field. It is fabricated in a manner similar to the stentenna, but with an insulating segment. The voltage has a linear dependence on flow rate, changing by 3.1-4.3ŒºV per cm/s of flow (of saline) over a 180 cm/s dynamic range, with a magnetic field of about 0.25 T. ¬© 2006 IEEE.</t>
  </si>
  <si>
    <t>1289-1298</t>
  </si>
  <si>
    <t>60025778-60010365;60025778;60025778</t>
  </si>
  <si>
    <t>35609291600;7005838079;7102251580</t>
  </si>
  <si>
    <t>Takahata, Kenichi;Gianchandani, Yogesh B.;Wise, Kensall D.</t>
  </si>
  <si>
    <t>Ann Arbor;Vancouver</t>
  </si>
  <si>
    <t>University of Michigan, Ann Arbor;The University of British Columbia</t>
  </si>
  <si>
    <t>60025778;60010365</t>
  </si>
  <si>
    <t>Takahata K.</t>
  </si>
  <si>
    <t>Micromachined antenna stents and cuffs for monitoring intraluminal pressure and flow</t>
  </si>
  <si>
    <t>10.1109/JMEMS.2006.880229</t>
  </si>
  <si>
    <t>2-s2.0-33750025146</t>
  </si>
  <si>
    <t>['wise real', 'wise complex', 'thus derive', 'symbol decoding', 'refined version', 'receive antennas', 'orthogonal stbc', 'form method', 'decode abba', 'arbitrary number', 'also derived', 'abba codes']</t>
  </si>
  <si>
    <t>Quasi-orthogonal space-time block codes</t>
  </si>
  <si>
    <t>ABBA codes, a class of quasi-orthogonal spacetime block codes (STBC) proposed by Tirkkonen et al., allow low complexity pair-wise complex-symbol decoding. A refined version of ABBA codes with special signal mapping leads to pair-wise real-symbol decoding, i.e. with minimum decoding complexity (MDC) achievable by non-orthogonal STBC. Despite these advantages, a general simple closed-form method to decode ABBA and MDC-ABBA codes for an arbitrary number of transmit/receive antennas is not available. We thus derive an equivalent channel representation to address this issue. The maximum mutual information of ABBA/MDC-ABBA codes is also derived. We found that MDC-ABBA codes perform better than ABBA codes when using two 8QAM constellations. ¬© 2006 IEEE.</t>
  </si>
  <si>
    <t>713-715</t>
  </si>
  <si>
    <t>8510968000;7006820583</t>
  </si>
  <si>
    <t>D√†o, D≈©ng Ngoc;Tellambura, Chintha</t>
  </si>
  <si>
    <t>D√†o D.</t>
  </si>
  <si>
    <t>A general method to decode ABBA quasi-orthogonal space-time block codes</t>
  </si>
  <si>
    <t>10.1109/LCOMM.2006.060431</t>
  </si>
  <si>
    <t>2-s2.0-33750036657</t>
  </si>
  <si>
    <t>102/01/0021</t>
  </si>
  <si>
    <t>['spreading codes', 'sinr beamformers', 'proposed scheme', 'proposed pre', 'proposed herein', 'processing scheme', 'power profiles', 'polarization response', 'high snr', 'far problem', 'faded multipaths', 'explicit estimation', 'constructive summation', 'channel multi', 'channel interference', 'cellular uplink', 'cdma detection', 'asymptotic output', 'arrival angles', 'antennas signal', 'analytically derived', 'always improve', 'actual gain', 'access users', '10 db']</t>
  </si>
  <si>
    <t>Antenna arrays | Array signal processing | Communication system performance | Inter-symbol interference | Interference suppression | Land mobile radio diversity systems | Mobile communication | Pseudo-noise coded communication | Spread spectrum communication</t>
  </si>
  <si>
    <t>Proposed herein is a pre-processing technique applicable to maximum-SINR beamformers for "blind" space-time rake receivers in "single-user"-type DS-CDMA detection. This smart-antennas signal-processing technique enhances the constructive summation of multipaths and the rejection of co-channel interference, both of which decrease the bit-error-rate and lower the error-floor of the cellular uplink's near-far problem at high SNR. This technique is "blind" in that it needs neither prior knowledge nor explicit estimation of (1) the channel-faded multipaths' arrival angles, relative arrival delays or power profiles, (2) the receiving antenna array's nominal or actual gain-phase-polarization response, and (3) the co-channel multi-access users' signature-spreading codes. Monte Carlo simulations show that the proposed scheme can enhance the output-SINR by 1-10 dB. A mathematical analysis shows this proposed pre-processing scheme to always improve the asymptotic output-SINR. A formula is analytically derived to predict this asymptotic output-SINR. This formula lies within 7dB of limited simulation results at an input-SIR above -7dB and a chip-rate space time-sampling, but the formula is less accurate otherwise. ¬© 2006 IEEE.</t>
  </si>
  <si>
    <t>2932-2944</t>
  </si>
  <si>
    <t>60000251-60008928;60000251-60031135;60010365;60025578</t>
  </si>
  <si>
    <t>7404759216;7003906944;7202473425;10042143700</t>
  </si>
  <si>
    <t>Wong, Kainam Thomas;Tichavsk√Ω, Petr;Cheung, Shun Keung;Liao, Guisheng</t>
  </si>
  <si>
    <t>Czech Republic;China;Canada;Hong Kong;United States</t>
  </si>
  <si>
    <t>Prague;Xi'an;Vancouver;Kowloon;New York</t>
  </si>
  <si>
    <t>Academy of Sciences of the Czech Republic;Xidian University;The University of British Columbia;Hong Kong Polytechnic University;IEEE</t>
  </si>
  <si>
    <t>60031135;60025578;60010365;60008928;60000251</t>
  </si>
  <si>
    <t>Wong K.T.</t>
  </si>
  <si>
    <t>A new pre-processing technique to enhance single-user-type DS-CDMA detectors in "blind" space-time rake receivers</t>
  </si>
  <si>
    <t>10.1109/TWC.2006.04741</t>
  </si>
  <si>
    <t>2-s2.0-33750039222</t>
  </si>
  <si>
    <t>Empire State Development's Division of Science, Technology and Innovation</t>
  </si>
  <si>
    <t>NYSTAR</t>
  </si>
  <si>
    <t>['work investigates', 'urban microcells', 'surrounding buildings', 'placing antennas', 'low antennas', 'longer valid', 'isotropic propagation', 'erlang capacity', 'cell shape', 'cell interference', 'cdma system', 'building environment', 'base stations']</t>
  </si>
  <si>
    <t>Cell planning | Cell shape | Propagation model | System capacity</t>
  </si>
  <si>
    <t>Placing antennas of low power base stations below surrounding buildings, as in urban microcells, makes propagation characteristics strongly dependent on the building environment. As a result, propagation in these urban microcells is non-isotropic, so that the assumption of circular cells used in planning of conventional cellular systems is no longer valid. Assuming circular cells leads to a more conservative system design, implying more base stations. This work investigates the effect of cell shape, due to non-isotropic propagation, on the out-of-cell interference and Erlang capacity of CDMA system. Propagation is described by measurement derived models for low antennas in a rectangular urban street grid. The analysis is done for soft handoff protocols. ¬© 2006 IEEE.</t>
  </si>
  <si>
    <t>2805-2813</t>
  </si>
  <si>
    <t>60001558;60000251-60103653;60000251-60108318</t>
  </si>
  <si>
    <t>57220715463;6701755936;7005129354</t>
  </si>
  <si>
    <t>Min, Seungwook;El-Sallabi, Hassan M.;Bertoni, Henry L.</t>
  </si>
  <si>
    <t>United States;Finland;South Korea;United States</t>
  </si>
  <si>
    <t>New York;Espoo;Daejeon;New York</t>
  </si>
  <si>
    <t>NYU Tandon School of Engineering;Aalto University;Electronics and Telecommunications Research Institute;IEEE</t>
  </si>
  <si>
    <t>60108318;60103653;60001558;60000251</t>
  </si>
  <si>
    <t>Min S.</t>
  </si>
  <si>
    <t>Effect of cell shape on design of CDMA systems for urban microcells</t>
  </si>
  <si>
    <t>10.1109/TWC.2006.04427</t>
  </si>
  <si>
    <t>2-s2.0-33750053314</t>
  </si>
  <si>
    <t>['users given', 'system using', 'sum rate', 'outage probability', 'linear receivers', 'key advantage', 'input multiple', 'independent fading', 'fading channel', 'data rate', 'correlated multiple', 'access point']</t>
  </si>
  <si>
    <t>Antenna selection | MIMO | Multiuser communications | Optimization | Spatial multiplexing | Sum rate</t>
  </si>
  <si>
    <t>Two new algorithms are presented to select the number and subset of active transmit antennas among the users in a correlated multiple-input multiple-output (MIMO) multiple access channel. The algorithms are based on the outage probability of a multiuser spatial multiplexing system using independent decoding with linear and successive interference cancellation receivers at the access point. A key advantage of these algorithms is the avoidance of tracking the fading channel by using channel covariance matrices rather than instantaneous channel realizations. The first algorithm selects the active transmit antennas to minimize the total transmit power among the users given the outage probability, the data rate of each user and estimates of the channel covariance matrices. The second algorithm selects the active transmit antennas to maximize the sum rate of the multiple access channel given the outage probability, the transmit power constraint of each user and the channel covariance matrices. In comparison to a system using all available transmit antennas, both selection algorithms provide significant performance gains in correlated fading channels for linear and successive interference cancellation receivers. In addition, the algorithms exhibit gains for linear receivers in independent fading. ¬© 2006 IEEE.</t>
  </si>
  <si>
    <t>2945-2955</t>
  </si>
  <si>
    <t>60000251-60024941</t>
  </si>
  <si>
    <t>Santa Cruz;New York</t>
  </si>
  <si>
    <t>University of California, Santa Cruz;IEEE</t>
  </si>
  <si>
    <t>60024941;60000251</t>
  </si>
  <si>
    <t>Transmit antenna selection based on outage probability for correlated MIMO multiple access channels</t>
  </si>
  <si>
    <t>10.1109/TWC.2006.04748</t>
  </si>
  <si>
    <t>2-s2.0-33750053908</t>
  </si>
  <si>
    <t>Defense Advanced Research Projects Agency</t>
  </si>
  <si>
    <t>DARPA</t>
  </si>
  <si>
    <t>['wideband signals', 'wide bandwidths', 'uwb signals', 'previous results', 'path loss', 'path effects', 'model may', 'measurements taken', 'individual pulses', 'findings suggest', 'examine large', 'energy per', 'delay spread', 'care must', 'also examined', 'also examine', '2 ].', '1 ],']</t>
  </si>
  <si>
    <t>Channel measurements | Channel modeling | Path loss | Ultra-wideband (UWB)</t>
  </si>
  <si>
    <t>In this paper we examine large and small scale channel modeling for ultra-wideband signals. Specifically, we examine the impact of UWB signals on traditional channel modeling techniques. This examination is based on measurements taken in an indoor office environment as part of the DARPA NETEX Program [1], [2]. Our findings suggest that while traditional channel modeling approaches are appropriate, care must be taken in both applying the results and interpreting them. In particular, the wide bandwidths do not invalidate the traditional exponential decay versus distance approach to path loss, although it is important to separate antenna effects from path effects. Additionally, the traditional small scale approach which uses the time-invariant linear filter to represent the channel impulse response can still be applied to UWB signals. However, one must use the model with caution as "paths" from the model may no longer represent physical transmission paths but rather may simply represent frequency distortion of individual pulses. We also examine the path loss exponents obtained from measurements and compare them to previous measurement campaigns. Finally, small scale statistics such as delay spread and the energy per "path" are also examined and compared to previous results. ¬© 2006 IEEE.</t>
  </si>
  <si>
    <t>2863-2872</t>
  </si>
  <si>
    <t>60000251-60027090;60000251-60022054;60000251-60027090</t>
  </si>
  <si>
    <t>8290950500;7004002281;7003954870</t>
  </si>
  <si>
    <t>Donlan, Brian M.;McKinstry, David R.;Michael Buehrer, R.</t>
  </si>
  <si>
    <t>Blacksburg;Laurel;New York</t>
  </si>
  <si>
    <t>Virginia Polytechnic Institute and State University;Johns Hopkins University Applied Physics Laboratory;IEEE</t>
  </si>
  <si>
    <t>60027090;60022054;60000251</t>
  </si>
  <si>
    <t>Donlan B.</t>
  </si>
  <si>
    <t>The UWB indoor channel: Large and small scale modeling</t>
  </si>
  <si>
    <t>10.1109/TWC.2006.04482</t>
  </si>
  <si>
    <t>2-s2.0-33750054421</t>
  </si>
  <si>
    <t>['psk constellations', 'orthogonal space', 'input multiple', 'form expressions', 'ber expressions', 'ary one']</t>
  </si>
  <si>
    <t>Antenna selection | Bit error rate (BER) | Diversity | Multiple-input multiple-output (MIMO) | Space-time code</t>
  </si>
  <si>
    <t>Despite significant research efforts, closed-form bit error rate (BER) expressions for multiple-input multiple-output (MIMO) systems employing transmit antenna selection and orthogonal space-time block codes (OSTBCs) are not available. We thus derive exact closed-form expressions for the BER of Graycoded M-ary one and two-dimensional amplitude modulations when an OSTBC is employed and N transmit antennas out of total Lt antennas are selected for transmission. We also derive tight closed-form approximate BER for M-PSK constellations. Our BER expressions are valid for a frequency-flat Rayleigh fading MIMO channel and can be evaluated without numerical integration methods. ¬© 2006 IEEE.</t>
  </si>
  <si>
    <t>704-706</t>
  </si>
  <si>
    <t>15020633900;7006820583</t>
  </si>
  <si>
    <t>Kaviani, Saeed;Tellambura, Chintha</t>
  </si>
  <si>
    <t>Kaviani S.</t>
  </si>
  <si>
    <t>Closed-form BER analysis for antenna selection using orthogonal space-time block codes</t>
  </si>
  <si>
    <t>10.1109/LCOMM.2006.060496.</t>
  </si>
  <si>
    <t>2-s2.0-33750056960</t>
  </si>
  <si>
    <t>['well approximated', 'unknown inter', 'target per', 'system performance', 'significantly degrade', 'service guarantee', 'predicted accurately', 'normal distribution', 'noise ratio', 'first algorithm', 'experienced signal', 'dynamically adjusts', 'derived expression', 'channel condition', 'cell interference', 'cell environments', 'base stations', 'average per', 'antenna arrays', 'algorithms achieve']</t>
  </si>
  <si>
    <t>Array signal processing | Interference | Power control</t>
  </si>
  <si>
    <t>We study the issue of handling unknown inter-cell interference in multi-cell environments with antenna arrays at the base stations. First, we demonstrate that the presence of unknown inter-cell interference that cannot be predicted accurately, can significantly degrade the system performance when unaccounted for. Second, we propose two algorithms that are aimed at providing a quality-of-service guarantee in the form of packet error rate (PER) in the presence of unknown inter-cell interference. The first algorithm is based on a derived expression for average PER as a function of the distribution of experienced signal to interference and noise ratio and dynamically adjusts the input parameters based on the channel condition and interference. The second algorithm makes use of the observation that the distribution of inter-cell interference experienced by a mobile can be well approximated by a log-normal distribution. We demonstrate that these algorithms achieve the target PER. ¬© 2006 IEEE.</t>
  </si>
  <si>
    <t>2814-2823</t>
  </si>
  <si>
    <t>60121655;60000251-60020304</t>
  </si>
  <si>
    <t>7102170501;6603695724</t>
  </si>
  <si>
    <t>Ren, Tianmin;La, Richard J.</t>
  </si>
  <si>
    <t>San Diego;College Park;New York</t>
  </si>
  <si>
    <t>The Electrical and Computer Engineering Department;University of Maryland, College Park;IEEE</t>
  </si>
  <si>
    <t>60121655;60020304;60000251</t>
  </si>
  <si>
    <t>Ren T.</t>
  </si>
  <si>
    <t>Downlink beamforming algorithms with inter-cell interference in cellular networks</t>
  </si>
  <si>
    <t>10.1109/TWC.2006.04580</t>
  </si>
  <si>
    <t>2-s2.0-33750058305</t>
  </si>
  <si>
    <t>DAAD190310119</t>
  </si>
  <si>
    <t>['training sequence', 'time ),', 'single user', 'receiver estimation', 'receiver adaptation', 'rank signature', 'rank receiver', 'rank multi', 'optimal performance', 'numerical results', 'low complexity', 'limiting performance', 'joint signature', 'iterative signature', 'iterative scheme', 'interference statistics', 'fixed interference', 'filter rank', 'establish convergence', 'antenna systems', 'adaptively estimated', 'adaptive reduced', 'achieve near']</t>
  </si>
  <si>
    <t>Adaptive receiver | CDMA | Interference avoidance | Reduced-rank | Signature optimization</t>
  </si>
  <si>
    <t>Interference in code-division multiple access (CDMA) and multi-antenna systems can be avoided by choosing a signature (in space and/or time), which lies in the direction of least interference plus noise. If the interference statistics are unknown a priori, then the signature can be adaptively estimated with a training sequence. We present an iterative scheme for joint signature-receiver adaptation with an adaptive reduced-rank Multi-Stage Wiener Filter (MSWF) at the receiver. We establish convergence of the iterative signature-receiver optimization scheme for a single user with fixed interference, and show that the limiting performance for any filter rank D ‚â• 2 is the same as that obtained with a full-rank receiver. To reduce feedback requirements, we also consider joint signature-receiver adaptation with a reduced-rank signature, which is confined to a randomly chosen subspace. Numerical results are presented for both single- and multi-user (group) adaptation, which show that reduced-rank signature-receiver estimation can achieve near-optimal performance with relatively little training and low complexity. ¬© 2006 IEEE.</t>
  </si>
  <si>
    <t>2896-2902</t>
  </si>
  <si>
    <t>60007363-60024590;60007363</t>
  </si>
  <si>
    <t>7406426024;7006398635</t>
  </si>
  <si>
    <t>Sun, Yakun;Honig, Michael L.</t>
  </si>
  <si>
    <t>Schaumburg;Evanston</t>
  </si>
  <si>
    <t>Motorola;Northwestern University</t>
  </si>
  <si>
    <t>60024590;60007363</t>
  </si>
  <si>
    <t>Sun Y.</t>
  </si>
  <si>
    <t>Reduced-rank signature-receiver adaptation</t>
  </si>
  <si>
    <t>10.1109/TWC.2006.04648</t>
  </si>
  <si>
    <t>2-s2.0-33750066691</t>
  </si>
  <si>
    <t>['wave synthesized', 'software radio', 'radio transmission', 'proprietary software', 'mountain view', 'homebrewed code', 'hardware works', 'ettus research', 'digital copies', 'computer software', 'computer running']</t>
  </si>
  <si>
    <t>The Universal Software Radio Peripheral (USRP) is a hardware for software radio. Introduced by Ettus Research, in Mountain View, California, the hardware works in concert with free software developed by the GNU Radio project. It acts as a radio frequency front end for a computer running the GNU Radio software, converting radio waves picked up by an antenna into digital copies that the computer software can handle or, conversely, converting a wave synthesized by the computer into a radio transmission. The hardware can also be used with proprietary software such as Matlab and LabView or with homebrewed code.</t>
  </si>
  <si>
    <t>51-56</t>
  </si>
  <si>
    <t>Cass, Stephen</t>
  </si>
  <si>
    <t>Cass S.</t>
  </si>
  <si>
    <t>Hardware for your software radio</t>
  </si>
  <si>
    <t>10.1109/MSPEC.2006.1705782</t>
  </si>
  <si>
    <t>2-s2.0-33750069404</t>
  </si>
  <si>
    <t>['small overhead', 'single antenna', 'simple encoder', 'simple clipping', 'sal ).', 'ofdm systems', 'ofdm system', 'ofdm detector', 'low complexity', 'like codes', 'like code', 'iterative receiver', 'ira codes', 'inserted encoder', 'input multiple', 'hybrid scheme', 'gaussian approximation', 'ergodic mimo', 'encoder part', 'division multiplexing', 'directly applied', 'consider schemes', 'clipping noise', 'clipped mimo', 'bit selection', 'best choice', 'analyzed based', 'additional constraint', '3db clipping', '128 subcarriers', '0db ratio']</t>
  </si>
  <si>
    <t>Clipping | EXIT chart | IRA codes | Iterative receiver | MIMO | OFDM | PAPR | Selected mapping</t>
  </si>
  <si>
    <t>We consider schemes for reducing the peak-to-average power ratio (PAPR) in coded orthogonal frequency-division multiplexing (OFDM) systems. We develop a new PAPR reduction technique using the label-inserted encoder of a random-like code and the soft amplitude limiter (SAL). Using this hybrid scheme provides 5.5dB PAPR reduction in an OFDM system with 128 subcarriers, 4-bit selection and 3dB clipping. Besides the significant PAPR reduction, the scheme also enjoys other advantages such as small overhead, low complexity, no side information transmission, and little performance loss. Among various random-like codes, the irregular repeat accumulate (IRA) code is the best choice for its simple encoder and capacity achieving performance. The scheme can be directly applied to multiple-input multiple-output (MIMO) OFDM systems. The capacity of the clipped MIMO-OFDM systems is analyzed based on a Gaussian approximation of the clipping noise. We consider an iterative receiver with soft MAP MIMO-OFDM detector. For both single antenna and multiple antenna systems, the encoder part is independent in the hybrid scheme, thus no additional constraint is applied to the IRA code optimization. The IRA codes are designed for the ergodic MIMO-OFDM systems with different PAPR reduction settings, more specifically different clipping ratios, based on the extrinsic information transfer (EXIT) charts. Simulation results show that the hybrid scheme with 3dB clipping can achieve as good PAPR reduction performance as the simple clipping with 0dB ratio but incurs much less performance loss at the receiver. ¬© 2006 IEEE.</t>
  </si>
  <si>
    <t>2712-2722</t>
  </si>
  <si>
    <t>60018008;60030162</t>
  </si>
  <si>
    <t>55700408400;55000636900</t>
  </si>
  <si>
    <t>Yue, Guosen;Wang, Xiaodong</t>
  </si>
  <si>
    <t>New York;Princeton</t>
  </si>
  <si>
    <t>Columbia University;NEC Laboratories America, Inc.</t>
  </si>
  <si>
    <t>60030162;60018008</t>
  </si>
  <si>
    <t>Yue G.</t>
  </si>
  <si>
    <t>A hybrid PAPR reduction scheme for coded OFDM</t>
  </si>
  <si>
    <t>10.1109/TWC.2006.04136</t>
  </si>
  <si>
    <t>2-s2.0-33750072349</t>
  </si>
  <si>
    <t>['time slots', 'significantly reduce', 'sdma ),', 'previously proposed', 'power allocation', 'paper addresses', 'packet access', 'open issue', 'nulls preallocation', 'novel concept', 'neighboring cells', 'min fit', 'joint slot', 'interfered users', 'hard task', 'fully coordinates', 'efficient solution', 'efficient allocation', 'drf ),', 'dmmf combined', 'distributed max', 'distributed environment', 'beamforming nulls', 'baseline case', 'ap reserves', 'adaptive antennas', 'actual allocation', 'access ports']</t>
  </si>
  <si>
    <t>Cochannel interference | Packet switching | Power control | Radio resource management | Smart antennas | Time division multiaccess</t>
  </si>
  <si>
    <t>This paper addresses the issues of distributed dynamic resource allocation (DRA) in the downlink of a SDMA broadband wireless packet network with multiple access points and adaptive antennas. Packet access and downlink beamforming make the intercell interference hard to predict, and how to handle it in order to efficiently perform slot and power allocation is still an open issue. We propose here new DRA strategies for efficient allocation in a distributed environment, which jointly consider spatial compatibility of users and an intercell interference estimation based on a fraction of the worst case interference measurements. The latter is independent of the actual allocation. We consider a low mobility TDD system with synchronized base stations and we assume perfect channel knowledge. The algorithms which are introduced and compared are the Distributed Max-Min Fit (DMMF) and the Distributed Reverse Fit (DRF), which are based on the Max-Min Fit criterion, the DMMF combined with the novel concept of Nulls Preallocation, where each AP reserves some beamforming nulls for the most interfered users of neighboring cells, and the Power Shaping technique (PS-DRA for SDMA), which efficiently exploits static power preallocation on time slots. The numerical results show that our techniques are able to significantly reduce the gap between a greedy centralized strategy that fully coordinates all the access ports and the baseline case of random distributed allocation, previously proposed for packet access. However, distributed power control in a packet switched environment with downlink beamforming still remains a hard task: nevertheless, PS-DRA is an efficient solution for joint slot-power allocation. ¬© 2006 IEEE.</t>
  </si>
  <si>
    <t>2772-2783</t>
  </si>
  <si>
    <t>60000251-60024690;60000251-60024690;60000251-60002014;60000251-60000481</t>
  </si>
  <si>
    <t>7004524090;7004084969;7102225810;7102431876</t>
  </si>
  <si>
    <t>Veronesi, Riccardo;Tralli, Velio;Zander, Jens;Zorzi, Michele</t>
  </si>
  <si>
    <t>Italy;Sweden;Italy;United States</t>
  </si>
  <si>
    <t>Ferrara;Stockholm;Padua;New York</t>
  </si>
  <si>
    <t>University of Ferrara;The Royal Institute of Technology (KTH);Universit√† degli Studi di Padova;IEEE</t>
  </si>
  <si>
    <t>60024690;60002014;60000481;60000251</t>
  </si>
  <si>
    <t>Veronesi R.</t>
  </si>
  <si>
    <t>Distributed dynamic resource allocation for multicell SDMA packet access networks</t>
  </si>
  <si>
    <t>10.1109/TWC.2006.04484</t>
  </si>
  <si>
    <t>2-s2.0-33750078732</t>
  </si>
  <si>
    <t>HKUST 7160/04E</t>
  </si>
  <si>
    <t>['wireless systems', 'wireless system', 'user diversity', 'transmit antennas', 'spatial multiplexing', 'scheduling design', 'reasonable complexity', 'performance tradeoff', 'optimal algorithm', 'network coverage', 'network capacity', 'mixed concave', 'k mobiles', 'generalized concept', 'first extends', 'conventional concept', 'based coverage', 'access point']</t>
  </si>
  <si>
    <t>Coverage-capacity tradeoff | Cross layer | MIMO</t>
  </si>
  <si>
    <t>It is well-known that wireless scheduling algorithm could exploit multi-user diversity to enhance the network capacity of wireless systems. However, the advantage of scheduling with respect to network coverage is a relatively unexplored topic and it is the focus of this paper to study optimal scheduler design with respect to network coverage. We consider a wireless system with an access point or base station equipped with n T transmit antennas as well as K mobiles with single receive antenna. We first extends the conventional concept of coverage and proposed a utility-based coverage. We consider two examples of coverage utility functions, namely the network centric utility and the user centric utility. Based on the generalized concept of network coverage, we propose a systematic framework based on information theoretical approach and formulate the scheduling design as a mixed concave and combinatorial optimization problem. As a result, we found that multi-user selection diversity, spatial multiplexing and spatial diversity due to the n T antennas are the major factors contributing to network coverage gain. Due to the huge search space, the complexity of the optimal algorithm is enormous. We consider a genetic-based scheduler design, which offers a reasonable complexity-performance tradeoff. ¬© 2006 IEEE.</t>
  </si>
  <si>
    <t>2734-2741</t>
  </si>
  <si>
    <t>60000251-60008592</t>
  </si>
  <si>
    <t>Coverage-optimized downlink scheduling design for wireless systems with multiple antennas</t>
  </si>
  <si>
    <t>10.1109/TWC.2006.04272</t>
  </si>
  <si>
    <t>2-s2.0-33750083938</t>
  </si>
  <si>
    <t>['original method', 'multipole approaches', 'moments system', 'iterative procedure', 'impedance matrix', 'efficient formulation', 'complex elements', 'broadband dipoles', 'briefly described']</t>
  </si>
  <si>
    <t>Active element patterns | Finite arrays | Impedance matrix | Macro basis functions | Multipoles</t>
  </si>
  <si>
    <t>A fast numerical method, well-suited to the analysis of moderate-size arrays made of complex elements, is presented. It combines macro basis functions and multipole approaches, without an iterative procedure. This method is exploited to estimate the impedance matrix and active element patterns. For the latter, an efficient formulation is provided, as a series of pattern multiplication problems. Examples are shown for arrays of broadband dipoles. The computational gain obtained for the reduction of the original method of moments system of equations is briefly described. ¬© 2006 IEEE.</t>
  </si>
  <si>
    <t>3030-3034</t>
  </si>
  <si>
    <t>Craeye, Christophe</t>
  </si>
  <si>
    <t>A fast impedance and pattern computation scheme for finite antenna arrays</t>
  </si>
  <si>
    <t>10.1109/TAP.2006.882202</t>
  </si>
  <si>
    <t>2-s2.0-33750092815</t>
  </si>
  <si>
    <t>['symmetry axis', 'revolution generated', 'possible configurations', 'optics synthesis', 'moments technique', 'main reflectors', 'elevation plane', 'conical aperture', 'classical dual', 'beam direction', 'arbitrary main', 'accurate method']</t>
  </si>
  <si>
    <t>Axis-displaced reflector antennas | Omnidirectional antennas | Reflector antennas</t>
  </si>
  <si>
    <t>The synthesis of classical dual-reflector antennas suited to provide omnidirectional coverages with arbitrary main-beam direction in the elevation plane is discussed. Both sub- and main reflectors are bodies of revolution generated by axis-displaced conic sections, so to transform a spherical radiation emanating from the antenna principal focus (at the symmetry axis) into an equiphase field distribution over a conical aperture. Closed-form design equations are presented for the geometric-optics synthesis of all possible configurations. Several case studies are investigated and analyzed by the accurate method of moments technique in order to validate the proposed design procedure. ¬© 2006 IEEE.</t>
  </si>
  <si>
    <t>2854-2861</t>
  </si>
  <si>
    <t>60030074;60032361</t>
  </si>
  <si>
    <t>56999960000;7203025842</t>
  </si>
  <si>
    <t>da Silva Moreira, Fernando Jos√©;Bergmann, Jos√© Ricardo</t>
  </si>
  <si>
    <t>Rio de Janeiro;Belo Horizonte</t>
  </si>
  <si>
    <t>Pontif√≠cia Universidade Cat√≥lica do Rio de Janeiro;Universidade Federal de Minas Gerais</t>
  </si>
  <si>
    <t>60032361;60030074</t>
  </si>
  <si>
    <t>da Silva Moreira F.J.</t>
  </si>
  <si>
    <t>Axis-displaced dual-reflector antennas for omnidirectional coverage with arbitrary main-beam direction in the elevation plane</t>
  </si>
  <si>
    <t>10.1109/TAP.2006.882181</t>
  </si>
  <si>
    <t>2-s2.0-33750093093</t>
  </si>
  <si>
    <t>['values based', 'three times', 'spherical surface', 'slightly higher', 'overly optimistic', 'limits tend', 'fields external', 'external fields', 'enclosing sphere', 'derivations assume', 'considerably higher', 'considerable work', 'antenna size']</t>
  </si>
  <si>
    <t>Coupled-mode analysis | Electrically small antennas | High-pass filters | Ladder circuits | Q factor | Spherical antennas</t>
  </si>
  <si>
    <t>Considerable work has been published to define the minimum possible antenna radiation Q as a function of the antenna size and gain. Many of the derivations assume an enclosing sphere and deal only with the fields external to this sphere. As a result, the limits tend to be overly optimistic, and realizable antennas generally have Q's considerably higher than the minimum values predicted by these theories. This paper defines stricter limits that apply to a class of antennas (or scatterers) consisting of any arrangement of conductors on a spherical surface. Energy stored within the sphere is included in the analysis. The minimum Q values are as much as three times the values based only on external fields. Recently published independent experimental data on electrically small antennas in this class reported Q values only slightly higher than the new limits provided in this paper. ¬© 2006 IEEE.</t>
  </si>
  <si>
    <t>2757-2763</t>
  </si>
  <si>
    <t>Thal, Herbert L.</t>
  </si>
  <si>
    <t>Thal H.</t>
  </si>
  <si>
    <t>New radiation Q limits for spherical wire antennas</t>
  </si>
  <si>
    <t>10.1109/TAP.2006.882184</t>
  </si>
  <si>
    <t>2-s2.0-33750093630</t>
  </si>
  <si>
    <t>['waveguide feed', 'wave propagation', 'uniform feeding', 'tem mode', 'surface sidewalls', 'reflection less', 'rectangular waveguide', 'preserved along', 'phase less', 'oversized waveguide', 'new single', 'narrow wall', 'length compared', 'installed hard', 'inhomogenious transformers', 'field distribution', 'dominant quasi', 'db beamwidth', 'coupling windows', 'array antenna', '5 ¬∞', '3 db', '15 ¬∞.', '10 db']</t>
  </si>
  <si>
    <t>Hard surface | Oversized waveguide | Uniform TEM-wave</t>
  </si>
  <si>
    <t>A new single-layer waveguide feed is presented for excitation of the dominant quasi-TEM mode in oversized-rectangular waveguide with hard-surface sidewalls. Coupling windows are cut on the narrow wall of the waveguide feed and are cascaded on the same layer as the oversized waveguide. The feed is compact in terms of the length compared to the conventional hard horns and inhomogenious transformers. This type of waveguide feed is useful for the uniform feeding of the oversized-rectangular waveguide slot-array antenna with installed hard-surface sidewalls. Excitation of the uniform plane wave in 4Œª0 wide waveguide is confirmed by the measurements on 12 GHz band model. The ripple in amplitude is less than 3 dB and in phase less than 15¬∞. The uniformity of the field distribution is preserved along the direction of the wave propagation. Presented waveguide feed has the 3-dB beamwidth of 12.5¬∞ which is 4.5¬∞ narrower than the one of the conventional waveguide feed. The bandwidth is 16.7% in terms of reflection less than -10 dB for the overall feeding structure. ¬© 2006 IEEE.</t>
  </si>
  <si>
    <t>2813-2819</t>
  </si>
  <si>
    <t>15023251400;7102037904;7006899159;35495699200</t>
  </si>
  <si>
    <t>Samard≈æija, Miroslav;Kai, Takafumi;Hirokawa, Jiro;Ando, Makoto</t>
  </si>
  <si>
    <t>Samard≈æija M.</t>
  </si>
  <si>
    <t>Single-layer waveguide feed for uniform plane TEM-wave in oversized-rectangular waveguide with hard-surface sidewalls</t>
  </si>
  <si>
    <t>10.1109/TAP.2006.882166</t>
  </si>
  <si>
    <t>2-s2.0-33750093905</t>
  </si>
  <si>
    <t>Institution of Occupational Safety and Health</t>
  </si>
  <si>
    <t>IOSH91-S101</t>
  </si>
  <si>
    <t>IOSH</t>
  </si>
  <si>
    <t>['whole system', 'induced voltages', 'ground grids', 'even damage', 'emi effects', 'electromagnetic interferences', 'electric power', 'current flowing', '525 khz']</t>
  </si>
  <si>
    <t>Electromagnetic interference (EMI) | Induced voltage | Navigation station | Power line | Telephone line</t>
  </si>
  <si>
    <t>In this paper, electromagnetic interferences (EMI) occurred in electric power and telephone lines due to radiation at a frequency of 525 kHz from an aeronautical radio navigation station are presented. The induced voltages measured on those lines caused malfunction or even damage to some electrical devices inside the station. To understand those EMI effects further, an FDTD software package, XFDTD, was applied to evaluate the induced voltages. It was found that the major reasons resulting in interferences were due to longitudinally induced voltages and ground potential rises. They were caused by the radiation from the antenna of the station and current flowing through the ground grids, respectively. In addition, mitigation of EMI was performed to correct those problems by applying separate grounding systems, shielding the telephone, and using underground cables instead of overhead lines near the station. Currently, the whole system, including electric power, navigation and telephone, inside the station operates normally. ¬© 2006 IEEE.</t>
  </si>
  <si>
    <t>2017-2021</t>
  </si>
  <si>
    <t>60027709;60027709;60027709;60027709;60027709</t>
  </si>
  <si>
    <t>15022624700;56119434400;8935710200;7402687120;7601415029</t>
  </si>
  <si>
    <t>Ku, Chai Hao;Yang, Chang Fa;Wu, Chi Jui;Yen, Shih Shong;Lee, San Yi</t>
  </si>
  <si>
    <t>National Taiwan University of Science and Technology</t>
  </si>
  <si>
    <t>Ku C.</t>
  </si>
  <si>
    <t>Measurement and mitigation of electromagnetic interference from a radio navigation station to nearby power and telephone lines</t>
  </si>
  <si>
    <t>10.1109/TPWRD.2006.874571</t>
  </si>
  <si>
    <t>2-s2.0-33750095277</t>
  </si>
  <si>
    <t>['wave dipole', 'power line', 'intervals along', 'field coupling', 'electromagnetic coupling', 'communication systems', 'bpl system', 'also presented', '28 mhz']</t>
  </si>
  <si>
    <t>Broadband over power lines (BPL) | Electromagnetic compatibility | Electromagnetic interference (EMI) | HF communications | Radiation</t>
  </si>
  <si>
    <t>Electromagnetic coupling between a broadband over power line (BPL) system and an HF communication system is discussed in this paper. Numerical analyses using the method of moments were performed to determine the near-field coupling between the BPL and communication systems at 3.5, 7, 14, and 28 MHz. Half-wave dipole and quarter-wave vertical antennas were positioned at 1-m intervals along the power line to find the maximum and minimum signal levels caused by the BPL system. Signal levels induced into the BPL system by a 100-W HF transmitter are also presented. ¬© 2006 IEEE.</t>
  </si>
  <si>
    <t>60016251;60016251;60016251</t>
  </si>
  <si>
    <t>15022685300;7401826700;6603829914</t>
  </si>
  <si>
    <t>Karduri, Mridula;Cox, Mickey D.;Champagne, Nathan J.</t>
  </si>
  <si>
    <t>Ruston</t>
  </si>
  <si>
    <t>Louisiana Tech University</t>
  </si>
  <si>
    <t>Karduri M.</t>
  </si>
  <si>
    <t>Near-field coupling between broadband over power line (BPL) and high-frequency communication systems</t>
  </si>
  <si>
    <t>10.1109/TPWRD.2006.874590</t>
  </si>
  <si>
    <t>2-s2.0-33750095539</t>
  </si>
  <si>
    <t>['well suited', 'uniform component', 'surface current', 'scattering edge', 'scattering directions', 'plane tangential', 'physical theory', 'new definition', 'improved theory', 'illuminated face', 'forward scattering', 'edge faces', 'directions grazing', 'diffraction based', 'current induced']</t>
  </si>
  <si>
    <t>Physical theory of diffraction</t>
  </si>
  <si>
    <t>Physical theory of diffraction based on the concept of elementary edge waves [P. Ya. Ufimtsev, Electromagnetics, vol. 11, no. 2, pp. 125-160, 1991] is well suited for analysis of backscattering from perfectly conducting objects with edges. However, it needs to be improved for the investigation of forward scattering, especially in the directions grazing to the edge faces, where it predicts infinite values. The present paper removes this singularity by introducing a new definition for the uniform component of the surface current. This component is defined here as the current induced on the half-plane tangential to the illuminated face of the scattering edge (and to the edge itself). The improved theory of elementary edge waves is developed, which is valid for all scattering directions, including forward scattering. ¬© 2006 IEEE.</t>
  </si>
  <si>
    <t>2698-2702</t>
  </si>
  <si>
    <t>Ufimtsev, Pyotr Ya</t>
  </si>
  <si>
    <t>EM Consulting</t>
  </si>
  <si>
    <t>Ufimtsev P.</t>
  </si>
  <si>
    <t>Improved physical theory of diffraction: Removal of the grazing singularity</t>
  </si>
  <si>
    <t>10.1109/TAP.2006.882179</t>
  </si>
  <si>
    <t>2-s2.0-33750096522</t>
  </si>
  <si>
    <t>ESTEC/16919/02/NL/JA</t>
  </si>
  <si>
    <t>['working band', 'varying either', 'three layers', 'reflection coefficient', 'reflectarray consists', 'rectangular patches', 'practically fulfilled', 'phase shift', 'pencil beam', 'patch dimensions', 'north america', 'linear polarization', 'ground plane', 'gain requirements', 'extreme frequencies', 'european coverage', 'electrical performances', 'east coast', 'dual polarization', 'different coverage', 'contoured beam', 'beam shaping']</t>
  </si>
  <si>
    <t>Contoured beam | Dual gridded reflector | Dual polarization | Multilayer | Printed arrays | Reflectarray</t>
  </si>
  <si>
    <t>A breadboard of a three-layer printed reflectarray for dual polarization with a different coverage in each polarization has been designed, manufactured, and tested. The reflectarray consists of three layers of rectangular patch arrays separated by a honeycomb and backed by a ground plane. The beam shaping for each polarization is achieved by adjusting the phase of the reflection coefficient at each reflective element independently for each linear polarization. The phase shift for each polarization is controlled by varying either the x or y patch dimensions. The dimensions of the rectangular patches are optimized to achieve the required phase shift for each beam at central and extreme frequencies in the working band. The reflectarray has been designed to produce a contoured beam for a European coverage in H-polarization in a 10% bandwidth, and a pencil beam to illuminate the East Coast in North America in V-polarization. The measured radiation patterns show that gain requirements are practically fulfilled in a 10% bandwidth for both coverages, and the electrical performances of the breadboard are close to those of a classical dual gridded reflector. ¬© 2006 IEEE.</t>
  </si>
  <si>
    <t>2827-2837</t>
  </si>
  <si>
    <t>60028442;60019722;60002286;60028442;60028442;60028442;60019722;60019894</t>
  </si>
  <si>
    <t>7005853672;14622213100;7003713438;56029367400;56040889900;6701854117;7007107045;6701637532</t>
  </si>
  <si>
    <t>Encinar, Jose A.;Datashvili, Leri Sh;Zornoza, J. Agust√≠n;Arrebola, Manuel;Sierra-Casta√±er, Manuel;Besada-Sanmart√≠n, Jose Luis;Baier, Horst;Legay, Herv√©</t>
  </si>
  <si>
    <t>Spain;France;Germany;Netherlands</t>
  </si>
  <si>
    <t>Madrid;Toulouse;Munich;Leiden</t>
  </si>
  <si>
    <t>Universidad Polit√©cnica de Madrid;Thales Alenia Space;Technical University of Munich;Airbus Group SE</t>
  </si>
  <si>
    <t>60028442;60019894;60019722;60002286</t>
  </si>
  <si>
    <t>Encinar J.A.</t>
  </si>
  <si>
    <t>Dual-polarization dual-coverage reflectarray for space applications</t>
  </si>
  <si>
    <t>10.1109/TAP.2006.882172</t>
  </si>
  <si>
    <t>2-s2.0-33750097069</t>
  </si>
  <si>
    <t>['results correspond', 'moments code', 'low order', 'highly efficient', 'exact kernel', 'end caps', 'end cap', 'cylindrical wires']</t>
  </si>
  <si>
    <t>End caps | Exact kernel | Thin wire model</t>
  </si>
  <si>
    <t>Computationally efficient algorithms are presented for the computation of the effect of flat wire ends (end caps) in the common thin wire model. A uniform charge distribution over the surface of the end cap is assumed, and the full or exact kernel of the electric field integral equation formulation for cylindrical wires is used. The algorithms have been implemented in a highly efficient, low order, full kernel method of moments code for the analysis of relatively thick wire antennas and scatterers. The extra computational cost of including the end cap effect is small. The code has been applied to the analysis of a thick linear dipole and the results correspond very well with those of a recently published study using a much more computationally expensive implementation of the magnetic field integral equation with high order discretization methods. ¬© 2006 IEEE.</t>
  </si>
  <si>
    <t>3034-3037</t>
  </si>
  <si>
    <t>60007592;60007592;60007592</t>
  </si>
  <si>
    <t>6602301027;6602087365;7006933058</t>
  </si>
  <si>
    <t>Heldring, A.;Ubeda, E.;Rius, J. M.</t>
  </si>
  <si>
    <t>Barcelona</t>
  </si>
  <si>
    <t>Universitat Polit√®cnica de Catalunya</t>
  </si>
  <si>
    <t>Heldring A.</t>
  </si>
  <si>
    <t>Efficient computation of the effect of wire ends in thin wire analysis</t>
  </si>
  <si>
    <t>10.1109/TAP.2006.882194</t>
  </si>
  <si>
    <t>2-s2.0-33750097835</t>
  </si>
  <si>
    <t>['surface directrix', 'specular reflection', 'specular point', 'specific case', 'ieee trans', 'hyperbola ).', 'general equations', 'general case', 'diffraction corrections', 'bistatic scattering']</t>
  </si>
  <si>
    <t>Asymptotic diffraction theory | Electromagnetic reflection | Optical diffraction | Radar cross section</t>
  </si>
  <si>
    <t>Diffraction corrections to the geometric optics results were derived for a general case of specular reflection from a smooth, perfectly conducting 2-D body. The general equations are applied to the specific case when the surface directrix in the vicinity of the specular point can be approximated by the arc of the conic section curve (parabola, circle, ellipse, or hyperbola). These results extend upon the ones obtained earlier for backscattering only (I. M. Fuks, IEEE Trans. Antennas Propag., vol. 53, no. 5, pp. 1653-62, 2005) to the general case of bistatic scattering at arbitrary incidence angles. ¬© 2006 IEEE.</t>
  </si>
  <si>
    <t>2703-2712</t>
  </si>
  <si>
    <t>60075833-60027716</t>
  </si>
  <si>
    <t>Fuks, Iosif M.</t>
  </si>
  <si>
    <t>Hampton;Washington, D.C.</t>
  </si>
  <si>
    <t>Zel Technologies LLC;National Oceanic and Atmospheric Administration</t>
  </si>
  <si>
    <t>60075833;60027716</t>
  </si>
  <si>
    <t>Fuks I.</t>
  </si>
  <si>
    <t>Diffraction corrections to fields specularly reflected by a smooth 2-D surface</t>
  </si>
  <si>
    <t>10.1109/TAP.2006.882180</t>
  </si>
  <si>
    <t>2-s2.0-33750098374</t>
  </si>
  <si>
    <t>ETRI</t>
  </si>
  <si>
    <t>['previously demonstrated', 'presented including', 'heterogeneous structure', 'gsm frequencies', 'greater bandwidth', 'genetic algorithm', 'generating compact', 'four designs', 'dielectric material', 'designs allowing', 'broadband patch', 'broadband monopole', '6 ghz', '45 ghz', '1 ghz']</t>
  </si>
  <si>
    <t>Broadband | Genetic algorithm (GA) | Microstrip</t>
  </si>
  <si>
    <t>A method is demonstrated for generating compact, broadband and multiband antennas using ellipses to create new amorphous shapes with greater bandwidth and less return loss that previously demonstrated. Four designs are presented including a tri-band patch antenna optimized for low reflection loss at 1.6, 1.8, and 2.45 GHz. A broadband patch is designed for 1.9-2.1 GHz. A dual-band design embedded in a dielectric is created for use at GSM frequencies, and a broadband monopole is created that operates from 2-6 GHz with low reflection loss. The genetic algorithm is used to optimize the designs. FDTD is used to simulate the designs allowing a low reflection loss design embedded directly into a heterogeneous structure or dielectric material. ¬© 2006 IEEE.</t>
  </si>
  <si>
    <t>2776-2782</t>
  </si>
  <si>
    <t>100387612;60025488;60029274</t>
  </si>
  <si>
    <t>8650424500;7003923643;7404387574</t>
  </si>
  <si>
    <t>Griffiths, Lance Allen;Furse, Cynthia;Chung, You Chung</t>
  </si>
  <si>
    <t>Gyeongsan;Salt Lake City;Salt Lake City</t>
  </si>
  <si>
    <t>Daegu University;The University of Utah;L-3 Communications</t>
  </si>
  <si>
    <t>60029274;60025488;100387612</t>
  </si>
  <si>
    <t>Griffiths L.</t>
  </si>
  <si>
    <t>Broadband and multiband antenna design using the genetic algorithm to create amorphous shapes using ellipses</t>
  </si>
  <si>
    <t>10.1109/TAP.2006.882154</t>
  </si>
  <si>
    <t>2-s2.0-33750099989</t>
  </si>
  <si>
    <t>['whose dynamics', 'structures formed', 'solved numerically', 'solutions highlight', 'related results', 'proximity effects', 'proposed formulation', 'pinv decomposition', 'metallic nanotube', 'magnetic one', 'integral formulation', 'frequency domain', 'fluid pressure', 'facet elements', 'electron inertia', 'electromagnetic response', 'dipole antennas', 'conduction electrons', 'compressible fluid', 'classical electrodynamics']</t>
  </si>
  <si>
    <t>Electrodynamics | Finite elements | Fluid model | Integral formulation | Metallic carbon nanotubes</t>
  </si>
  <si>
    <t>An integral formulation to model, in the frequency domain, the electromagnetic response of three-dimensional (3-D) structures formed by metallic carbon nanotubes and conductors, within the framework of the classical electrodynamics, is described. The conduction electrons of the metallic nanotube are modeled as an infinitesimally thin cylindrical layer of compressible fluid, whose dynamics are described by means of the linearized hydrodynamic equations. The resulting integral equations are solved numerically by the finite element method using the facet elements and the null-pinv decomposition. The proposed formulation is applied to study carbon nanotube interconnects and dipole antennas and some related results are outlined. The solutions highlight the high-frequency effects due to the electron inertia and the fluid pressure. In particular, since the kinetic inductance matrix dominates over the magnetic one, proximity effects are negligible. ¬© 2006 IEEE.</t>
  </si>
  <si>
    <t>2713-2724</t>
  </si>
  <si>
    <t>60017293;60001711</t>
  </si>
  <si>
    <t>7006758103;7004621639</t>
  </si>
  <si>
    <t>Miano, Giovanni;Villone, Fabio</t>
  </si>
  <si>
    <t>Naples;Cassino</t>
  </si>
  <si>
    <t>Universit√† degli Studi di Napoli Federico II;Universita di Cassino e del Lazio Meridionale</t>
  </si>
  <si>
    <t>Miano G.</t>
  </si>
  <si>
    <t>An integral formulation for the electrodynamics of metallic carbon nanotubes based on a fluid model</t>
  </si>
  <si>
    <t>10.1109/TAP.2006.882170</t>
  </si>
  <si>
    <t>2-s2.0-33750101601</t>
  </si>
  <si>
    <t>Ecological Society of America</t>
  </si>
  <si>
    <t>A301120601</t>
  </si>
  <si>
    <t>['wave measurements', 'voltage induced', 'streaming plasma', 'space plasmas', 'solar wind', 'relevant experiments', 'receiving point', 'possible exaggeration', 'plasma frequency', 'narrowband lines', 'frequencies close', 'effective length', 'conventional interpretations', 'circuit voltage', 'antenna terminals']</t>
  </si>
  <si>
    <t>Plasma waves | Receiving antenna | Resonance</t>
  </si>
  <si>
    <t>The root-mean-square (r.m.s) voltage induced on a receiving dipole antenna by incident potential waves in a streaming otherwise isotropic plasma in the resonance frequency band is calculated. The open-circuit voltage on antenna terminals is the product of the wave electric field strength at the receiving point and the effective length of the receiving antenna Leff. The effective length differs substantially from that in a non-streaming plasma for waves propagating downstream at frequencies close to the plasma frequency. The case of stream velocity lower than the electron thermal velocity is considered, which is of interest for wave measurements in the solar wind. We discuss some implications for relevant experiments in space plasmas, namely the appearance of narrowband lines in the spectra around local plasma frequency observed in the solar wind. The possible exaggeration of plasma wave amplitudes in conventional interpretations of measurements is pointed out. ¬© 2006 IEEE.</t>
  </si>
  <si>
    <t>2750-2756</t>
  </si>
  <si>
    <t>60011774;60031627</t>
  </si>
  <si>
    <t>7004417147;6701368960</t>
  </si>
  <si>
    <t>Chugunov, Yury V.;Fiala, Vladimir</t>
  </si>
  <si>
    <t>Czech Republic;Russian Federation</t>
  </si>
  <si>
    <t>Prague;Nizhny Novgorod</t>
  </si>
  <si>
    <t>Institute of Atmospheric Physics of the Academy of Sciences of the Czech Republic;Institute of Applied Physics of the Russian Academy of Sciences</t>
  </si>
  <si>
    <t>60031627;60011774</t>
  </si>
  <si>
    <t>Effective length of a receiving antenna in a streaming plasma</t>
  </si>
  <si>
    <t>10.1109/TAP.2006.882162</t>
  </si>
  <si>
    <t>2-s2.0-33750105691</t>
  </si>
  <si>
    <t>['test results', 'tem mode', 'line oscillator', 'good agreement', 'coaxial plate', 'boresight peak', 'aperture radius', 'aperture efficiency', 'antenna transforms', '74 %.', '60 cm', '5 cm', '4 dbi']</t>
  </si>
  <si>
    <t>High-power microwave (HPM) | Horn antenna | Mode converter | Transmitting antennas</t>
  </si>
  <si>
    <t>A mode-transducing antenna composed of a coaxial plate-inserted mode converter and a compact coaxial conical horn was presented. The antenna transforms the TEM mode into coaxial TE11 mode firstly and then radiates it from the coaxial conical horn. It has the virtues of compactness, high aperture efficiency, boresight peak, and low sidelobe level. An antenna for a 1.76 GHz magnetically insulated transmission-line oscillator (MILO) was designed with a length of 60 cm and an aperture radius of 23.5 cm. It produces a gain of 17.4 dBi with an aperture efficiency of 74%. The test results are in good agreement with the simulations. The antenna also presents good performances in the high-power microwave experiments of the MILO. ¬© 2006 IEEE.</t>
  </si>
  <si>
    <t>3022-3025</t>
  </si>
  <si>
    <t>60024350;60024350;60024350;60010421;60024350</t>
  </si>
  <si>
    <t>7402268895;12238977300;7201452787;36063200200;35917161800</t>
  </si>
  <si>
    <t>Yuan, Cheng Wei;Fan, Yu Wei;Zhong, Hui Huang;Liu, Qing Xiang;Qian, Bao Liang</t>
  </si>
  <si>
    <t>A novel mode-transducing antenna for high-power microwave application</t>
  </si>
  <si>
    <t>10.1109/TAP.2006.882199</t>
  </si>
  <si>
    <t>2-s2.0-33750107050</t>
  </si>
  <si>
    <t>['waveguide model', 'various positions', 'time delay', 'theoretical predictions', 'straight streets', 'statistical part', 'specific features', 'rooftop level', 'resolution 3', 'obtained basically', 'numerical experiment', 'measurements carried', 'guiding effect', 'good agreement', 'downtown helsinki', 'buildings along', 'azimuth planes', 'arrival domains', 'also regarding']</t>
  </si>
  <si>
    <t>Azimuth | Channel | Comparison with measurements | Delay | Elevation | Model | Propagation | Smart antennas | Stochastic model | Waveguide</t>
  </si>
  <si>
    <t>We investigate signal power distribution in the azimuth-of-arrival, elevation-of-arrival and time-of-arrival domains for various positions of the base station antenna located below the rooftop as well as at rooftop level. This article is based on a multiparametric stochastic model we introduced in 2004, as combination of a statistical part, describing an array of buildings randomly distributed at the terrain, and a waveguide model, describing a grid of straight streets with buildings along them. Joint signal power distributions in azimuth-time delay and elevation-azimuth planes are obtained and compared to high-resolution 3-D measurements carried out in downtown Helsinki. A good agreement between theoretical predictions and the measurements is obtained basically, and also regarding the wave-guiding effect and antenna height dependencies. A satisfactory physical explanation, which accounts for the character of the specific building topography, the height and tilt of the antennas, is found. Finally, we present a numerical experiment of changing the base station antenna height, its directivity, and tilt. By this we show that the proposed stochastic approach allows to predict and control a-priori main parameters of smart antenna based only on knowledge of specific features of built-up terrain. ¬© 2006 IEEE.</t>
  </si>
  <si>
    <t>2902-2916</t>
  </si>
  <si>
    <t>60027161;60018163-101107855;60026638;60018163;60027161-101462085;60103653;60027161;101539789;60103653-60101819</t>
  </si>
  <si>
    <t>7003773766;56636234300;55860900600;7007067644;55422024400;7005441452;15023463300;6603078359;57197443598</t>
  </si>
  <si>
    <t>Blaunstein, Nathan;Toeltsch, Martin;Laurila, Juha;Bonek, Ernst;Katz, Dmitry;Vainikainen, Pertti;Tsouri, Nissim;Kalliola, Kimmo;Laitinen, Heikki</t>
  </si>
  <si>
    <t>Finland;Finland;Israel;Finland;Austria;Finland;Israel;Austria</t>
  </si>
  <si>
    <t>Espoo;Espoo;Beer Sheba;Espoo;Vienna;Helsinki;Omer;Vienna</t>
  </si>
  <si>
    <t>Aalto University;Space Systems Finland Ltd;Ben-Gurion University of the Negev;Nokia Corporation;Technische Universit√§t Wien;NRC Radio Technologies Laboratory;Albatronics Ltd.;SYMENA Software and Consulting Ltd.</t>
  </si>
  <si>
    <t>60103653;60101819;60027161;60026638;60018163;101539789;101462085;101107855</t>
  </si>
  <si>
    <t>Signal power distribution in the azimuth, elevation and time delay domains in urban environments for various elevations of base station antenna</t>
  </si>
  <si>
    <t>10.1109/TAP.2006.882150</t>
  </si>
  <si>
    <t>2-s2.0-33750111173</t>
  </si>
  <si>
    <t>['two algorithms', 'transmitted power', 'results give', 'real town', 'real environment', 'rbs ),', 'problems arising', 'previously developed', 'paper solutions', 'optimized location', 'hilly terrain', 'cost231 model', 'basic principles', 'automatic tool', 'ann ),']</t>
  </si>
  <si>
    <t>Communication system planning | Genetic algorithms | Neural network applications</t>
  </si>
  <si>
    <t>An application of an automatic tool for the planning of a cellular GSM network in a real environment is presented. The basic principles of the algorithm were previously developed by the authors, and in this paper solutions to the problems arising from its application to a real town are proposed. One of the main issues concerns the field prediction models, so two algorithms are used in the real environment: one is based on an artificial neural network (ANN), and one on the Cost231 model, modified for hilly terrain, and in both cases the position and the height of the buildings are considered in detail. The whole planning procedure is applied to the town of Ancona and the results give the optimized location of the radio base stations (RBS), the heights of their antennas, and their transmitted power. ¬© 2006 IEEE.</t>
  </si>
  <si>
    <t>2890-2901</t>
  </si>
  <si>
    <t>60031624;60031624</t>
  </si>
  <si>
    <t>7102832809;36055785900</t>
  </si>
  <si>
    <t>Cerri, Graziano;Russo, Paola</t>
  </si>
  <si>
    <t>Cerri G.</t>
  </si>
  <si>
    <t>Application of an automatic tool for the planning of a cellular network in a real town</t>
  </si>
  <si>
    <t>10.1109/TAP.2006.882152</t>
  </si>
  <si>
    <t>2-s2.0-33750113192</t>
  </si>
  <si>
    <t>['two left', 'thin substrates', 'support structures', 'reflectarray required', 'phase corrections', 'ka dual', 'frequency bands', 'feed networks', 'fed x', 'degrading effects', 'covering ka', 'band membranes']</t>
  </si>
  <si>
    <t>Cassegrain system | Inflatable membrane | Microstrip ring | Reflectarray antenna | Subreflector (SR)</t>
  </si>
  <si>
    <t>The development of a 0.75-m Cassegrain offset subreflector-fed X/Ka dual-band reflectarray antenna is presented. The subreflector (SR) is fabricated using combinations of prescribed geometric parameters and two left-hand circularly polarized microstrip patch arrays are designed as feed networks with one covering X-band and the other covering Ka-band. The phase corrections in the reflectarray required to form a planar phase front are realized by rotating microstrip ring elements. Low-dielectric constant foam layers are inserted below both the X- and Ka-band membranes to act as support structures and to minimize the degrading effects of thin substrates. It is believed that this is the first Cassegrain offset-fed reflectarray ever been developed. The measured results show efficiencies around 50% for both frequency bands with room for improvements. ¬© 2006 IEEE.</t>
  </si>
  <si>
    <t>2838-2844</t>
  </si>
  <si>
    <t>60020547;60016296;60020547</t>
  </si>
  <si>
    <t>7403379635;7408102852;7404879378</t>
  </si>
  <si>
    <t>Han, Chulmin;Huang, John;Chang, Kai</t>
  </si>
  <si>
    <t>College Station;Washington, D.C.</t>
  </si>
  <si>
    <t>Texas A&amp;M University;National Aeronautics and Space Administration</t>
  </si>
  <si>
    <t>60020547;60016296</t>
  </si>
  <si>
    <t>Han C.</t>
  </si>
  <si>
    <t>Cassegrain offset subreflector-fed X/Ka dual-band reflectarray with thin membranes</t>
  </si>
  <si>
    <t>10.1109/TAP.2006.882176</t>
  </si>
  <si>
    <t>2-s2.0-33750114180</t>
  </si>
  <si>
    <t>National Institute of Information and Communications Technology</t>
  </si>
  <si>
    <t>NICT</t>
  </si>
  <si>
    <t>['statistical evaluation', 'proposed setup', 'proposed method', 'proposed desktop', 'probe position', 'possible fluctuations', 'inexpensive candidate', 'field pattern', 'field measurements', 'field measurement', 'evanescent reactive', 'errors caused', 'efficiently characterize', 'conventional far', 'azimuth far', 'also provide', '5 ghz']</t>
  </si>
  <si>
    <t>Anechoic chamber | Antenna arrays | Antenna measurements | Monopole arrays | Probe antennas</t>
  </si>
  <si>
    <t>A technique to efficiently characterize the azimuth radiation patterns of monopole arrays based on evanescent reactive-near-field measurement in a compact anechoic box is presented. We describe a desktop-size measurement setup for determining the azimuth far-field pattern of an electronically steerable parasitic array radiator (ESPAR) at 2.5 GHz, and present a thorough statistical evaluation of the ESPAR antenna characterization technique. In addition, the sensitivity to probe position and the errors caused by possible fluctuations in the probe position are investigated. Furthermore, comparisons among patterns obtained by the proposed method, simulations and conventional far-field measurements are carried out, and a good agreement among them is obtained. We also provide a statistical evaluation of the proposed desktop-size measurement setup using forty ESPAR antennas and conclude that the proposed setup can be an inexpensive candidate to replace the conventional measuring system. ¬© 2006 IEEE.</t>
  </si>
  <si>
    <t>2953-2962</t>
  </si>
  <si>
    <t>60001271;60001271;60001271-101642039;60001271</t>
  </si>
  <si>
    <t>24483237200;35465779800;8856244400;35511585800</t>
  </si>
  <si>
    <t>Han, Qing;Inagaki, Keizo;Hanna, Brett;Ohira, Takashi</t>
  </si>
  <si>
    <t>Japan;Australia</t>
  </si>
  <si>
    <t>Kyoto;Brisbane</t>
  </si>
  <si>
    <t>Advanced Telecommunications Research Institute International (ATR);Startronics</t>
  </si>
  <si>
    <t>60001271;101642039</t>
  </si>
  <si>
    <t>Han Q.</t>
  </si>
  <si>
    <t>Evanescent reactive-near-field measurement for ESPAR antenna characterization</t>
  </si>
  <si>
    <t>10.1109/TAP.2006.882155</t>
  </si>
  <si>
    <t>2-s2.0-33750114741</t>
  </si>
  <si>
    <t>322MM</t>
  </si>
  <si>
    <t>['wide range', 'validation study', 'topography ranging', 'southwestern arizona', 'southern california', 'relatively flat', 'receiving antenna', 'mountainous terrain', 'meteorological information', 'constant height', 'collected using', '20 km', '2 meters', '1y7 ).', '100 km']</t>
  </si>
  <si>
    <t>Advanced propagation model (APM) | Low altitude propagation over terrain | Mobile radio communications | Range dependent refractivity | Split-step parabolic equation</t>
  </si>
  <si>
    <t>VHF signal strength data from two NOAA weather radio transmitters, located in southern California and southwestern Arizona, were collected over a wide range of topography ranging from relatively flat to mountainous terrain. Signal strength data were collected using a mobile receiver traveling from 20 km to over 100 km, with the receiving antenna at a constant height of 2.2 meters above the ground. Meteorological information was obtained from local radiosonde measurement stations at Miramar (NKX) and Yuma Proving Ground (1Y7). This data is used as the basis for a validation study of the Advanced Propagation Model (APM) to determine its applicability for low altitude mobile radio communications applications over terrain. ¬© 2006 IEEE.</t>
  </si>
  <si>
    <t>2869-2877</t>
  </si>
  <si>
    <t>60032503;60032503;60032503</t>
  </si>
  <si>
    <t>55605400600;7404579692;15022748100</t>
  </si>
  <si>
    <t>Barrios, Amalia E.;Anderson, Kenneth;Lindem, Gary</t>
  </si>
  <si>
    <t>Space and Naval Warfare Systems Center San Diego</t>
  </si>
  <si>
    <t>Barrios A.</t>
  </si>
  <si>
    <t>Low altitude propagation effects - A validation study of the Advanced Propagation Model (APM) for mobile radio applications</t>
  </si>
  <si>
    <t>10.1109/TAP.2006.882163</t>
  </si>
  <si>
    <t>2-s2.0-33750121373</t>
  </si>
  <si>
    <t>FA9550-04-1-0326</t>
  </si>
  <si>
    <t>['vector curl', 'type structures', 'two subdomains', 'surfaces enclosed', 'subdomain system', 'resulting feti', 'resonant modes', 'numerical results', 'memory requirement', 'lagrange multipliers', 'geometrical redundancy', 'fully exploited', 'formulation extends', 'finite elements', 'field within', 'electromagnetic simulation', 'electromagnetic problems', 'edges shared', 'dpem method', 'dp ),', 'cannot support', 'also scalable']</t>
  </si>
  <si>
    <t>Antenna arrays | Domain decomposition method (DDM) | Finite element method (FEM) | Finite element tearing and interconnecting (FETI) | Photonic bandgap (PBG)</t>
  </si>
  <si>
    <t>A Lagrange multiplier based non-overlapping domain decomposition method, referred to as the dual-primal finite element tearing and interconnecting (FETI-DP), is formulated for the finite element simulation of large, three-dimensional (3-D) electromagnetic problems. This formulation extends the FETI-DP for solving the scalar Helmholtz equation to the solution of the vector curl-curl wave equation using edge-based finite elements. It enforces the field continuity explicitly along the edges shared by more than two subdomains and implicitly at the interfaces between two subdomains through the use of Lagrange multipliers. With the aid of a direct sparse solver for each subdomain system, the large global problem is reduced to a much smaller interface problem, from which a Neumann boundary condition is obtained at the interfaces between all the subdomains. This Neumann boundary condition is then used to calculate the field within each subdomain. It is shown that the resulting FETI-DPEM method is scalable with respect to the size of finite elements and the number of subdomains. It is also scalable with respect to the size of the subdomains when the subdomains, with its surfaces enclosed by perfect magnetic conductors, cannot support any resonant modes. The FETI-DPEM method is applied to the electromagnetic simulation of array-type structures where the geometrical redundancy is fully exploited to speedup the simulation and reduce the memory requirement. Numerical results for the simulation of finite antenna arrays and photonic bandgap devices are presented to demonstrate the application, accuracy, efficiency, and capability of the FETI-DPEM method. ¬© 2006 IEEE.</t>
  </si>
  <si>
    <t>3000-3009</t>
  </si>
  <si>
    <t>12039843700;7403588231</t>
  </si>
  <si>
    <t>Li, Yujia;Jin, Jian Ming</t>
  </si>
  <si>
    <t>A vector dual-primal finite element tearing and interconnecting method for solving 3-D large-scale electromagnetic problems</t>
  </si>
  <si>
    <t>10.1109/TAP.2006.882191</t>
  </si>
  <si>
    <t>2-s2.0-33750123747</t>
  </si>
  <si>
    <t>DAAD 19-01-1-0477</t>
  </si>
  <si>
    <t>['wave portion', 'useful far', 'transmitter generator', 'suitable set', 'signal energy', 'reference generator', 'receiver loads', 'receiver impedances', 'received signals', 'polarization matching', 'optimized co', 'numerically verified', 'numerically illustrated', 'numerical results', 'normalized form', 'maximum amplitude', 'major results', 'load impedances', 'ideally aligned', 'general linearity', 'fixed geometry', 'field line', 'easily predicted', 'dispersive antennas', 'design procedure', 'approach provides', 'antenna termination', 'antenna loads', 'account collectively', '1 bands']</t>
  </si>
  <si>
    <t>Antenna dispersion | Antenna port loading | Channel optimization | Channel transfer function | Link performance merits | Ultrawideband (UWB) communications</t>
  </si>
  <si>
    <t>A channel broadband factored model is developed and numerically verified with a method of moment (MoM) technique for design of optimized UWB links with real, dispersive antennas. In this study, two-antenna link transfer functions are decomposed into port-load and full-wave dependent components based on general linearity and reciprocity in electromagnetics. Specifically, the port-related components account for antenna termination to the transmitter generator and front-end receiver circuits as antenna loads. In turn, the wave portion, which is associated with link transmission impedance, involves all geometrical factors like antenna shapes and their positioning/pointing in space that account collectively for radiation, propagation and reception. As a result, any link of fixed geometry can be full-wave numerically simulated just once for a suitable set of reference generator/load impedances. Then, all variations in link performance caused by variable port terminations are easily predicted by manipulating the full-wave data obtained for the case of reference antenna port loads. This approach provides some useful physical insights and an optimized co-design procedure for transmitter and receiver impedances to meet several significant performance-related design objectives, such as: i) maximized link energy transmission efficiency; ii) maximum amplitude of received signals; iii) minimized time confinement for signal energy at receiver loads; iv) flatness of magnitude of link transfer functions; and v) minimized group delay deviation. The major results are numerically illustrated for a number of useful far-field line-of-sight link cases with flat and solid dipole antennas operating in up to 3:1 bands and ideally aligned in terms of their gain and polarization matching. Numerical results are given in a normalized form and scalable to any band of interest. ¬© 2006 IEEE.</t>
  </si>
  <si>
    <t>2878-2889</t>
  </si>
  <si>
    <t>Boryssenko, Anatoliy O.;Schaubert, Daniel H.</t>
  </si>
  <si>
    <t>Antenna link transfer function factorization applied to optimized channel design</t>
  </si>
  <si>
    <t>10.1109/TAP.2006.882187</t>
  </si>
  <si>
    <t>2-s2.0-33750124024</t>
  </si>
  <si>
    <t>['zone region', 'vertical component', 'reciprocity theorem', 'radiation patterns', 'physical antenna', 'multilayer structure', 'horizontal component', 'hertzian dipoles', 'field inside', 'entire structure', 'backward waves', 'antenna embedded', 'antenna directivity', 'also verified']</t>
  </si>
  <si>
    <t>Far-field | Hertzian dipole | Multilayer dielectric structure | Particle swarm optimization (PSO) | Transmission line</t>
  </si>
  <si>
    <t>A transmission line method is proposed to compute the far-field radiation patterns of arbitrarily directed Hertzian dipoles that are embedded in a multilayer dielectric structure. The evaluation of the field in the far-zone region is transformed into the evaluation of the field inside the multilayer structure by applying the reciprocity theorem. The horizontal field component inside the structure is derived by analyzing a transmission line circuit, and the vertical component is obtained from the horizontal component by separating the forward and backward waves. This method is implemented and verified by IE3D for the case of a three-layer structure excited by either electric Hertzian dipoles, magnetic Hertzian dipoles, or their combination. The radiation patterns of any antenna embedded in a multilayer dielectric structure can be computed with this method after replacing the physical antenna with a set of Hertzian dipoles. As examples, a quarter wavelength thin wire monopole antenna and a dielectric resonator antenna, both embedded in a multilayer structure, are investigated. Furthermore, the arrangement of the structure is optimized to maximize the antenna directivity. The results are also verified by the simulation of the entire structure with IE3D. ¬© 2006 IEEE.</t>
  </si>
  <si>
    <t>2731-2741</t>
  </si>
  <si>
    <t>8078272800;7004922524;7006839683</t>
  </si>
  <si>
    <t>Wu, Xuan Hui;Kishk, Ahmed A.;Glisson, Allen W.</t>
  </si>
  <si>
    <t>Wu X.</t>
  </si>
  <si>
    <t>A transmission line method to compute the far-field radiation of arbitrarily directed Hertzian dipoles in a multilayer dielectric structure: Theory and applications</t>
  </si>
  <si>
    <t>10.1109/TAP.2006.882164</t>
  </si>
  <si>
    <t>2-s2.0-33750124860</t>
  </si>
  <si>
    <t>['various explanations', 'tuned easily', 'theoretical aspects', 'qpso method', 'qpso contains', 'qpso ).', 'previous versions', 'physical background', 'infinitesimal dipoles', 'improved version', 'general procedure', 'far fields', 'electromagnetic applications', 'dra ).', 'cost function', 'convergence speed', 'classical pso', 'classical one', 'applied first', 'antenna engineers', 'another application']</t>
  </si>
  <si>
    <t>Antenna arrays | Dielectric antennas | Particle swarm optimization | Quantum mechanics</t>
  </si>
  <si>
    <t>A new particle swarm optimization (PSO) technique for electromagnetic applications is proposed. The method is based on quantum mechanics rather than the Newtonian rules assumed in all previous versions of PSO, which we refer to as classical PSO. A general procedure is suggested to derive many different versions of the quantum PSO algorithm (QPSO). The QPSO is applied first to linear array antenna synthesis, which is one of the standard problems used by antenna engineers. The performance of the QPSO is compared against an improved version of the classical PSO. The new algorithm outperforms the classical one most of the time in convergence speed and achieves better levels for the cost function. As another application, the algorithm is used to find a set of infinitesimal dipoles that produces the same near and far fields of a circular dielectric resonator antenna (DRA). In addition, the QPSO method is employed to find an equivalent circuit model for the DRA that can be used to predict some interesting parameters like the Q-factor. The QPSO contains only one control parameter that can be tuned easily by trial and error or by suggested simple linear variation. Based on our understanding of the physical background of the method, various explanations of the theoretical aspects of the algorithm are presented. ¬© 2006 IEEE.</t>
  </si>
  <si>
    <t>2764-2775</t>
  </si>
  <si>
    <t>8836214600;7004922524</t>
  </si>
  <si>
    <t>Mikki, Said M.;Kishk, Ahmed A.</t>
  </si>
  <si>
    <t>Mikki S.</t>
  </si>
  <si>
    <t>Quantum particle swarm optimization for electromagnetics</t>
  </si>
  <si>
    <t>10.1109/TAP.2006.882165</t>
  </si>
  <si>
    <t>2-s2.0-33750125404</t>
  </si>
  <si>
    <t>['submillimeter wavelengths', 'spurious signals', 'range reflections', 'measurement accuracy', 'main beam', 'analytically studied', 'accuracy provided']</t>
  </si>
  <si>
    <t>Antenna measurements | Compact range | Error compensation | Submillimeter wave measurements</t>
  </si>
  <si>
    <t>The measurement accuracy of a compact antenna test range (CATR) is limited by the level of spurious signals. At millimeter and submillimeter wavelengths the spurious signals are caused by range reflections and deformations of the range collimating element. Several antenna pattern and range evaluation techniques that can be used to mitigate the effects of these nonidealities have been published. At submillimeter wavelengths these techniques are typically time consuming or they are not able to correct the antenna pattern close to the main beam. The frequency shift technique does not have these limitations in a hologram based CATR. In this paper, the applicability of the frequency shift technique is analytically studied for a hologram based CATR. The technique is verified by measurements. The accuracy provided by the frequency shift technique is compared to that of the antenna pattern comparison (APC) technique. ¬© 2006 IEEE.</t>
  </si>
  <si>
    <t>2963-2968</t>
  </si>
  <si>
    <t>60103653;60103653;60103653;60103653;60103653</t>
  </si>
  <si>
    <t>6508249651;6701788874;6603392769;6602097631;35809669200</t>
  </si>
  <si>
    <t>Viikari, Ville;Mallat, Juha;Ala-Laurinaho, Juha;H√§kli, Janne;R√§is√§nen, Antti V.</t>
  </si>
  <si>
    <t>Viikari V.</t>
  </si>
  <si>
    <t>A frequency shift technique for pattern correction in hologram-based CATRs</t>
  </si>
  <si>
    <t>10.1109/TAP.2006.882175</t>
  </si>
  <si>
    <t>2-s2.0-33750125686</t>
  </si>
  <si>
    <t>['wire diameter', 'wave simulations', 'wave incidence', 'using hfss', 'strip width', 'reflection characteristics', 'periodic method', 'paper presents', 'numerical model', 'numerical analysis', 'hfss ).', 'experimental setup', 'experimental purposes', 'different angles', 'cylindrical wire', 'copper wires', 'copper strips', 'compares waveguide', 'classical factor', 'also studied', 'adjacent strips']</t>
  </si>
  <si>
    <t>Mesh | Reflector antennas | Strip | Waveguide simulations wire</t>
  </si>
  <si>
    <t>This paper presents the verification of the equivalent strip width for a cylindrical wire for mesh reflector antennas with experimental and numerical analysis and compares waveguide and plane-wave simulations. For experimental purposes, the transmission and reflection characteristics of copper strips and copper wires were measured. For numerical analysis, a model of the experimental setup was designed and simulated in High-Frequency Structure Simulator (HFSS). Comparing the measurement and HFSS simulated results confirmed that the numerical model was accurate. Using HFSS, it was verified that the equivalent strip width for a cylindrical wire is almost twice (‚àº1.89) the wire diameter (for an infinitely thin strip) for typical mesh reflector structures. A periodic strip model was simulated both in HFSS and periodic Method of Moments (MoM) using the plane-wave incidence at different angles and the transmission and reflection characteristics were determined. The effects of the thickness of the strip, angle of incidence, and the spacing between the adjacent strips on the equivalence between the strip width and wire diameter were also studied. As the center to center strip spacing increases beyond 1.5Œª, the equivalent factor Œ≤ (strip width/wire diameter) approaches the classical factor of 2. ¬© 2006 IEEE.</t>
  </si>
  <si>
    <t>2845-2853</t>
  </si>
  <si>
    <t>60027550;60027550-60001271;60027550</t>
  </si>
  <si>
    <t>15022910100;7202880227;7102110120</t>
  </si>
  <si>
    <t>Rajagopalan, Harish;Miura, Amane;Rahmat-Samii, Yahya</t>
  </si>
  <si>
    <t>United States;Japan</t>
  </si>
  <si>
    <t>Los Angeles;Kyoto</t>
  </si>
  <si>
    <t>University of California, Los Angeles;Advanced Telecommunications Research Institute International (ATR)</t>
  </si>
  <si>
    <t>60027550;60001271</t>
  </si>
  <si>
    <t>Rajagopalan H.</t>
  </si>
  <si>
    <t>Equivalent strip width for cylindrical wire for mesh reflector antennas: Experiments, waveguide, and plane-wave simulations</t>
  </si>
  <si>
    <t>10.1109/TAP.2006.882171</t>
  </si>
  <si>
    <t>2-s2.0-33750126223</t>
  </si>
  <si>
    <t>04-098</t>
  </si>
  <si>
    <t>['vibration effect', 'vibrating apertures', 'rigid frames', 'proposed concept', 'position errors', 'phased arrays', 'estimated information', 'element array', 'dynamically calibrate', 'distorted pattern', 'desired features', 'close estimate', 'beamforming process', 'beamforming approach', 'array pattern', 'aperture vibrations', 'antenna array']</t>
  </si>
  <si>
    <t>Beamforming | Calibration | Phase error | Phased arrays | Vibrating apertures</t>
  </si>
  <si>
    <t>A beamforming approach for phased arrays on vibrating apertures is proposed. The essence is to dynamically calibrate the antenna element position errors due to aperture vibrations. This is achieved by estimating element positions through the aid of a few near field reference sources attached to the antenna. The reference sources need to be mounted on rigid frames and be impervious to vibrations. The estimated position information is then substituted into the beamforming process to correct the distorted pattern of the antenna array. To validate the proposed concept, a 5.8 GHz eight-element array with artificially displaced element positions is built to emulate the vibration effect. The proposed calibration approach gives, a close estimate of position errors with deviations under 4% of the free space wavelength. Based on the estimated information, an array pattern with desired features is constructed. ¬© 2006 IEEE.</t>
  </si>
  <si>
    <t>2820-2826</t>
  </si>
  <si>
    <t>7202290637;35194804700</t>
  </si>
  <si>
    <t>Yao, Weijun;Wang, Yuanxun Ethan</t>
  </si>
  <si>
    <t>Yao W.</t>
  </si>
  <si>
    <t>Beamforming for phased arrays on vibrating apertures</t>
  </si>
  <si>
    <t>10.1109/TAP.2006.882168</t>
  </si>
  <si>
    <t>2-s2.0-33750127741</t>
  </si>
  <si>
    <t>['truncation problem', 'truncation error', 'space reachable', 'scanning procedure', 'scanning geometry', 'scanning area', 'proposed technique', 'numerically investigated', 'new method', 'measurement system', 'lost due', 'information content', 'finite size', 'field scanning', 'field measurements', 'cylindrical ones', 'cylindrical near', 'approach relies', 'antenna near']</t>
  </si>
  <si>
    <t>Antenna measurement | Near-field far-field transformation | Truncation error</t>
  </si>
  <si>
    <t>A new method to avoid the truncation error in antenna near-field measurements is presented. The approach relies on the concept of information content of the field. According to this point of view, the truncation problem is solved by picking up the information that is lost due to the finite size of scanning area, in points of the space reachable by the measurement system. The method can be applied to any scanning geometry, including the planar and cylindrical ones, whenever the set-up allows to vary the distance between the antenna under test and the probe during the scanning procedure. Application of the method to cylindrical near-field scanning is numerically investigated, assessing the effectiveness of the proposed technique. ¬© 2006 IEEE.</t>
  </si>
  <si>
    <t>2940-2952</t>
  </si>
  <si>
    <t>7006499276;55934942300</t>
  </si>
  <si>
    <t>Bucci, Ovidio Mario;Migliore, Marco Donald</t>
  </si>
  <si>
    <t>Bucci O.</t>
  </si>
  <si>
    <t>A new method for avoiding the truncation error in near-field antennas measurements</t>
  </si>
  <si>
    <t>10.1109/TAP.2006.882151</t>
  </si>
  <si>
    <t>2-s2.0-33750129087</t>
  </si>
  <si>
    <t>FA18721-05-C-0002</t>
  </si>
  <si>
    <t>['turn requires', 'numerous modern', 'multiple frequencies', 'measured data', 'excellent performance', 'complete assembly', 'also included']</t>
  </si>
  <si>
    <t>Antenna feeds | Military communication | Millimeter wave antennas | Reflector antennas | Satellite communication</t>
  </si>
  <si>
    <t>The design of a multiband reflector antenna for an on-the-move satellite communications terminal is presented. This antenna was designed to operate with numerous modern and future military communications satellites, which in turn requires the antenna to be capable of operation at multiple frequencies and polarizations while maintaining high aperture efficiency. Several feed antenna concepts were developed to accomplish this task, and are discussed in detail. Multiple working prototypes based on this design have been realized, with excellent performance. Measured data of individual antenna components and the complete assembly is also included. ¬© 2006 IEEE.</t>
  </si>
  <si>
    <t>2862-2868</t>
  </si>
  <si>
    <t>Targonski, Stephen D.</t>
  </si>
  <si>
    <t>Targonski S.</t>
  </si>
  <si>
    <t>A multiband antenna for satellite communications on the move</t>
  </si>
  <si>
    <t>10.1109/TAP.2006.882177</t>
  </si>
  <si>
    <t>2-s2.0-33750129366</t>
  </si>
  <si>
    <t>['respective one', 'receiver position', 'printed antennas', 'present approach', 'planar structure', 'numerical algorithm', 'fourier summation', 'formulation employs', 'cylinder radius', 'closed form', 'asymptotic part']</t>
  </si>
  <si>
    <t>Coated cylinder | Conformal antennas | Green's function | Input impedance | Mutual coupling</t>
  </si>
  <si>
    <t>An efficient numerical algorithm for the analysis of printed antennas on a dielectric coated circular cylinder is presented. The formulation employs the spectral domain approach. Green's function is evaluated via Olver's uniform asymptotic expansions. The Fourier summation is transformed into integration and the asymptotic part of the integral is evaluated in closed form. The whole procedure results in a numerical algorithm that is at least as accurate and efficient as the respective one for the planar structure. The present approach can be applied for any source-receiver position and any cylinder radius. ¬© 2006 IEEE.</t>
  </si>
  <si>
    <t>2797-2807</t>
  </si>
  <si>
    <t>8227765600;7005683394</t>
  </si>
  <si>
    <t>Kaifas, Theodoros N.;Sahalos, John N.</t>
  </si>
  <si>
    <t>Kaifas T.N.</t>
  </si>
  <si>
    <t>Analysis of printed antennas mounted on a coated circular cylinder of arbitrary size</t>
  </si>
  <si>
    <t>10.1109/TAP.2006.882159</t>
  </si>
  <si>
    <t>2-s2.0-33750133590</t>
  </si>
  <si>
    <t>NSFC 60472003</t>
  </si>
  <si>
    <t>['maxwellian circuits', 'linear antennas', 'integral equation', 'equivalent circuit', 'design engineers', 'computational advantages', 'broadband calculations', 'boundary conditions']</t>
  </si>
  <si>
    <t>Generalized transmission line equation | Maxwellian circuits | Method of moments (MoM) | Wire antennas and scatterers</t>
  </si>
  <si>
    <t>The recently proposed theory of Maxwellian circuits is demonstrated for applications to linear wire scatterers as well as to linear antennas. It is shown that for each integral equation of thin wire type, there exist coupled linear ordinary differential equations of currents and voltages, the solutions of which are identical to the integral equation, if the same boundary conditions of the integral equation are applied. The subsequence is that the coupled differential equations can be interpreted as equivalent circuit of new type named Maxwellian circuit. The equivalent circuit can provide physical insights to design engineers and computational advantages for broadband calculations. The highlight of this paper is to show both theoretically and numerically that the Maxwellian circuit components depend only on the geometry of the problem, not on the excitation or boundary conditions at the terminals. ¬© 2006 IEEE.</t>
  </si>
  <si>
    <t>2725-2730</t>
  </si>
  <si>
    <t>57196184328;26643518100;7005780321;56415172000</t>
  </si>
  <si>
    <t>Li, Li;Liu, Yao Wu;Mei, Kenneth K.;Leung, Kwok Wa</t>
  </si>
  <si>
    <t>Applications of the Maxwellian circuits to linear wire antennas and scatterers</t>
  </si>
  <si>
    <t>10.1109/TAP.2006.882174</t>
  </si>
  <si>
    <t>2-s2.0-33750138601</t>
  </si>
  <si>
    <t>['mutual coupling', 'moments procedure', 'isolated element', 'equiphase excitations', 'design procedure', 'design goals', 'array elements', 'array element', 'analyzed using']</t>
  </si>
  <si>
    <t>Circular polarization (CP) | Slot antennas | Waveguide arrays</t>
  </si>
  <si>
    <t>A design procedure for circularly polarized waveguide slot linear arrays is presented. The array element, a circularly polarized radiator, consists of two closely spaced inclined radiating slots. Both the characterization of the isolated element and the evaluation of the mutual coupling between the array elements are performed by using a method of moments procedure. A number of traveling wave arrays with equiphase excitations are designed and then analyzed using a finite element method commercial software. A good circular polarization is achieved, the design goals on the far field pattern are fulfilled and high antenna efficiency can be obtained. ¬© 2006 IEEE.</t>
  </si>
  <si>
    <t>3025-3029</t>
  </si>
  <si>
    <t>Montisci, Giorgio</t>
  </si>
  <si>
    <t>Cagliari</t>
  </si>
  <si>
    <t>Universit√† degli Studi di Cagliari</t>
  </si>
  <si>
    <t>Montisci G.</t>
  </si>
  <si>
    <t>Design of circularly polarized waveguide slot linear arrays</t>
  </si>
  <si>
    <t>10.1109/TAP.2006.882201</t>
  </si>
  <si>
    <t>2-s2.0-33750140531</t>
  </si>
  <si>
    <t>['¬© nauka', 'propagation along', 'outer channel', 'modes results', 'interperiodica 2006', 'geometric parameters', 'experimentally investigated', 'exceed 0', 'conversion loss', 'coaxial area', 'certain ratios', '8 db']</t>
  </si>
  <si>
    <t>Symmetric waves propagating in a hollow metallic waveguide that contains a coaxial cylindrical surface which conducts perfectly along helical lines with a small twist angle are investigated. It is found that, at certain ratios between the structure's geometric parameters, there exist two modes with close propagation constants. It is shown that the superposition of these modes results in a field that, during propagation along the waveguide, periodically coincides either with the field of the E 01 mode of the inner cylindrical channel (in this case, the field is zero in the coaxial area) or with the field of the H 01 mode of the outer channel. A circular-waveguide E 01 ‚Üî H 01 mode converter has been developed and experimentally investigated. It is shown that the conversion loss does not exceed 0.8 dB. ¬© Nauka/Interperiodica 2006.</t>
  </si>
  <si>
    <t>1148-1153</t>
  </si>
  <si>
    <t>7005504917;7004212229;7006135844</t>
  </si>
  <si>
    <t>Korshunov, I. P.;Oleinikov, A. D.;Shatrov, A. D.</t>
  </si>
  <si>
    <t>Korshunov I.</t>
  </si>
  <si>
    <t>Symmetric waves in a circular metal waveguide containing an anisotropically conducting coaxial cylindrical surface</t>
  </si>
  <si>
    <t>10.1134/S1064226906100044</t>
  </si>
  <si>
    <t>2-s2.0-33750167199</t>
  </si>
  <si>
    <t>['new concept', 'millimeter wave', 'maintaining better', 'high efficiency', 'ground plane', 'dielectric superstrate', 'designs achieve']</t>
  </si>
  <si>
    <t>Millimeter wave (mmWave) antenna | Planar dipole | Superstrate antenna</t>
  </si>
  <si>
    <t>In this paper, a new planar superstrate antenna concept suitable for integration with millimeter wave (mmWave) transceiver integrated circuits (ICs) is presented. The antenna is printed on the bottom of a dielectric superstrate with a ground plane below. The new design provides high bandwidth and high efficiency. Two different examples of the new concept have been designed and manufactured for the 60 GHz industrial scientific medical (ISM) band using folded dipoles. Simulated and measured input impedance matching and far field radiation patterns for both antennas will be shown and discussed. Both designs achieve over 10% bandwidth while maintaining better than 80% efficiency. ¬© 2006 IEEE.</t>
  </si>
  <si>
    <t>2790-2796</t>
  </si>
  <si>
    <t>60017366-60028673;60017366;60017366</t>
  </si>
  <si>
    <t>7003694193;55730518500;6602902723</t>
  </si>
  <si>
    <t>Zwick, Thomas;Liu, Duixian;Gaucher, Brian P.</t>
  </si>
  <si>
    <t>Munich;Yorktown Heights</t>
  </si>
  <si>
    <t>Siemens AG;IBM Thomas J. Watson Research Center</t>
  </si>
  <si>
    <t>60028673;60017366</t>
  </si>
  <si>
    <t>Zwick T.</t>
  </si>
  <si>
    <t>Broadband planar superstrate antenna for integrated millimeterwave transceivers</t>
  </si>
  <si>
    <t>10.1109/TAP.2006.882167</t>
  </si>
  <si>
    <t>2-s2.0-33750211990</t>
  </si>
  <si>
    <t>['special interest', 'single antenna', 'selection diversity', 'lower bounds', 'least amount', 'input single', 'filter bounds', 'environment free', 'derived mfbs', 'consider multiple', 'analytical determination', 'achievable performance']</t>
  </si>
  <si>
    <t>Matched-filter bound (MFB) | Multicarrier communications | Rayleigh fading channel | Selection diversity (SD) | Transmit-antenna diversity</t>
  </si>
  <si>
    <t>In this paper, we consider wireless multicarrier communications systems applying different transmit-antenna diversity techniques. Whereas the transmitter has available multiple antennas, we assume a single antenna at the receiver. Thus, we consider multiple-input single-output multicarrier transmission systems which are of special interest for downlink mobile radio applications. For these systems, we investigate the matched-filter bounds (MFBs) which represent the performance in an environment free of any interference and, thus, are lower bounds on the achievable performance. Especially, we focus on the analytical determination of the MFBs for selection diversity (SD), since this transmit-antenna diversity technique requires the least amount of preprocessing at the transmitter. Based on the derived MFBs, SD is investigated in detail, and compared with other transmit-antenna diversity techniques which are based on the maximum-ratio and the equal-gain transmission principles, respectively. ¬© 2006 IEEE.</t>
  </si>
  <si>
    <t>1870-1877</t>
  </si>
  <si>
    <t>60007798;60007798-60073313</t>
  </si>
  <si>
    <t>7006051923;8840160500</t>
  </si>
  <si>
    <t>Schnell, Michael;Cosovic, Ivan</t>
  </si>
  <si>
    <t>DoCoMo Communications Laboratories Europe GmbH;Deutsches Zentrum fur Luft- Und Raumfahrt</t>
  </si>
  <si>
    <t>60073313;60007798</t>
  </si>
  <si>
    <t>Schnell M.</t>
  </si>
  <si>
    <t>Matched-filter bounds for multicarrier comunications systems with transmit diversity</t>
  </si>
  <si>
    <t>10.1109/TCOMM.2006.881260</t>
  </si>
  <si>
    <t>2-s2.0-33750389832</t>
  </si>
  <si>
    <t>['time codes', 'spectral efficiency', 'special case', 'similar ideas', 'proposed code', 'main focus', 'known methods', 'known codes', 'good performance', 'existing alternatives', 'efficient maximum', 'diversity product', 'designing codes', 'decoding algorithm', 'antenna channels']</t>
  </si>
  <si>
    <t>Alamouti code | Differential space time (ST) coding | Lie groups | Multiple-antenna systems | Unitary constellations</t>
  </si>
  <si>
    <t>In this paper, a method is proposed to construct spectrally efficient unitary space-time codes for high-rate differential communications over multiple-antenna channels. Unlike most of the known methods which are designed to maximize the diversity product (the minimum determinant distance), our objective is to increase the spectral efficiency. The simulation results indicate that for high spectral efficiency and for more than one receive antenna, the new method significantly outperforms the existing alternatives. In the special case of two transmit antennas, which is the main focus of this paper, the relation between the proposed code and the Alamouti scheme helps us to provide an efficient maximum-likelihood (ML) decoding algorithm. Also, we demonstrate that similar ideas can be applied to designing codes for more than two transmit antennas. As an example, we present a construction for 4-by-4 unitary constellations which has a good performance, compared with the other known codes. ¬© 2006 IEEE.</t>
  </si>
  <si>
    <t>1887-1895</t>
  </si>
  <si>
    <t>8405041700;7006263974</t>
  </si>
  <si>
    <t>Taherzadeh, Mahmoud;Khandani, Amir K.</t>
  </si>
  <si>
    <t>Taherzadeh M.</t>
  </si>
  <si>
    <t>Spectrally efficient differential space - Time coding using non-full-diverse constellations</t>
  </si>
  <si>
    <t>10.1109/TCOMM.2006.881264</t>
  </si>
  <si>
    <t>2-s2.0-33750396583</t>
  </si>
  <si>
    <t>['square error', 'simulation results', 'proposed designs', 'present analytical', 'pn level', 'pn effects', 'pn ),', 'phase noise', 'noise ratio', 'input multiple', 'high values', 'frequency offset', 'channel estimation', '19 db', '11 db', '10 db']</t>
  </si>
  <si>
    <t>Channel estimation | Frequency offset | Multiple-input multiple-output (MIMO) | Orthogonal frequency-division multiplexing (OFDM) | Phase noise (PN) | Pilot design | Training-signal design</t>
  </si>
  <si>
    <t>We develop robust mean-square error (MSE)-optimal training signal designs for multiple-input multiple-output orthogonal frequency-division multiplexing channel estimation with frequency offset and phase noise (PN), and present analytical and simulation results for the frequency-offset and PN effects on channel estimation. The proposed designs are more advantageous for moderate-to-high values of signal-to-noise ratio (SNR), residual frequency offset, and PN level. At SNR = 10 dB, the normalized MSE reductions of our proposed training signals at normalized frequency offset v = 0.1, 0.5 are about 9 and 19 dB, respectively, for one transmit antenna, and 6 and 11 dB for two transmit antennas. ¬© 2006 IEEE.</t>
  </si>
  <si>
    <t>1754-1759</t>
  </si>
  <si>
    <t>60009415;60009415;60009415</t>
  </si>
  <si>
    <t>7004642489;7006800187;57192522132</t>
  </si>
  <si>
    <t>Minn, Hlaing;Al-Dhahir, Naofal;Li, Yinghui</t>
  </si>
  <si>
    <t>Richardson</t>
  </si>
  <si>
    <t>The University of Texas at Dallas</t>
  </si>
  <si>
    <t>Optimal training signals for MIMO OFDM channel estimation in the presence of frequency offset and phase noise</t>
  </si>
  <si>
    <t>10.1109/TCOMM.2006.881358</t>
  </si>
  <si>
    <t>2-s2.0-33750416197</t>
  </si>
  <si>
    <t>['weighting vector', 'suboptimal directions', 'squared error', 'spreading codes', 'signal space', 'multipath interference', 'multicode code', 'minimum mean', 'input multiple', 'equalization performance', 'enhanced chip', 'division multiple', 'despreading effect']</t>
  </si>
  <si>
    <t>Code-division multiple access (CDMA) | Minimum mean-squared error (MMSE) | Multiple-input multiple-output (MIMO) | Space-time (ST) equalizer</t>
  </si>
  <si>
    <t>We propose an enhanced chip-level linear space-time (ST) equalizer for multiple-input multiple-output (MIMO) multicode code-division multiple-access (CDMA) systems. In the MIMO multicode CDMA systems, the reuse of the same spreading codes in different transmit antennas significantly degrades the equalization performance if the ST equalizer uses a minimum mean-squared error (MMSE) weighting vector that minimizes the mean-squared error of the equalizer output chip sequence. As the CDMA despreader concatenated to an ST equalizer distorts interstream interference components differently from multipath interference and background noise components, the chip-level MMSE weighting vector usually steers in suboptimal directions in the signal space. Therefore, we propose a new MMSE weighting vector that takes the despreading effect into account in this paper. Simulation results show a substantial performance improvement through the new weighting vector. ¬© 2006 IEEE.</t>
  </si>
  <si>
    <t>1710-1714</t>
  </si>
  <si>
    <t>60013301;60013301;60028186</t>
  </si>
  <si>
    <t>23090819000;55715711300;35248022700</t>
  </si>
  <si>
    <t>Kim, Byoung Hoon;Zhang, Xiaoxia;Flury, Manuel</t>
  </si>
  <si>
    <t>Lausanne;San Diego</t>
  </si>
  <si>
    <t>Swiss Federal Institute of Technology Lausanne;Qualcomm Incorporated</t>
  </si>
  <si>
    <t>60028186;60013301</t>
  </si>
  <si>
    <t>Kim B.H.</t>
  </si>
  <si>
    <t>Linear MMSE space-time equalizer for MIMO multicode CDMA systems</t>
  </si>
  <si>
    <t>10.1109/TCOMM.2006.881339</t>
  </si>
  <si>
    <t>2-s2.0-33750419041</t>
  </si>
  <si>
    <t>['vaginal palpi', 'seven species', 'omeia zhang', 'mandibula wang', 'hainana zhang', 'euphitrea gressitti', 'euphitrea baly', 'comb .).', 'cheni zhang']</t>
  </si>
  <si>
    <t>Alticinae | Chrysomelidae | Coleoptera | Euphitrea</t>
  </si>
  <si>
    <t>Twenty-seven species of Euphitrea Baly from China are studied. Among them, Euphitrea antennata Zhang and Yang, E. cheni Zhang and Yang, E. hainana Zhang and Yang, E. mandibula Wang and Zhang and E. omeia Zhang and Yang are described as new to science. Euphitrea gressitti (Ch√ªj√¥) is transferred from the genus Neorthaea Maulik (n. comb.). A key to the known Chinese species is given. The habitus of the five new species, and the antennae, aedeagus, spermatheca, vaginal palpi and tignum of most species are illustrated.</t>
  </si>
  <si>
    <t>842-859</t>
  </si>
  <si>
    <t>60029608-60027363;60029608</t>
  </si>
  <si>
    <t>57223880959;25959400800</t>
  </si>
  <si>
    <t>Zhang, Yong;Yang, Xing Ke</t>
  </si>
  <si>
    <t>Haidian;Beijing</t>
  </si>
  <si>
    <t>Institute of Zoology Chinese Academy of Sciences;University of Chinese Academy of Sciences</t>
  </si>
  <si>
    <t>60029608;60027363</t>
  </si>
  <si>
    <t>A study on the flea beetle genus Euphitrea baly from China, with the description of five new species (Coleoptera: Chrysomelidae: Alticinae)</t>
  </si>
  <si>
    <t>2-s2.0-33750437276</t>
  </si>
  <si>
    <t>['sematoneura costaricana', 'nevacolima pitilla', 'nevacolima georgina', 'line drawings', 'habitus photographs', 'four moths', 'female genitalia', 'eulogia duosigna', 'costa rica']</t>
  </si>
  <si>
    <t>Neotropical | Phycitinae | Taxonomy</t>
  </si>
  <si>
    <t>Four new species of phycitines from Costa Rica are described: Sematoneura costaricana, Nevacolima pitilla, Nevacolima georgina, and Eulogia duosigna. Habitus photographs of the four moths, line drawings of the male labial palpus, antenna, and genitalia of all species, and line drawings of the female genitalia of two of the species are included.</t>
  </si>
  <si>
    <t>60004923;60032280</t>
  </si>
  <si>
    <t>6602120043;7006318804</t>
  </si>
  <si>
    <t>Neunzig, H. H.;Solis, M. A.</t>
  </si>
  <si>
    <t>Washington, D.C.;Raleigh</t>
  </si>
  <si>
    <t>United States Department of Agriculture;NC State University</t>
  </si>
  <si>
    <t>60032280;60004923</t>
  </si>
  <si>
    <t>Neunzig H.</t>
  </si>
  <si>
    <t>New species of Sematoneura, Nevacolima, and Eulogia (Lepidoptera: Pyralidae: Phycitinae) from Costa Rica</t>
  </si>
  <si>
    <t>2-s2.0-33750452707</t>
  </si>
  <si>
    <t>['prolonged trochanters', 'new subfamily', 'life style', 'fossil differs', 'elongate scape', 'antennal scrobes']</t>
  </si>
  <si>
    <t>Burmese amber | Curculionoidea | Early Cretaceous | Eccoptarthridae | Mesophyletinae | Mesophyletis | Mesophyletis calhouni | New genus | New species | New subfamily</t>
  </si>
  <si>
    <t>A new subfamily, genus and species of weevils (Coleoptera: Curculionoidea; Eccoptarthridae: Mesophyletinae: Mesophyletis calhouni Poinar) are described from Cretaceous Burmese amber. This fossil differs from all previously described Cretaceous weevils in having definite geniculate antennae with an elongate scape and antennal scrobes, prolonged trochanters, toothed tarsal claws, and long pedunculate lobes on the third tarsal segment. The presence of the latter characters suggests that its life style was arboreal.</t>
  </si>
  <si>
    <t>Poinar, George</t>
  </si>
  <si>
    <t>Poinar G.</t>
  </si>
  <si>
    <t>Mesophyletis calhouni (Mesophyletinae), a new genus, species, and subfamily of early Cretaceous weevils (Coleoptera: Curculionoidea: Eccoptarthridae) in Burmese amber</t>
  </si>
  <si>
    <t>2-s2.0-33750482254</t>
  </si>
  <si>
    <t>['transmit diversity', 'schemes examined', 'receive diversity', 'major disadvantage', 'existing broadcast', 'cost effective', 'broadcast systems', 'broadcast signals', 'broadcast networks']</t>
  </si>
  <si>
    <t>An open diversity architecture for a cooperating broadcast wireless network is presented that exploits the strengths of the existing digital broadcast standards. Different diversity techniques for broadcast networks that will minimize the complexity of broadcast systems and improve received SNR of broadcast signals are described. Resulting digital broadcast networks could require fewer transmitter sites and thus be more cost effective with less environmental impact. Transmit diversity is particularly investigated since it obviates the major disadvantage of receive diversity being the difficulty of locating two receive antennas far enough apart in a small mobile device. The schemes examined here are compatible with existing broadcast and cellular telecom standards, and can be incorporated into existing systems without change. ¬© 2006 IEEE.</t>
  </si>
  <si>
    <t>120-127</t>
  </si>
  <si>
    <t>60020623;60020623;60020623;100847002</t>
  </si>
  <si>
    <t>55894832400;7003481262;55522831400;16030721100</t>
  </si>
  <si>
    <t>Zhang, Yue;Cosmas, John;Song, Yong Hua;Bard, Maurice</t>
  </si>
  <si>
    <t>Uxbridge;Bampton</t>
  </si>
  <si>
    <t>Brunel University London;Broadreach Systems</t>
  </si>
  <si>
    <t>60020623;100847002</t>
  </si>
  <si>
    <t>Future transmitter/receiver diversity schemes in broadcast wireless networks</t>
  </si>
  <si>
    <t>10.1109/MCOM.2006.1710423</t>
  </si>
  <si>
    <t>2-s2.0-33750580552</t>
  </si>
  <si>
    <t>['zt 8', 'zt 1', 'trichoid sensilla', 'temporal resolution', 'still active', 'sensillum lymph', 'sensillar potential', 'resting phase', 'recordings made', 'pheromone sensitivity', 'pheromone response', 'pheromone pulses', 'many moths', 'male moths', 'less phasic', 'early day', 'dependent manner', 'dependent effect', 'dependent decrease', 'dependent changes', 'control recordings', 'adapting pheromone', '8bcgmp decreased', '8bcgmp application', '4 ),', '11 ),']</t>
  </si>
  <si>
    <t>Antenna | Circadian difference | Cyclic nucleotide | Insect olfaction | Moth | Pheromone transduction</t>
  </si>
  <si>
    <t>Pheromone-dependent mate search is under strict circadian control in different moth species. But it remains unknown whether daytime-dependent changes in pheromone sensitivity already occur at the periphery in male moths. Because adapting pheromone stimuli cause rises of cyclic guanosine monophosphate (cGMP) in pheromone-sensitive trichoid sensilla of the night-active hawkmoth Manduca sexta, we wanted to determine whether cGMP decreases pheromone-sensitivity of olfactory receptor neurons in a daytime-dependent manner. Long-term tip recordings from trichoid sensilla were performed at the early day (ZT 1-4), when many moths are still active, and at the middle of the day (ZT 8-11), when moths are resting. A non-adapting pheromone-stimulation protocol combined with perfusion of the sensillum lymph with the membrane-permeable cGMP analogue 8bcGMP adapted the action potential response but not the sensillar potential. Perfusion with 8bcGMP decreased the initial action potential frequency, decreased the numbers of action potentials elicited in the first 100 ms of the pheromone response and attenuated the reduction of action potential amplitude. Furthermore, the decrease in 8bcGMP-dependent action potential frequency was stronger in recordings made at ZT 8-11 than at ZT 1-4. In the control recordings during the course of the day the pheromone responses became increasingly tonic and less phasic. At ZT 8-11 only, this daytime-dependent effect was further enhanced by 8bcGMP application. Thus we hypothesize that during the moths' resting phase, elevated cGMP levels underlie a daytime-dependent decrease in pheromone sensitivity and a decline in the temporal resolution of pheromone pulses.</t>
  </si>
  <si>
    <t>3898-3912</t>
  </si>
  <si>
    <t>60012556;60012556;60012556;60012556</t>
  </si>
  <si>
    <t>15051668600;6506031021;6507046090;7003691160</t>
  </si>
  <si>
    <t>Flecke, Christian;Dolzer, Jan;Krannich, Steffi;Stengl, Monika</t>
  </si>
  <si>
    <t>Flecke C.</t>
  </si>
  <si>
    <t>Perfusion with cGMP analogue adapts the action potential response of pheromone-sensitive sensilla trichoidea of the hawkmoth Manduca sexta in a daytime-dependent manner</t>
  </si>
  <si>
    <t>10.1242/jeb.02432</t>
  </si>
  <si>
    <t>2-s2.0-33750584832</t>
  </si>
  <si>
    <t>04-02-02-0029</t>
  </si>
  <si>
    <t>['lms algorithm', 'interference suppression', 'initial iteration', 'ber reduction', 'ber improvements', 'achieves 24']</t>
  </si>
  <si>
    <t>Beamforming algorithm | Least Mean Square (LMS) | Matrix Inversion NLMS (MI-NLMS) | Normalized LMS (NLMS) | Smart antenna</t>
  </si>
  <si>
    <t>A Matrix Inversion Normalized Least Mean Square (MI-NLMS) adaptive beamforming algorithm was developed for smart antenna application. The MI-NLMS which combined the individual good aspects of Sample Matrix Inversion (SMI) and the Normalized Least Mean Square (NLMS) algorithms is described. Simulation results showed that the less complexity MI-NLMS yields 15 dB improvements in interference suppression and 5 dB gain enhancement over LMS algorithm, converges from the initial iteration and achieves 24% BER improvements at cochannel interference equal to 5. For the case of 4-element uniform linear array antenna, MI-NLMS achieved 76% BER reduction over LMS algorithm.</t>
  </si>
  <si>
    <t>1709-1716</t>
  </si>
  <si>
    <t>60001821;60001821</t>
  </si>
  <si>
    <t>55328836300;15052616800</t>
  </si>
  <si>
    <t>Mohammad, Tariqul Islam;Zainol, Abidin Abdul Rashid</t>
  </si>
  <si>
    <t>Bangi</t>
  </si>
  <si>
    <t>Universiti Kebangsaan Malaysia</t>
  </si>
  <si>
    <t>Mohammad T.</t>
  </si>
  <si>
    <t>MI-NLMS adaptive beamforming algorithm for smart antenna system applications</t>
  </si>
  <si>
    <t>10.1631/jzus.2006.A1709</t>
  </si>
  <si>
    <t>2-s2.0-33750594106</t>
  </si>
  <si>
    <t>['wireless write', 'wide range', 'tag ic', 'system consists', 'silicon chip', 'read access', 'poly 0', 'paper presents', 'metal two', 'load modulation', 'iec 18000', 'embedded eeprom', 'collision procedure', 'clock recovery', 'antenna coll']</t>
  </si>
  <si>
    <t>Demodulator | Digital controller | ISO/IEC 18000-3 | Modulator | Radio frequency identification (RFID) | Tag IC</t>
  </si>
  <si>
    <t>Radio frequency identification (RFID) system consists of two major components, one is reader and the other is RFID smart tag which is composed of an antenna coll and a silicon chip. This paper presents a design of ultra-low-cost passive Radio frequency identification (RFID) smart tag IC, operating in the 13.58MHz. The tag IC is implemented in a three-metal two-poly 0.35-Œºm mixed signal CMOS technology with embedded EEPROM. The tag IC includes dc power supply generation, clock recovery, load modulation, pulse position modulation demodulator, EEPROM, digital controller including some finite state machines handling the protocol of the ISO/IEC 18000-3 standard used for wireless write and read access to the tag's EEPROM and the anti-collision procedure, The tag IC operates over a wide range of electromagnetic field strength from Hmin (150mA/m) to Hmax (5A/m).</t>
  </si>
  <si>
    <t>630-633</t>
  </si>
  <si>
    <t>60025761;60025761</t>
  </si>
  <si>
    <t>55730457400;7203047939</t>
  </si>
  <si>
    <t>Liu, Dongsheng;Zou, Xuecheng</t>
  </si>
  <si>
    <t>Huazhong University of Science and Technology</t>
  </si>
  <si>
    <t>Design of ultra-low-cost passive HF RFID tag IC</t>
  </si>
  <si>
    <t>2-s2.0-33750903008</t>
  </si>
  <si>
    <t>['upper bound', 'theory expression', 'system ber', 'simulative results', 'results show', 'practical channels', 'n txs', 'communication system', 'also provided']</t>
  </si>
  <si>
    <t>BER (Bit error rate) | Joint PDF (Probability density function) | Multiple input multiple output (MIMO) | Multiple transmit antenna selection | Orthogonal space-time block coding (OSTBC) | Rayleigh fading channel</t>
  </si>
  <si>
    <t>For a Multiple input single output (MISO) communication system, we take the presence of accurate feedback Channel state information (CSI) and equal transmit power allocation into consideration. A system employing Orthogonal space-time block coding (OSTBC) in which the best n transmit antennas out of N transmit antennas (N Txs) selected (n-NTx) via feedback information is investigated. Then the joint Probability density function (PDF) of the system is evaluated, and the theory expression of Bit error rate (BER) upper bound for M-ary phase shift keying (MPSK) modulation is derived in the uncorrelated Rayleigh fading channels. To compare with the case of all N transmit antennas exploited, the analytical and simulative results of the system BER for MPSK are also provided. The results show that Multiple transmit antennas selection (MTAS) based on OSTBC can effectively reduce error performance and enhance transmission capacity. Finally, considering the environments of practical channels, several improved aspects were proposed in the paper.</t>
  </si>
  <si>
    <t>682-686</t>
  </si>
  <si>
    <t>60018205-60014475;60018205</t>
  </si>
  <si>
    <t>56268602500;7403332400</t>
  </si>
  <si>
    <t>Zhuang, Mingjie;Guo, Donghui</t>
  </si>
  <si>
    <t>Xiamen;Xiamen</t>
  </si>
  <si>
    <t>Xiamen University;Jimei University</t>
  </si>
  <si>
    <t>60018205;60014475</t>
  </si>
  <si>
    <t>Zhuang M.</t>
  </si>
  <si>
    <t>Performance analysis of multiple transmit antennas selection for the OSTBC MISO communication system</t>
  </si>
  <si>
    <t>2-s2.0-33750910230</t>
  </si>
  <si>
    <t>['wave antenna', 'similar method', 'reckoning results', 'isotropic medium', 'isotropic coordinates', 'expected result', 'current distribution', 'anisotropic coordinates']</t>
  </si>
  <si>
    <t>Anisotropic magnetic medium | Half-wave antenna | Radiating electromagnetic field</t>
  </si>
  <si>
    <t>Firstly, within isotropic electric medium and anlsotropic magnetic medium, an anisotropic coordinates where the medium distribution along axes is not same, are introduced, and then, current distribution of the half-wave antenna is transformed from the isotropic coordinates to the anisotropic coordinates, Thus ,according to a similar method for calculating radiating electromagnetic field in isotropic medium, we obtain the radiating electromagnetic field of the half-wave antenna at anisotropic coordinates. Finally, above radiating electromagnetic field is again tansformed from anisotropic coordinates to isotropic coordinates, and an expected result is obtained. Correctness of reckoning results is verified.</t>
  </si>
  <si>
    <t>731-735</t>
  </si>
  <si>
    <t>117565689;60006106;60006106</t>
  </si>
  <si>
    <t>7101674209;7202413722;7410261149</t>
  </si>
  <si>
    <t>Hong, Qingquan;Cui, Shanbao;Chen, Shennian</t>
  </si>
  <si>
    <t>Quanzhou;Quanzhou</t>
  </si>
  <si>
    <t>Huaqiao University;Quanzhou Normal College</t>
  </si>
  <si>
    <t>60006106;117565689</t>
  </si>
  <si>
    <t>Hong Q.</t>
  </si>
  <si>
    <t>Radiating electromagnetic field of half-wave antenna in anisotropic magnetic medium</t>
  </si>
  <si>
    <t>2-s2.0-33750917132</t>
  </si>
  <si>
    <t>['scale three', 'region model', 'radiation properties', 'proposed algorithm', 'pec object', 'numerical results', 'memory requirement', 'fmm ).', 'first region', 'first divided', 'efficient algorithm', 'current distributions', 'current distribution', 'computational time', 'antennas near', 'antenna radiation', 'also used', 'accurate region']</t>
  </si>
  <si>
    <t>Antenna radiation | Electric field integral equation (EFIE) | Fast multipole method | Magnetic field integral equation (MFIE) | Method of moments | Multi-region model</t>
  </si>
  <si>
    <t>An efficient algorithm is proposed to study the radiation properties of antennas near to or attached on a large-scale Three-dimensional (3D) Perfectly electrical conducting (PEC) object with arbitrary shape using a multi-region model and the Fast multipole method (FMM). In the proposed algorithm, the PEC object under consideration is first divided into multiple regions depending on the position of antenna. The first region that is close to the antenna is then selected as the accurate region, on which the current distribution is computed accurately using FMM. The current distributions on other regions, which are not dominant to the antenna radiation, are evaluated using approximate formulas. We remark that FMM is not only employed in the self-interaction of the accurate region, it is also used to implement the mutual coupling among different regions. As a consequence, both the computational time and memory requirement can be drastically reduced using the proposed algorithm. Numerical results are given to validate the accuracy and efficiency.</t>
  </si>
  <si>
    <t>739-744</t>
  </si>
  <si>
    <t>36078822000;55342807700</t>
  </si>
  <si>
    <t>Lu, Weibing;Cui, Tiejun</t>
  </si>
  <si>
    <t>Lu W.</t>
  </si>
  <si>
    <t>An efficient algorithm to study the radiation of antennas near to or attached on a large PEC object</t>
  </si>
  <si>
    <t>2-s2.0-33750926328</t>
  </si>
  <si>
    <t>['unified approach', 'tag considerations', 'stream discharge', 'standardize metrics', 'small streams', 'recapture events', 'practical definitions', 'pit tags', 'pit applications', 'often limited', 'fisheries applications', 'fish populations', 'early 1990s', 'detection efficiency', 'certain conditions', 'array construction', 'allowed us', 'accurate assessments']</t>
  </si>
  <si>
    <t>Accurate assessments of fish populations are often limited by re-observation or recapture events. Since the early 1990s, passive integrated transponders (PIT tags) have been used to understand the biology of many fish species. Until recently, PIT applications in small streams have been limited to physical recapture events. To maximize recapture probability, we constructed PIT antenna arrays in small streams to remotely detect individual fish. Experiences from two different laboratories (three case studies) allowed us to develop a unified approach to applying PIT technology for enhancing data assessments. Information on equipment, its installation, tag considerations, and array construction is provided. Theoretical and practical definitions are introduced to standardize metrics for assessing detection efficiency. We demonstrate how certain conditions (stream discharge, vibration, and ambient radio frequency noise) affect the detection efficiency and suggest that by monitoring these conditions, expectations of efficiency can be modified. We emphasize the importance of consistently estimating detection efficiency for fisheries applications.</t>
  </si>
  <si>
    <t>492-502</t>
  </si>
  <si>
    <t>Fisheries</t>
  </si>
  <si>
    <t>60008279;60011347-100333771;60011347-100333771;60011347-100333771;102077707;60011347</t>
  </si>
  <si>
    <t>8633458200;8703220500;8703220700;6701770364;15062529000;6507858173</t>
  </si>
  <si>
    <t>Zydlewski, Gayle Barbin;Horton, Gregg;Dubreuil, Todd;Letcher, Benjamin;Casey, Sean;Zydlewski, Joseph</t>
  </si>
  <si>
    <t>Reston;Orono;;Turners Falls</t>
  </si>
  <si>
    <t>United States Geological Survey;University of Maine;Wintegra Inc.;Conte Anadromous Fish Research Center</t>
  </si>
  <si>
    <t>60011347;60008279;102077707;100333771</t>
  </si>
  <si>
    <t>Zydlewski G.</t>
  </si>
  <si>
    <t>Remote monitoring of fish in small streams: A unified approach using PIT tags</t>
  </si>
  <si>
    <t>10.1577/1548-8446(2006)31[492:RMOFIS]2.0.CO;2</t>
  </si>
  <si>
    <t>2-s2.0-33750974789</t>
  </si>
  <si>
    <t>['winged scoters', 'wildlife ecology', 'widely used', 'transmitters ceased', 'transmitter shedding', 'subcutaneous implants', 'subcutaneous anchor', 'study area', 'signal strength', 'signal disappearance', 'release period', 'radiotransmitter type', 'radiotelemetry studies', 'negative effects', 'melanitta perspicillata', 'internal antennas', 'higher proportions', 'full 100', 'external mounts', 'external antennas', 'estimated location', 'effective alternatives', 'day intervals', 'collected using', 'coint transmitters', '2 months']</t>
  </si>
  <si>
    <t>Coelomic implant | Location error | Melanitta fusca | Melanitta perspicillata | Radiotelemetry | Radiotransmitter retention | Sea duck | Surf scoter | Survival | White-winged scoter</t>
  </si>
  <si>
    <t>Radiotransmitters are widely used in wildlife ecology, often providing data that cannot be collected using other methods. However, negative effects have been associated with the use of transmitters for some species. We evaluated the effects and performance of 4 radiotransmitter types for use with surf and white-winged scoters (Melanitta perspicillata and M. fusca): COEXT-coelomically implanted transmitters with external antennas, COINT-coelomically implanted transmitters with internal antennas, SUBCU-subcutaneous implants with external antennas, and PRONG-external mounts, attached by a subcutaneous anchor and glue, with external antennas. Survival was not related to radiotransmitter type during the immediate (14-d) post-release period when most deaths (8 of 12) occurred. Rates of signal disappearance (transmitters ceased to be detected in the study area) and transmitter shedding (transmitters recovered without sign of predation) were similar among types over 30- and 60-day intervals; however, higher proportions of dorsally mounted radiotransmitters (SUBCU, PRONG) disappeared or were shed over course of the full 100-day monitoring period used in this study. All 4 radiotransmitter types allowed for relatively accurate location estimates, with linear error estimates (distance between actual and estimated location) averaging &lt;50 m when receivers were within 1 km of transmitters. However, signal strength was lower for COINT transmitters. Based on our results, we recommend COEXT transmitters for radiotelemetry studies &gt;2 months in duration and for satellite telemetry studies of scoters. However, SUBCU and PRONG are recommended as cost-effective alternatives in shorter-duration radiotelemetry studies.</t>
  </si>
  <si>
    <t>656-663</t>
  </si>
  <si>
    <t>Wildlife Society Bulletin</t>
  </si>
  <si>
    <t>60018491;60000673;60018491;60011347;60009056</t>
  </si>
  <si>
    <t>7005601693;7102813365;7003297918;7103157866;7005047652</t>
  </si>
  <si>
    <t>Iverson, S. A.;Boyd, W. S.;Esler, D.;Mulcahy, D. M.;Bowman, T. D.</t>
  </si>
  <si>
    <t>Canada;United States;United States;Canada</t>
  </si>
  <si>
    <t>Burnaby;Reston;Washington, D.C.;Gatineau</t>
  </si>
  <si>
    <t>Simon Fraser University;United States Geological Survey;US Fish &amp; Wildlife Service;Environment Canada</t>
  </si>
  <si>
    <t>60018491;60011347;60009056;60000673</t>
  </si>
  <si>
    <t>Iverson S.</t>
  </si>
  <si>
    <t>Comparison of the effects and performance of four types of radiotransmitters for use with scoters</t>
  </si>
  <si>
    <t>10.2193/0091-7648(2006)34[656:COTEAP]2.0.CO;2</t>
  </si>
  <si>
    <t>2-s2.0-33751235272</t>
  </si>
  <si>
    <t>['wind tunnel', 'step toward', 'range attraction', 'hexenyl acetate', 'hemp plant', 'headspace collections', 'females landed', 'female antennae', 'elicit attraction', 'consistently elicited', 'component blend', 'choice test']</t>
  </si>
  <si>
    <t>Host plant | Lepidoptera | Ostrinia nubilalis - Pyralidae | Plant volatile compounds | Wind tunnel - Cannabis sativa - Humulus lupuli - Zea mays</t>
  </si>
  <si>
    <t>European corn borer females Ostrinia nubilalis H√ºbner (Lepidoptera, Pyralidae) exhibited upwind flight to three main host plants, corn Zea mays, hemp Cannabis sativa and hop Humulus lupulus, in a laboratory wind tunnel. Within a 15-min experimental period, 22.9% to 24.3% mated females flew toward and landed on a single potted corn plant. A potted hemp plant attracted 25.7% females. In a choice test, significantly more females landed on a hemp plant than on an adjacent corn plant. In contrast, paprika Capsicum annuum did not elicit attraction. Headspace collections from corn, hemp, and hop contained 18 compounds which consistently elicited a response from female antennae. Four of these, (Z)-3-hexenyl acetate, Œ≤-caryophyllene, (E)-Œ≤-farnesene, and (E,E)-Œ±-farnesene co-occurred in three host plants studied. A 4-component blend of these compounds did not attract female moths in the wind tunnel. Availability of a wind tunnel bioassay is, however, a step toward the identification of plant volatiles guiding long-range attraction of gravid corn borer females. ¬© 2006 Entomological Society of America.</t>
  </si>
  <si>
    <t>1238-1243</t>
  </si>
  <si>
    <t>60027152;60027152-60027811;60027152-60027811;60027152-60012007;60027152;60027152</t>
  </si>
  <si>
    <t>35579647600;6603520486;6701590390;6507424578;55716586900;7004027172</t>
  </si>
  <si>
    <t>Bengtsson, Marie;Karpati, Zsolt;Sz√∂cs, Gabor;Reuveny, Haim;Yang, Zhihua;Witzgall, Peter</t>
  </si>
  <si>
    <t>Hungary;Sweden;Israel</t>
  </si>
  <si>
    <t>Budapest;Uppsala;Kiryat Shmona</t>
  </si>
  <si>
    <t>Magyar Tudomanyos Akademia;Sveriges lantbruksuniversitet;Migal Galilee Technology Center Israel</t>
  </si>
  <si>
    <t>60027811;60027152;60012007</t>
  </si>
  <si>
    <t>Bengtsson M.</t>
  </si>
  <si>
    <t>Flight tunnel responses of Z strain European corn borer females to corn and hemp plants</t>
  </si>
  <si>
    <t>10.1603/0046-225X(2006)35[1238:FTROZS]2.0.CO;2</t>
  </si>
  <si>
    <t>2-s2.0-33845291139</t>
  </si>
  <si>
    <t>FP6-IST-0028097</t>
  </si>
  <si>
    <t>['theoretic predictions', 'strong candidate', 'spatial subchannels', 'receive elements', 'multiple transmit', 'input multiple', 'indoor environment', 'high throughput', 'enhanced proposal', 'enhanced performance', 'element spacings', 'conventional system', 'channel capacity', 'bandwidth requirements', 'array orientation', 'anechoic chamber']</t>
  </si>
  <si>
    <t>Wireless communication systems based on multiple-input multiple-output (MIMO) technology have the potential to achieve increased spectral efficiency with no additional transmit power or bandwidth requirements. This can be achieved by exploiting the spatial subchannels between the multiple transmit and receive elements. The enhanced performance of MIMO technology makes it a strong candidate for ad hoc systems requiring very high throughput, such as high-definition multimedia streaming in the home. In this article we compare the performance of conventional and newly proposed MIMO architectures for such applications. Specifically designed antenna arrays are proposed as a solution to significantly reduced MIMO performance in line-of-sight (LoS) conditions. To help in the design of such systems, the criterion for achieving maximum MIMO capacity in LoS is presented as a function of the transmitter-to-receiver separation distance, the array orientation and the element spacings. The performance of the LoS-enhanced proposal and the conventional system is quantified in terms of the channel capacity, the packet error rrate (PER) and the throughput by employing a MIMO-enabled WLAN physical layer simulator. The results from MIMO measurements performed inside an anechoic chamber and in an indoor environment are presented to validate the theoretic predictions. ¬© 2006 IEEE.</t>
  </si>
  <si>
    <t>60-66</t>
  </si>
  <si>
    <t>101035756;60020650;60020650</t>
  </si>
  <si>
    <t>56539622000;7007161122;56228099700</t>
  </si>
  <si>
    <t>Sarris, Ioannis;Nix, Andrew R.;Doufexi, Angela</t>
  </si>
  <si>
    <t>United Kingdom;</t>
  </si>
  <si>
    <t>Bristol;</t>
  </si>
  <si>
    <t>University of Bristol;Mitsubishi ITE V.I.L</t>
  </si>
  <si>
    <t>60020650;101035756</t>
  </si>
  <si>
    <t>High-throughput multiple-input multiple-output systems for in-home multimedia streaming</t>
  </si>
  <si>
    <t>10.1109/WC-M.2006.250360</t>
  </si>
  <si>
    <t>2-s2.0-33845594136</t>
  </si>
  <si>
    <t>['using 100', 'significant impact', 'selected sites', 'seasonal development', 'penetrating radar', 'north slope', 'metal probe', 'gpr data', 'geomorphologic conditions', 'five sites', 'energy streams', 'active layer']</t>
  </si>
  <si>
    <t>Arctic streams | Ground-penetrating radar | Permafrost | Thaw bulb</t>
  </si>
  <si>
    <t>Thaw depths beneath arctic streams may have significant impact on the seasonal development of hyporheic zone hydraulics. To investigate thaw progression over the 2004 summer season we acquired a series of ground-penetrating radar (GPR) profiles at five sites from May-September, using 100, 200 and 400 MHz antennas. We selected sites with the objective of including stream reaches that span a range of geomorphologic conditions on Alaska's North Slope. Thaw depths interpreted from GPR data were constrained by both recorded subsurface temperature profiles and by pressing a metal probe through the active layer to the point of refusal. We found that low-energy stream environments react much more slowly to seasonal solar input and maintain thaw thicknesses longer throughout the late season whereas thaw depths increase rapidly within high-energy streams at the beginning of the season and decrease over the late season period. Copyright ¬© 2006 John Wiley &amp; Sons, Ltd.</t>
  </si>
  <si>
    <t>341-355</t>
  </si>
  <si>
    <t>Permafrost and Periglacial Processes</t>
  </si>
  <si>
    <t>60001456;60001456;60001456;60031706;60014965;60009500</t>
  </si>
  <si>
    <t>15134796500;7103311964;7401469528;15727114700;6603132750;7005878944</t>
  </si>
  <si>
    <t>Brosten, Troy R.;Bradford, John H.;McNamara, James P.;Zarnetske, Jay P.;Gooseff, Michael N.;Bowden, W. Breck</t>
  </si>
  <si>
    <t>Logan;Golden;Burlington;Boise</t>
  </si>
  <si>
    <t>Utah State University;Colorado School of Mines;University of Vermont;Boise State University</t>
  </si>
  <si>
    <t>60031706;60014965;60009500;60001456</t>
  </si>
  <si>
    <t>Brosten T.</t>
  </si>
  <si>
    <t>Profiles of temporal thaw depths beneath two arctic stream types using ground-penetrating radar</t>
  </si>
  <si>
    <t>10.1002/ppp.566</t>
  </si>
  <si>
    <t>2-s2.0-33845608747</t>
  </si>
  <si>
    <t>['unequal amplitudes', 'two non', 'theoretical basis', 'spectral responsivity', 'reciprocal theorem', 'expression affords', 'demultiplexer accurately', 'coupling characteristic', 'antenna theory']</t>
  </si>
  <si>
    <t>Arrayed waveguide grating | Coupling | Crosstalk | Diffraction | Guided optics | Interference | Spectral response efficiency</t>
  </si>
  <si>
    <t>Based on the eigen mode field distribution of single mode waveguide, the Rayleigh-Sommerfeld diffraction integral formula and the reciprocal theorem of antenna theory, the coupling characteristic between two non-contact single mode planar waveguides in the coupler are presented. As the optical field superposition theorem of multiple beam interference with equal optical path difference and unequal amplitudes is engaged, the original analytic function expression of spectral response efficiency of arrayed waveguide grating multi/demultiplexer is deduced. This expression affords the theoretical basis for analyzing the characteristics of arrayed waveguide grating multi/demultiplexer accurately and quickly. An example of computing the spectral responsivity and crosstalk of arrayed waveguide grating multi/demultiplexer is presented.</t>
  </si>
  <si>
    <t>1478-1483</t>
  </si>
  <si>
    <t>Guangzi Xuebao/Acta Photonica Sinica</t>
  </si>
  <si>
    <t>60003970-60018844;60003970</t>
  </si>
  <si>
    <t>15724847300;7406688707</t>
  </si>
  <si>
    <t>Guo, Fuyuan;Wang, Minghua</t>
  </si>
  <si>
    <t>Fuzhou;Hangzhou</t>
  </si>
  <si>
    <t>Fujian Normal University;Zhejiang University</t>
  </si>
  <si>
    <t>60018844;60003970</t>
  </si>
  <si>
    <t>Guo F.</t>
  </si>
  <si>
    <t>Theoretical model of spectral response efficiency of arrayed waveguide grating multi/demultiplexer</t>
  </si>
  <si>
    <t>2-s2.0-33845798430</t>
  </si>
  <si>
    <t>['service areas']</t>
  </si>
  <si>
    <t>To expand the service areas of wireless access systems using the quasi-millimeter wave band and accelerate their deployment, we have developed antenna beamforming technology, radio zone design technology, and subscriber station construction technology.</t>
  </si>
  <si>
    <t>66-71</t>
  </si>
  <si>
    <t>NTT Technical Review</t>
  </si>
  <si>
    <t>60025555;60025555;60025555;60025555;60025555;60025555</t>
  </si>
  <si>
    <t>36851197000;56164713100;8946498800;56616037100;8946499700;15756373200</t>
  </si>
  <si>
    <t>Takahashi, Naoto;Tanaka, Toshikiyo;Usui, Kazunari;Ohmoto, Ryutaro;Maruyama, Hideyuki;Takahata, Yasunari</t>
  </si>
  <si>
    <t>Takahashi N.</t>
  </si>
  <si>
    <t>Service area expansion and deployment acceleration technology for quasi-millimeter-wave-band wireless access system</t>
  </si>
  <si>
    <t>2-s2.0-33845960235</t>
  </si>
  <si>
    <t>['urine osmolarities', 'urine na', 'urine concentration', 'transport role', 'surrounding seawater', 'specific activity', 'similar pattern', 'significantly higher', 'poorly studied', 'physiological role', 'l ).', 'hemolymph sodium', 'hemolymph osmolarities', 'h ratio', 'dilute seawater', 'determined using', 'corresponding ions', 'corresponding concentrations', 'chloride displayed', 'chloride concentrations', 'antennal gland', 'ambient sw', 'almost equal', '578 mosmol', '2 ).', '1140 mosmol']</t>
  </si>
  <si>
    <t>Antennal gland | Dilute seawater | Lobster Homarus gammarus | Lower salinity acclimation | Na ,K -ATPase + + | Osmoregulation</t>
  </si>
  <si>
    <t>Background and Purpose: Na+,K+-ATPase and urine inorganic osmolytes were studied in the antennal gland the of the European lobster Homarus gammarus from the Adriatic Sea acclimated in seawater (SW, salinity 38 ppt) and dilute seawater (DSW, salinity 20 ppt). As the transport role and physiology of antennal gland in seawater and brackish water Crustacea has been poorly studied to date, a study of activities of the transport enzyme Na+,K+-ATPase aimed to provide better understanding of the physiological role of the primitive invertebrate kidney. Methods: Na +,K+-ATPase activity was determined by a modified method described in details by Flik and Lucu (1,2). Chloride concentrations were determined using a CM-10 chloride titrator (Radiometer, Copenhagen, Denmark) and sodium by flame photometric method. Results: The Lobsters' hemolymph and urine Na+ and Cl and osmoconcentrations were almost equal to the corresponding concentrations in the surrounding seawater. After a 15 day acclimation to DSW, the hemolymph became hyperosmotic to dilute seawater. Moreover, the hemolymph sodium and chloride displayed a similar pattern in relation to the corresponding ions in DSW. In DSW acclimated lobsters the urine concentration of Na+ was almost equal and Cl- below the corresponding ions in the hemolymph. The urine/hemolymph osmolarity ratio was 0.79. The enzyme Na+, K+-ATPase was activated upon acclimation of lobsters to dilute seawater. Conclusion: Na+,K +-ATPase activity was studied in the antennal gland of the commercially important European lobster Homarus gammarus acclimated to SW (1140 mOsmol/l) and DSW (578 mOsmol/l). In SW acclimated lobsters hemolymph and urine osmolarities were isosmotic with ambient SW. In DSW acclimated lobsters the ratio of urine/hemolymph osmolarities was 0.79. In DSW the specific activity of Na+,K+-ATPase in antennal gland homogenates was significantly higher than in those of SW acclimated lobsters. A slightly lower chloride U/H ratio than 1 and increased Na+,K+-ATPase activity in the antennal gland from DSW suggest inwardly driven Cl --organic osmolytes transport by some mechanism which should be studied in the future.</t>
  </si>
  <si>
    <t>587-591</t>
  </si>
  <si>
    <t>Periodicum Biologorum</t>
  </si>
  <si>
    <t>60000961;60000961</t>
  </si>
  <si>
    <t>7801385717;6701752215</t>
  </si>
  <si>
    <t>Paviƒçiƒá-Hamer, Dijana;Lucu, ƒåedomil</t>
  </si>
  <si>
    <t>Zagreb</t>
  </si>
  <si>
    <t>Institute Ruder Boskovic</t>
  </si>
  <si>
    <t>Paviƒçiƒá-Hamer D.</t>
  </si>
  <si>
    <t>Activity of the Na&lt;sup&gt;+&lt;/sup&gt;,K&lt;sup&gt;+&lt;/sup&gt;-ATPase in the antennal gland of the European lobster Homarus gammarus</t>
  </si>
  <si>
    <t>2-s2.0-33846014238</t>
  </si>
  <si>
    <t>Biotechnology and Biological Sciences Research Council</t>
  </si>
  <si>
    <t>BBSRC</t>
  </si>
  <si>
    <t>['successfully self', 'rhodospirillum rubrum', 'rhodopseudomonas palustris', 'rc complexes', 'photocurrent responses', 'near infra', 'lh1 complex', 'ir spectra', 'complexes isolated', '880 nm']</t>
  </si>
  <si>
    <t>Electrode | Energy transfer | Light harvesting-reaction center complex | Light-harvesting complex | Photocurrent | Photosynthesis</t>
  </si>
  <si>
    <t>Light-harvesting antenna core (LH1-RC) complexes isolated from Rhodospirillum rubrum and Rhodopseudomonas palustris were successfully self-assembled on an ITO electrode modified with 3-aminopropyltriethoxysilane. Near infra-red (NIR) absorption, fluorescence, and IR spectra of these LH1-RC complexes indicated that these LH1-RC complexes on the electrode were stable on the electrode. An efficient energy transfer and photocurrent responses of these LH1-RC complexes on the electrode were observed upon illumination of the LH1 complex at 880 nm. ¬© 2006 Springer Science+Business Media B.V.</t>
  </si>
  <si>
    <t>17-21</t>
  </si>
  <si>
    <t>60024751;60024751;60024751;60024751;60024751;60024751;60024751;60024751;60004576;60024751;60024751;60001490;60001490;60024751</t>
  </si>
  <si>
    <t>8624099400;7402879083;56295814500;12802624400;12801310500;26663998800;8261976400;7404569641;7202695739;55891176900;36109705200;7006682688;7006465617;7006204778</t>
  </si>
  <si>
    <t>Suemori, Yoshiharu;Nagata, Morio;Nakamura, Yukari;Nakagawa, Katsunori;Okuda, Ayumi;Inagaki, Jun Ichi;Shinohara, Kiyoshi;Ogawa, Makiko;Iida, Kouji;Dewa, Takehisa;Yamashita, Keiji;Gardiner, Alastair;Cogdell, Richard J.;Nango, Mamoru</t>
  </si>
  <si>
    <t>Japan;Japan;United Kingdom</t>
  </si>
  <si>
    <t>Nagoya;Nagoya;Glasgow</t>
  </si>
  <si>
    <t>Nagoya Institute of Technology;Nagoya Municipal Industrial Research Institute;University of Glasgow</t>
  </si>
  <si>
    <t>60024751;60004576;60001490</t>
  </si>
  <si>
    <t>Suemori Y.</t>
  </si>
  <si>
    <t>Self-assembled monolayer of light-harvesting core complexes of photosynthetic bacteria on an amino-terminated ITO electrode</t>
  </si>
  <si>
    <t>10.1007/s11120-006-9101-9</t>
  </si>
  <si>
    <t>2-s2.0-33846294401</t>
  </si>
  <si>
    <t>['well adapted', 'significant correlation', 'several advantages', 'positive correlation', 'observed daily', 'new aquaria', 'maximum length', 'mar piccolo', 'males could', 'life history', 'laboratory culture', 'laboratory conditions', 'known ages', 'juveniles released', 'juveniles produced', 'interval time', 'head reached', 'head length', 'gammarus aequicauda', 'females produced', 'essential basis', 'epibenthic amphipod', 'egg volume', 'cultured animals', 'controlled conditions', 'bottom communities', 'average larger', 'available throughout', 'approximately 0', 'antennal segments', 'also observed', 'aequicauda females', '85 mg', '8 mm', '23 mm', '1st precopula', '1st antennae', '05 ).']</t>
  </si>
  <si>
    <t>Gammaridean amphipod | Laboratory culture | Life cycle</t>
  </si>
  <si>
    <t>Gammarus aequicauda (Martynov, 1931) (Gammaridae) is an epibenthic amphipod very well adapted to life in estuaries and shallow coastal waters. In Mar Piccolo in Taranto, Italy, it is the most abundant macrofaunal species of soft-bottom communities. The life history of G. aequicauda was analyzed in laboratory culture under controlled conditions of 18¬∞C and a salinity of 36‚Ä∞ in order to assess postembryonic growth, development, and reproduction. Pairs of amphipods in precopula were observed daily until the female was found to be ovigerous. The fecundity was estimated as the number of juveniles released by each female. Juveniles produced in the laboratory were transferred to new aquaria, and at an interval time of 7 d, the head length was measured, the antennal segments were counted, and the sexual maturation stage was assessed. The mean time spent in precopula ranged 1-3 d and embryonic development ranged 5-8 d. The head length of newly born G. aequicauda was approximately 0.23 mm (0.1 mg dry weight), and the head reached a maximum length of about 1.8 mm (11.85 mg) after 140 d. There was a significant correlation between head length and the number of articles on the 1st antennae. A positive correlation between the number of juveniles and the size of G. aequicauda females (in terms of head length) was also observed. Females produced at least 3 consecutive broods with a mean offspring number of 19.3 ¬± 13.3. Males were on average larger than females. The sex of the males could be determined at an age of 30-37 d, and the 1st precopula was observed after 40 d. The increase in egg volume during development was not significant (p &gt; 0.05). Growth continued throughout life under laboratory conditions. One important feature of this study was to provide the essential basis for the development of laboratory toxicity tests with cultured animals. There are several advantages of using laboratory cultured populations: the individuals are close to a normal physiological state, they are capable of growing and reproducing in captivity; and the animals are of known ages and are available throughout the year. http://zoolstud.sinica.edu.tw/Journals/45.4/503.pdf.</t>
  </si>
  <si>
    <t>1810522X</t>
  </si>
  <si>
    <t>Zoological Studies</t>
  </si>
  <si>
    <t>9839178800;9840849800;14625568100</t>
  </si>
  <si>
    <t>Prato, Ermelinda;Biandolino, Francesca;Scardicchio, Christian</t>
  </si>
  <si>
    <t>Prato E.</t>
  </si>
  <si>
    <t>Postembryonic growth, development and reproduction of Gammarus aequicauda (Martynov, 1931) (Gammaridae) in laboratory culture</t>
  </si>
  <si>
    <t>2-s2.0-33846534910</t>
  </si>
  <si>
    <t>['wave model', 'ultra high', 'solely based', 'results demonstrate', 'provide 1', 'proposed approach', 'numerically implemented', 'homogenous whole', 'coil ).', 'achieved within', '298 mhz']</t>
  </si>
  <si>
    <t>Finite-difference time-domain (FDTD) | Modeling | Optimization | Radio frequency (RF) coils | RF field homogeneity | RF field localization | Ultrahigh-field (UHF) magnetic resonance imaging (MRI)</t>
  </si>
  <si>
    <t>In this paper, a multiport driving mechanism is numerically implemented at ultra high-field (UHF) magnetic resonance imaging (MRI) to provide 1) homogenous whole-slice (axial, sagittal, or coronal) and 2) highly localized radio frequency (RF) field excitation within the same slices, all with the same RF transmit array (here chosen to be a standard transverse electromagnetic (TEM) resonator/coil). The method is numerically tested using a full-wave model of a TEM coil loaded with a high-resolution/18-tissue/anatomically detailed human head mesh. The proposed approach is solely based on electromagnetic and phased array antenna theories. The results demonstrate that both homogenous whole-slice as well as localized RF excitation can be achieved within any slice of the head at 7 T (298 MHz for proton imaging). ¬© 2006 IEEE.</t>
  </si>
  <si>
    <t>IEEE Transactions on Medical Imaging</t>
  </si>
  <si>
    <t>60000251-60015543-60030931</t>
  </si>
  <si>
    <t>Ibrahim, Tamer S.</t>
  </si>
  <si>
    <t>Norman;Pittsburgh;New York</t>
  </si>
  <si>
    <t>University of Oklahoma;University of Pittsburgh;IEEE</t>
  </si>
  <si>
    <t>60030931;60015543;60000251</t>
  </si>
  <si>
    <t>Ibrahim T.</t>
  </si>
  <si>
    <t>Ultrahigh-field MRI whole-slice and localized RF field excitations using the same RF transmit array</t>
  </si>
  <si>
    <t>10.1109/TMI.2006.880666</t>
  </si>
  <si>
    <t>2-s2.0-33846836945</t>
  </si>
  <si>
    <t>['radiation properties', 'radiation conductance', 'quality factor', 'plasma medium', 'free space', 'ferrite substrate']</t>
  </si>
  <si>
    <t>Ferrite substrate | Microstrip planar array | Plasma | Radiation properties</t>
  </si>
  <si>
    <t>This paper presents theoretical investigations of the radiation properties of a 2√ó2 element planar array of equilateral triangular patch microstrip antenna built up on a magnetized ferrite substrate Ni1.062Co0.02Fe1.948O4. in the presence of plasma medium. The far zone EM-mode and P-mode radiation fields are derived using vector wave function techniques and pattern multiplication approaches. The results are obtained both in plasma medium and in free space. Computation of maximum field intensity, half power beam width (HPBW), full null beam width (FNBW) and other important antenna parameters such as radiation conductance, directivity and quality factor has been made for the plasma and the free space medium. The results of this theoretical analysis suggest that due to ferrite substrate, this planar array antenna can be operated at lower frequency range and there is reduction of size of such antenna when designed on NiCoFeO4 ferrite substrate. ¬© 2006 IACS.</t>
  </si>
  <si>
    <t>1005-1010</t>
  </si>
  <si>
    <t>60017757;60017757</t>
  </si>
  <si>
    <t>57220556411;7005577683</t>
  </si>
  <si>
    <t>Verma, K. K.;Soni, K. R.</t>
  </si>
  <si>
    <t>Jaipur</t>
  </si>
  <si>
    <t>Malaviya National Institute of Technology Jaipur</t>
  </si>
  <si>
    <t>Verma K.K.</t>
  </si>
  <si>
    <t>Theoretical study of 2 √ó 2 planar array of equilateral triangular patch microstrip antenna on ferrite substrate</t>
  </si>
  <si>
    <t>2-s2.0-33846982549</t>
  </si>
  <si>
    <t>['wideband applications', 'wide range', 'wave antennas', 'various well', 'transient responses', 'transient response', 'time domain', 'second part', 'reception properties', 'phase responses', 'paper illustrates', 'paper deals', 'monocycle pulse', 'many applications', 'load applied', 'known antennas', 'inherently broadband', 'great interest', 'first part', 'ensuing analysis', 'broadband antennas', 'antenna structure', 'additional loss', '1 bandwidth']</t>
  </si>
  <si>
    <t>Antenna transient analysis | Biconical antennas | Bowtie antennas | Diamond dipole antennas | Dipole antennas | Dynamic response | Electromagnetic transient analysis | Helical antennas | Horn antennas | Loaded antennas | Log periodic antennas | Pulse excited antennas | Reciprocity | Resistance | Ridged horn antennas | Spiral antennas | Time domain analysis | Transient response | Traveling-wave antennas | Ultrawideband antennas | Vivaldi antennas | Volcano smoke antennas | Wideband antennas</t>
  </si>
  <si>
    <t>Broadband antennas are very useful in many applications because they operate over a wide range of frequencies. The objective of this paper is to study the transient responses of various well-known antennas over broad frequency ranges. As such, the phase responses of these antennas as a function of frequency are of great interest. In the ensuing analysis, each antenna is excited by a monocycle pulse. Many antennas show resonant properties, and numerous reflections exist in the antennas' outputs. The first part of this paper deals with ways of converting various resonating antennas to traveling-wave antennas by using resistive loading. Appropriate loading increases the bandwidth of operation of the antennas. However, the drawback is the additional loss in the load applied to the antenna structure, leading to a loss of efficiency to around fifty percent. However, some of the antennas are inherently broadband, up to a 100:1 bandwidth. Hence, the transient responses of these antennas can be used to determine their suitability for wideband applications with a low cutoff frequency. The second part of the paper illustrates the radiation and reception properties of various conventional ultra-wideband (UWB) antennas in the time domain. An antenna's transient response can be used to determine the suitability of the antenna in wideband applications.</t>
  </si>
  <si>
    <t>67-99</t>
  </si>
  <si>
    <t>60030551;60030551;60030551;60030551;60019228;60027271</t>
  </si>
  <si>
    <t>15064135900;57204399752;14010652500;55650323300;7005187912;6603179063</t>
  </si>
  <si>
    <t>Ghosh, Debalina;De, Arijit;Taylor, Mary C.;Sarkar, Tapan K.;Wicks, Michael C.;Mokole, Eric L.</t>
  </si>
  <si>
    <t>Syracuse;Washington, D.C.;Dayton</t>
  </si>
  <si>
    <t>Syracuse University;Naval Research Laboratory;Air Force Research Laboratory</t>
  </si>
  <si>
    <t>60030551;60027271;60019228</t>
  </si>
  <si>
    <t>Ghosh D.</t>
  </si>
  <si>
    <t>Transmission and reception by ultra-wideband (UWB) antennas</t>
  </si>
  <si>
    <t>10.1109/MAP.2006.277157</t>
  </si>
  <si>
    <t>2-s2.0-33847611121</t>
  </si>
  <si>
    <t>Union Radio-Scientifique Internationale</t>
  </si>
  <si>
    <t>URSI</t>
  </si>
  <si>
    <t>['taking advantage', 'strong interest', 'recent years', 'photonic crystals', 'photonic crystal', 'periodic structures', 'performance improvements', 'paper discusses', 'occur around', 'new composites', 'modified materials', 'mode phenomena', 'magnetic materials', 'interesting phenomena', 'incoming wave', 'impedance matching', 'gain reduction', 'gain enhancements', 'frequency antennas', 'free space', 'etc .).', 'engineered materials', 'electromagnetic bandgap', 'drastic slowing', 'double band', 'dielectric design', 'crystals demonstrated', 'bandwidth low', 'band diagram', 'antenna sensitivity', 'also discussed']</t>
  </si>
  <si>
    <t>Ceramics | Dielectric loaded antennas | Frozen mode | Impedance matching | Lumped element microwave circuits | Magnetic materials | Metamaterials | Microstrip antennas | Nonhomogeneous media | Optimization methods | Photonic crystal | Photonic crystal antennas | Slow wave structures | Small antennas | Unidirectionality | Wave slow down</t>
  </si>
  <si>
    <t>Engineered materials, such as new composites and electromagnetic bandgap and periodic structures have been of strong interest in recent years, due to their extraordinary and unique electromagnetic behaviors. This paper discusses how modified materials, inductive/capacitive lumped loads, and magnetic materials/crystals are impacting antenna miniaturization and performance improvements (e.g., bandwidth and gain reduction, multi-functionality, etc.). Dielectric design and texturing for impedance matching has led to significant size reduction and higher-bandwidth low-frequency antennas, for example. The recently introduced magnetic-photonic crystals (MPCs) and double band-edge (DBE) materials, displaying spectral non-reciprocity, are also discussed. Studies of these crystals demonstrated that magnetic-photonic crystals exhibit the interesting phenomena of (a) drastic slowing down of the incoming wave, coupled with (b) significant amplitude growth, while (c) maintaining minimal reflection at the interface with free space. The phenomena are associated with diverging frozen modes that occur around the stationary inflection points within the band diagram. Taking advantage of the frozen-mode phenomena, we demonstrate that individual antenna elements and linear or volumetric arrays embedded within the magnetic-photonic crystal and double band-edge structures allow for antenna sensitivity and gain enhancements.</t>
  </si>
  <si>
    <t>60003500;60003500;60003500;60003500;60003500;60003500;60003500;60003500</t>
  </si>
  <si>
    <t>7102576479;6603541240;6603827791;7501961026;55716903700;55885131700;6506648219;22985452400</t>
  </si>
  <si>
    <t>Volakis, J. L.;Mumcu, G.;Sertel, K.;Chen, C. C.;Lee, M.;Kramer, B.;Psychoudakis, D.;Kiziltas, G.</t>
  </si>
  <si>
    <t>Volakis J.</t>
  </si>
  <si>
    <t>Antenna miniaturization using magnetic-photonic and degenerate band-edge crystals</t>
  </si>
  <si>
    <t>10.1109/MAP.2006.277151</t>
  </si>
  <si>
    <t>2-s2.0-33847613503</t>
  </si>
  <si>
    <t>['two examples', 'radiating elements', 'polarized radiation', 'higher cross', 'excitation coefficient', 'even possible', 'different polarizations', 'array element']</t>
  </si>
  <si>
    <t>Antenna arrays | Cross polarization | Microstrip antennas | Microstrip arrays | Polarization</t>
  </si>
  <si>
    <t>A method for the reduction of cross-polarized radiation is described. The method can be used for various antenna array systems made up of radiating elements with higher cross-polarized radiation. This solution enables numerous possibilities for selecting the position, the spacing, and the excitation coefficient of any array element. It is even possible to use two different linearly polarized arrays that use the same or different polarizations. Two examples are given: a quarter-wave microstrip antenna system operating in two frequency bands, and a suspended patch array.</t>
  </si>
  <si>
    <t>108-111</t>
  </si>
  <si>
    <t>60005809;60082662</t>
  </si>
  <si>
    <t>7004049425;7003755972</t>
  </si>
  <si>
    <t>Schejbal, Vladimir;Kovarik, Vlastimil</t>
  </si>
  <si>
    <t>Pardubice;Pardubice</t>
  </si>
  <si>
    <t>RETIA, a.s.;University of Pardubice</t>
  </si>
  <si>
    <t>60082662;60005809</t>
  </si>
  <si>
    <t>A method of cross-polarization reduction</t>
  </si>
  <si>
    <t>10.1109/MAP.2006.277163</t>
  </si>
  <si>
    <t>2-s2.0-33847624168</t>
  </si>
  <si>
    <t>['used together', 'software tool', 'software implements', 'port models', 'parameters involved', 'paper presents', 'numerical solver', 'matching networks', 'large set', 'handling reduced', 'graphical interface', 'genetic algorithm', 'electromagnetic analysis', 'design procedure', 'band applications', 'automatically optimize', 'antenna permits']</t>
  </si>
  <si>
    <t>Antennas | Bandstop filters | Genetic algorithms | Loaded antennas | Multifrequency antennas | RF traps | Wire antennas</t>
  </si>
  <si>
    <t>This paper presents a software tool for designing loaded antennas equipped with matching networks for broadband or multi-band applications. The software implements a genetic algorithm to automatically optimize the large set of parameters involved in the design procedure. The graphical interface has been designed in MATLAB¬Æ to be used together with the popular NEC solver. However, the possibility of handling reduced-port models of the antenna permits the use of any kind of numerical solver for the electromagnetic analysis. Some examples of broadband and multi-band antenna designs in a complex environment demonstrate the potential of the tool.</t>
  </si>
  <si>
    <t>120-129</t>
  </si>
  <si>
    <t>12805273700;7006055951</t>
  </si>
  <si>
    <t>Mattioni, L.;Marrocco, G.</t>
  </si>
  <si>
    <t>Mattioni L.</t>
  </si>
  <si>
    <t>BLADE: A broadband loaded antenna DEsigner</t>
  </si>
  <si>
    <t>10.1109/MAP.2006.277171</t>
  </si>
  <si>
    <t>2-s2.0-33847632924</t>
  </si>
  <si>
    <t>['wave analysis', 'transmitting antennas', 'sufficiently general', 'spheroidal core', 'results obtained', 'qs ).', 'practical use', 'practical loop', 'later use', 'large finite', 'including conductor', 'include expressions', 'fem analysis', 'equivalent circuit', 'equal volume', 'efficiency upon', 'cylindrical loop', 'cylindrical core', 'core losses', 'complete analysis', 'closed form', 'aspect ratio', 'although attention']</t>
  </si>
  <si>
    <t>Antenna theory | Electrostatic analysis | Equivalent circuits | Ferrite devices | Loaded antennas | Loop antennas | Magnetic cores | Magnetostatics | Receiving antennas | Transmitting antennas</t>
  </si>
  <si>
    <t>A complete analysis of the electrically small multi-turn loop antenna with a spheroidal core is presented, using quasistatic electromagnetic theory (QS). Its use as a primary design tool for later use in conjunction with a large finite-element (FEM) program for full-wave analysis of a practical loop with a cylindrical core is illustrated. Previously unavailable components of the equivalent circuit, including conductor and core losses, inductance, and capacitance, are derived. The accuracy of this circuit for practical use is demonstrated by comparison with results obtained from an FEM analysis of a cylindrical loop of equal volume and aspect ratio. All results are obtained in closed form: these include expressions for the dependence of the impedance, bandwidth, and efficiency upon the frequency, volume, aspect ratio, permeability, and number of turns. Although attention is focused on the design of a 2 MHz transmitting antenna, the theory is sufficiently general for application to the design of electrically small receiving or transmitting antennas at other frequencies.</t>
  </si>
  <si>
    <t>54-66</t>
  </si>
  <si>
    <t>60018179;60033010</t>
  </si>
  <si>
    <t>7202539192;57198947980</t>
  </si>
  <si>
    <t>Simpson, Ted;Zhu, Yanjie</t>
  </si>
  <si>
    <t>Santa Clara;Columbia</t>
  </si>
  <si>
    <t>Intel Corporation;University of South Carolina</t>
  </si>
  <si>
    <t>60033010;60018179</t>
  </si>
  <si>
    <t>Simpson T.</t>
  </si>
  <si>
    <t>The electrically small multi-turn loop antenna with a spheroidal core</t>
  </si>
  <si>
    <t>10.1109/MAP.2006.277156</t>
  </si>
  <si>
    <t>2-s2.0-33847656191</t>
  </si>
  <si>
    <t>['wire antenna', 'wave current', 'similar results', 'scf ).', 'radiation sources', 'radiated powers', 'power distributions', 'one kind', 'obtained using', 'form solutions', 'field patterns', 'field analysis', 'current distribution', 'brief note', 'appropriately excited']</t>
  </si>
  <si>
    <t>Dipole antennas | Electromagnetic fields | Electromagnetic forces | Electromagnetic radiation | Far-field analysis of radiation sources | Induced electromotive force | Poynting vector | Radiation pattern</t>
  </si>
  <si>
    <t>The traveling-wave current (TWC) has served as one kind of "canonical" current distribution for simulating the behavior of a wire antenna, as has the standing-wave, sinusoidal current filament (SCF). Besides yielding closed-form solutions for their far-field patterns and radiated powers, the sinusoidal current filament and traveling-wave current can approximate the current on a wire antenna that is appropriately excited. The traveling-wave current's power distributions, as obtained using the induced EMF method and the FARS (Far-field Analysis of Radiation Sources) method, together with similar results for the sinusoidal current filament, are discussed in this brief note.</t>
  </si>
  <si>
    <t>Analysis of radiation from a traveling-wave current and comparison with the standing-wave sinusoidal current filament</t>
  </si>
  <si>
    <t>10.1109/MAP.2006.277155</t>
  </si>
  <si>
    <t>2-s2.0-33847678105</t>
  </si>
  <si>
    <t>['uninfested leaves', 'substances mediating', 'substances increased', 'subsequent mining', 'study investigated', 'significant effect', 'severe loss', 'parallel detection', 'olfactory detection', 'ohridella adults', 'methyl salicylate', 'mass spectrometry', 'leaves treated', 'leaf volatiles', 'larval stages', 'first generation', 'emitted amount', 'ead ),', 'compounds emitted', 'completely destroy', 'choice tests', 'business media', 'benzyl alcohol', 'also released', 'also evaluated', 'aesculus hippocastanum']</t>
  </si>
  <si>
    <t>Aesculus hippocastanum | Cameraria ohridella | Electroantennogram detection | Headspace analysis | Herbivore-induced plant volatiles | Oviposition | Semiochemicals</t>
  </si>
  <si>
    <t>Larval stages of the horse chestnut leafminer Cameraria ohridella can completely destroy the surface of horse chestnut leaves, Aesculus hippocastanum. This study investigated the effect of the degree of leaf browning caused by the insect's larvae on olfactory detection, aggregation, and oviposition of C. ohridella adults. The influence of A. hippo-castanum flower scent on oviposition of the first generation was also evaluated. Utilizing gas chromatography coupled with parallel detection by mass spectrometry and electro-antennography (GC-MS/EAD), more than 30 compounds eliciting responses from antennae of C. ohridella were detected. Oviposition and mining by C. ohridella caused significant changes in the profile of leaf volatiles of A. hippocastanum. After oviposition and subsequent mining by early larval stages (L1-L3), substances such as benzaldehyde, 1,8-cineole, benzyl alcohol, 2-phenylethanol, methyl salicylate, (E)-Œ≤-caryophyllene, and (E,E)-Œ±-farnesene were emitted in addition to the compounds emitted by uninfested leaves. Insects were able to detect these compounds. The emitted amount of these substances increased with progressive larval development. During late larval stages (L4, L5) and severe loss of green leaf area, (E,E)-2,4-hexadienal, (E/Z)-linalool oxide (furanoid), nonanal, and decanal were also released by leaves. These alterations of the profile of volatiles caused modifications in aggregation of C. ohridella on leaves. In choice tests, leaves in early infestation stages showed no significant effect on aggregation, whereas insects avoided leaves in late infestation stages. Further choice tests with leaves treated with single compounds led to the identification of substances mediating an increase or decrease in oviposition. ¬© Springer Science + Business Media, Inc.</t>
  </si>
  <si>
    <t>2303-2319</t>
  </si>
  <si>
    <t>60031514;60031514;60031514</t>
  </si>
  <si>
    <t>23496664900;6603201554;7005940238</t>
  </si>
  <si>
    <t>Johne, A. Bettina;Weissbecker, Bernhard;Sch√ºtz, Stefan</t>
  </si>
  <si>
    <t>Georg-August-Universit√§t G√∂ttingen</t>
  </si>
  <si>
    <t>Johne A.</t>
  </si>
  <si>
    <t>Volatile emissions from aesculus hippocastanum induced by mining of larval stages of cameraria ohridella influence oviposition by conspecific females</t>
  </si>
  <si>
    <t>10.1007/s10886-006-9146-4</t>
  </si>
  <si>
    <t>2-s2.0-33947115118</t>
  </si>
  <si>
    <t>['unitary constellations', 'time constellation', 'n ).', 'important parameters', 'diversity sum', 'diversity product', 'dimension n', 'basic question']</t>
  </si>
  <si>
    <t>The diversity product and the diversity sum are two very important parameters for a good-performing unitary space-time constellation. A basic question is what the maximal diversity product (or sum) is. In this correspondence, we are going to derive general upper bounds on the diversity sum and the diversity product for unitary constellations of any dimension n and any size m using packing techniques on the compact Lie group U(n). ¬© 2006 IEEE.</t>
  </si>
  <si>
    <t>4713-4721</t>
  </si>
  <si>
    <t>60010365;60000251-60012614</t>
  </si>
  <si>
    <t>Switzerland;Canada;United States</t>
  </si>
  <si>
    <t>Zurich;Vancouver;New York</t>
  </si>
  <si>
    <t>University of Zurich;The University of British Columbia;IEEE</t>
  </si>
  <si>
    <t>60012614;60010365;60000251</t>
  </si>
  <si>
    <t>Unitary space-time constellation analysis: An upper bound for the diversity</t>
  </si>
  <si>
    <t>10.1109/TIT.2006.881754</t>
  </si>
  <si>
    <t>2-s2.0-33947359785</t>
  </si>
  <si>
    <t>['transmit antennas', 'sum capacity', 'space domain', 'scalar channels', 'receiver aiming', 'receive antennas', 'optimum solution', 'makes possible', 'directly results', 'detection techniques', 'assign subchannels', 'achieve capacity']</t>
  </si>
  <si>
    <t>Broadcast channel | Multiuser multiple-input multiple-output (MIMO) | Orthogonal frequency division multiplexing (OFDM) | Successive encoding | Sum capacity | Zero-forcing</t>
  </si>
  <si>
    <t>Assuming perfect channel state information at the transmitter of a Gaussian broadcast channel, strategies are investigated on how to assign subchannels in frequency and space domain to each receiver aiming at a maximization of the sum rate transmitted over the channel. For the general sum capacity maximizing solution, which has recently been found, a method is proposed that transforms each of the resulting vector channels into a set of scalar channels. This makes possible to achieve capacity by simply using scalar coding and detection techniques. The high complexity involved in the computation of this optimum solution motivates the introduction of a novel suboptimum zero-forcing allocation strategy that directly results in a set of virtually decoupled scalar channels. Simulation results show that this technique tightly approaches the performance of the optimum solution, i.e., complexity reduction comes at almost no cost in terms of sum capacity. As the optimum solution, the zero-forcing allocation strategy applies to any number of transmit antennas, receive antennas and users. ¬© 2006 IEEE.</t>
  </si>
  <si>
    <t>4721-4733</t>
  </si>
  <si>
    <t>60019722;60000251-60019722;60000251-60073313;60000251-60019722</t>
  </si>
  <si>
    <t>8324280200;6701497651;6701608210;7006232833</t>
  </si>
  <si>
    <t>Tejera, Pedro;Utschick, Wolfgang;Bauch, Gerhard;Nossek, Josef A.</t>
  </si>
  <si>
    <t>Germany;Germany;United States</t>
  </si>
  <si>
    <t>Munich;Munich;New York</t>
  </si>
  <si>
    <t>DoCoMo Communications Laboratories Europe GmbH;Technical University of Munich;IEEE</t>
  </si>
  <si>
    <t>60073313;60019722;60000251</t>
  </si>
  <si>
    <t>Tejera P.</t>
  </si>
  <si>
    <t>Subchannel allocation in multiuser multiple-input-multiple-output systems</t>
  </si>
  <si>
    <t>10.1109/TIT.2006.881751</t>
  </si>
  <si>
    <t>2-s2.0-33947403492</t>
  </si>
  <si>
    <t>['wave frequencies', 'source site', 'slot region', 'six points', 'situ source', 'situ injection', 'results demonstrate', 'resonance cone', 'l shells', 'inner magnetosphere', 'injected waves', 'illuminate 1', 'field line', 'f lhr', 'copyright 2006', '4 khz', '3 ¬∞', '1 khz']</t>
  </si>
  <si>
    <t>Numerical ray tracing indicates that the in situ injection of whistler mode waves of 1 kHz to 4 kHz can be used to illuminate the inner radiation belts and slot region. These results were derived by using the Stanford VLF Ray Tracing Program to simulate sources placed at a total of six points in the inner magnetosphere: L = 1.5, L = 2.0, and L = 2.5 at two geomagnetic latitudes, the equator and a latitude of 20¬∞ along each field line. The results demonstrate that an in situ source, by varying the frequency of the injected waves, can illuminate L shells both higher and lower than the source site, with wave frequencies below (above) the local lower hybrid resonance, fLHR, moving to higher (lower) L shells. Accounting for the limitations that would be imposed by a practical antenna immersed in the magnetospheric medium restricts the radiating wave frequency, f, to 0.9 fLHR ‚â§ F &lt; (f LHR + 1 kHz), and the wave normal angle at injection to no farther than 3¬∞ from the resonance cone. Even after accounting for these restrictions, it requires only three in situ sources placed at the above locations to illuminate 1.4 ‚âÉL ‚âÉ 2.7, which comprises the bulk of the inner radiation belt. Copyright 2006 by the American Geophysical Union.</t>
  </si>
  <si>
    <t>A10215</t>
  </si>
  <si>
    <t>16064037500;7005146695;7402501729</t>
  </si>
  <si>
    <t>Kulkarni, P.;Inan, U. S.;Bell, T. F.</t>
  </si>
  <si>
    <t>Kulkarni P.</t>
  </si>
  <si>
    <t>Whistler mode illumination of the plasmaspheric resonant cavity via in situ injection of ELF/VLF waves</t>
  </si>
  <si>
    <t>10.1029/2006JA011654</t>
  </si>
  <si>
    <t>2-s2.0-33947543567</t>
  </si>
  <si>
    <t>['synchronously demodulating', 'specified values', 'simplified expression', 'shot noise', 'residual carrier', 'required bit', 'photodiode responsivity', 'phase dithering', 'output signal', 'optical phase', 'opll designs', 'new type', 'mathematically analyzed', 'locking branch', 'locked loop', 'linearized model', 'laser linewidth', 'large variety', 'input signals', 'error signal', 'error rate', 'dither loops', 'dither loop', 'design rule', 'db hybrid', 'complex calculation', 'allows us']</t>
  </si>
  <si>
    <t>Homodyne detection | Optical phase-locked loops (OPLLs) | Satellite communication</t>
  </si>
  <si>
    <t>A new type of optical phase-locked loop (OPLL), called the dither loop, is mathematically analyzed. The dither loop extracts a phase-error signal by applying a small phase disturbance to the local oscillator laser, and synchronously demodulating the resulting power fluctuation in the output signal of the receiver. The dither loop is superior to other OPLL designs, because it does not need the transmission of a residual carrier, it employs a 180¬∞/3-dB hybrid, an ac-coupled front end, and it accepts a large variety of input signals. Furthermore, in a dither loop, the amount of power which is fed to the phase-locking branch can be adaptively controlled within the receiver. The analysis first focuses on an expression for the phase detector gain in a dither loop. Using a linearized model, the phase-error variance due to phase dithering, white frequency noise induced phase noise and shot noise is evaluated. A simplified expression for the power penalty generated by the phase dither signal is presented. In a more complex calculation, the overall power penalty due to phase dithering and the residual phase error is found. This allows us to synthesize a design rule for dither loops with optimum performance measures. The design rule determines all relevant system parameters, based on specified values of the system bit rate, the laser linewidth, the photodiode responsivity and the required bit-error rate. ¬© 2006 IEEE.</t>
  </si>
  <si>
    <t>973-985</t>
  </si>
  <si>
    <t>IEEE Journal of Quantum Electronics</t>
  </si>
  <si>
    <t>60025858;60069913;60025858;60025858</t>
  </si>
  <si>
    <t>35745955400;6602370668;7006609599;7006187666</t>
  </si>
  <si>
    <t>Herzog, Frank;Kudielka, Klaus;Erni, Daniel;B√§chtold, Werner</t>
  </si>
  <si>
    <t>Zurich;Zurich ZH,</t>
  </si>
  <si>
    <t>Oerlikon Space AG;ETH Zurich</t>
  </si>
  <si>
    <t>60069913;60025858</t>
  </si>
  <si>
    <t>Herzog F.</t>
  </si>
  <si>
    <t>Optical phase locking by local oscillator phase dithering</t>
  </si>
  <si>
    <t>10.1109/JQE.2006.881413</t>
  </si>
  <si>
    <t>2-s2.0-34247526555</t>
  </si>
  <si>
    <t>['treatment size', 'therapy area', 'temperature distribution', 'surrounding tissue', 'results presented', 'proposed antenna', 'microwave therapy', 'microwave hyperthermia', 'major objective', 'interstitial applicators', 'impedance matching', 'hyperthermia therapy', 'forecast exactly', 'electrical performance', 'characteristic impedance', '4 applicators']</t>
  </si>
  <si>
    <t>Antenna | Applicator | Array | Cancer | Hyperthermia | SAR | Temperature</t>
  </si>
  <si>
    <t>A major objective of this work is the design of applicators using microwave antennas for hyperthermia therapy in order to treat cancerous diseases. We have suggested a few antennas that can improve the performance of interstitial applicators for microwave hyperthermia. To get the effective temperature distribution during the microwave therapy, first the parameters of applicator are varied to reach the matching of the characteristic impedance in the body. Electrical performance of the applicator is determined by both the degree of the impedance matching and the specific absorption rate (SAR) distribution in the surrounding tissue. In case of the array with 4 applicators, a SAR contour line of 1-gram average peak SAR value which has 100W/kg nearly equals the goal of therapy area. The results presented through this study for the optimization of applicators with the proposed antenna can forecast exactly the SAR, temperature distribution, and the treatment size, and contribute to the research of microwave applicator designs for the effective hyperthermia therapy.</t>
  </si>
  <si>
    <t>505-510</t>
  </si>
  <si>
    <t>60007215;60007215;60007215;60007215</t>
  </si>
  <si>
    <t>9840651600;56326104600;55501314600;7402565055</t>
  </si>
  <si>
    <t>Park, Sooman;Lee, Geoncheon;Lee, Taesung;Lim, Yeongseog</t>
  </si>
  <si>
    <t>Gwangju</t>
  </si>
  <si>
    <t>Chonnam National University</t>
  </si>
  <si>
    <t>Microwave array applicator for cancer treatment</t>
  </si>
  <si>
    <t>2-s2.0-34250373265</t>
  </si>
  <si>
    <t>['weidemann ).', 'two compounds', 'traps baited', 'trapping experiments', 'thoracic extracts', 'summer season', 'say )],', 'reported attractant', 'pacific northwest', 'oculata say', 'nigricornis males', 'ms alone', 'methyl salicylate', 'metasyrphus americanus', 'male antennae', 'lesser extent', 'lacewing pheromone', 'iridodial seemed', 'international markets', 'green lacewings', 'green lacewing', 'goldeneyed lacewing', 'gas chromatographic', 'electroantennographic detection', 'eastern forms', 'early fall', 'conspecific males', 'conspecific females', 'consistently responded', 'concentration tested', 'chrysoperla plorabunda', 'chrysopa spp', 'business media', 'binary blend', 'assays indicated', 'another lacewing', 'analysis showed', 'abdominal samples', 'abdominal cuticle', '[= carnea']</t>
  </si>
  <si>
    <t>1-tridecene | 2-phenylethanol | Attractant | Field flight behavioral assay | Gc-ead | Hoverfly | Iridodial | Methyl salicylate | Nepetalactol | Nepetalactone | Pheromone</t>
  </si>
  <si>
    <t>Gas chromatographic-electroantennographic detection (GC-EAD) analysis showed that male antennae of the green lacewing, Chrysopa nigricornis Burmeister, the most common lacewing species in the U.S. Pacific Northwest, consistently responded to two compounds in thoracic extracts of conspecific males: 1-tridecene and (1R,2S,5R,8R)-iridodial. These compounds were not detected in extracts of the abdominal cuticle, and no other antennally active compounds were found in the abdominal samples. In field-trapping experiments, traps baited with iridodial significantly attracted large numbers of C. nigricornis males (both western and eastern forms) during summer and early fall, plus a few individuals of conspecific females only in early fall. Iridodial also attracted males of the goldeneyed lacewing, C. oculata Say, and, to a lesser extent, C. coloradensis Banks males. Methyl salicylate (MS), reported as an attractant for both sexes of C. nigricornis and C. oculata, was inactive by itself at the concentration tested in our study, but in a few instances slightly enhanced the responses of Chrysopa spp. to iridodial. However, MS alone and its binary blend with iridodial seemed to attract the hoverfly, Metasyrphus americanus (Weidemann). 2-Phenylethanol, a reported attractant for another lacewing, Chrysoperla plorabunda (Fitch) [= carnea (Say)], did not capture any lacewings. Our assays indicated that the lacewing pheromone, iridodial, loaded onto either rubber septa or as a binary blend with MS in polyethylene bags could last at least 5 wk in the field during the summer season. Based on this study, a new attractant system for green lacewings is being developed for both domestic and international markets. ¬© Springer Science + Business Media, Inc. 2006.</t>
  </si>
  <si>
    <t>2163-2176</t>
  </si>
  <si>
    <t>100435506;100435506;100435506;100435506;100435506;100435506;60000635;60000635</t>
  </si>
  <si>
    <t>7406717249;34975837000;34975505500;55817552741;23500468300;6701443612;7102901082;57203105338</t>
  </si>
  <si>
    <t>Zhang, Qing He;Schneidmiller, Rodney G.;Hoover, Doreen R.;Young, Kevin;Welshons, Dewayne O.;Margaryan, Armenak;Aldrich, Jeffrey R.;Chauhan, Kamlesh R.</t>
  </si>
  <si>
    <t>Beltsville;Spokane</t>
  </si>
  <si>
    <t>USDA ARS Beltsville Agricultural Research Center;Sterling International, Inc.</t>
  </si>
  <si>
    <t>60000635;100435506</t>
  </si>
  <si>
    <t>Zhang Q.H.</t>
  </si>
  <si>
    <t>Male-produced pheromone of the green lacewing, chrysopa nigricornis</t>
  </si>
  <si>
    <t>10.1007/s10886-006-9137-5</t>
  </si>
  <si>
    <t>2-s2.0-38049145313</t>
  </si>
  <si>
    <t>Generalitat de Catalunya</t>
  </si>
  <si>
    <t>2001SGR-00342</t>
  </si>
  <si>
    <t>['z isomer', 'via solid', 'type 3', 'type 2', 'type 1', 'thick pegs', 'stereomeric purity', 'short hairs', 'sex pheromone', 'sensilla trichoidea', 'sensilla chaetica', 'sensilla basiconica', 'results show', 'pheromone formulation', 'male antenna', 'long hairs', 'inhibitory effect', 'highest attractivity', 'flagellum subsegments', 'field tests', 'female antennae', 'electrophysiological tests', 'e isomer', 'double dual', 'curved pegs', 'crotonate function', 'choice olfactometer', 'butyrate analogue', 'business media', 'baits containing', 'also found', 'alcohol precursor', '8th hr', '8 mv', '1000 ng', '1 œºg']</t>
  </si>
  <si>
    <t>Cylas formicarius elegantulus | Electrophysiological activity | Field tests | Identification | Olfactometer bioassay | Sex pheromone | Sweet potato weevil | Synthesis</t>
  </si>
  <si>
    <t>The sex pheromone of feral sweet potato weevils Cylas formicarius elegantulus from Cuba was found, via solid-phase microextraction analysis, to be identical to (Z)-3-dodecenyl (E)-2-butenoate, a previously reported compound. Females emitted 20 pg pheromone d-1. In scanning electron microscopy studies carried out on the male antenna, we identified several types of sensilla: sensilla trichoidea of type 1 (ST1) as long hairs (100-150 Œºm), sensilla trichoidea of type 2 as short hairs (50-60 Œºm), sensilla basiconica of type 1 as thick pegs (20-25 Œºm), sensilla basiconica of type 2 as curved pegs (10-15 Œºm), and sensilla basiconica of type 3 as thin and straight short pegs (15-20 Œºm). The same types were observed in female antennae but ST1 were far less abundant than in males. Sensilla chaetica were also found on the flagellum subsegments in both sexes. In electrophysiological tests, the crotonate function in the pheromone structure proved to be critical for activity since regular depolarizations (0.6-0.8 mV) were obtained with puffs on 1 Œºg of the attractant, but not with puffs of the formate, acetate, propionate, or butyrate analogue of the pheromone. In a double dual-choice olfactometer, males showed maximum activity between the 4th and the 8th hr of scotophase at a dose of 50-1000 ng of pheromone. In field tests, a correlation between the contents of the Z,E isomer in the pheromone formulation with activity was noticed, and baits containing this isomer of stereomeric purity &gt;94% showed the highest attractivity. The presence of 5% of the Z, Z isomer in the lure did not induce any synergistic or inhibitory effect, and the alcohol precursor of the pheromone was inactive. The results show that use of a stereomerically pure pheromone may not be necessary in pest control strategies. ¬© Springer Science + Business Media, Inc. 2006.</t>
  </si>
  <si>
    <t>2177-2190</t>
  </si>
  <si>
    <t>60022428;60022428;60022428;60086416;60046703;60003274;60022428</t>
  </si>
  <si>
    <t>25026263400;35568723400;35586697900;34975150800;6602933412;7004185407;7201428748</t>
  </si>
  <si>
    <t>Sureda, Tania;Quero, Carmen;Bosch, Ma Pilar;Avil√©s, Rub√©n;Coll, Francisco;Renou, Michel;Guerrero, √Ångel</t>
  </si>
  <si>
    <t>Cuba;Cuba;Spain;France</t>
  </si>
  <si>
    <t>Santiago;Havana;Barcelona;Versailles</t>
  </si>
  <si>
    <t>Instituto de Investigaciones Fundamentales en Agricultura Tropical "Alejandro de Humboldt";Universidad de La Habana;CSIC - Instituto de Investigaciones Quimicas y Ambientales Josep Pascual Vila (IIAQB);Centre de recherche √éle-de-France-Versailles - Grignon</t>
  </si>
  <si>
    <t>60086416;60046703;60022428;60003274</t>
  </si>
  <si>
    <t>Sureda T.</t>
  </si>
  <si>
    <t>Electrophysiological and behavioral responses of a cuban population of the sweet potato weevil to its sex pheromone</t>
  </si>
  <si>
    <t>10.1007/s10886-006-9138-4</t>
  </si>
  <si>
    <t>2-s2.0-39049187492</t>
  </si>
  <si>
    <t>['rectangular patches', 'radiating patches', 'radiating edges', 'parasitic element', 'one band', 'mobile communication', 'impedance bandwidth', 'design concepts']</t>
  </si>
  <si>
    <t>Gap-coupled antenna | Microstrip slot antenna</t>
  </si>
  <si>
    <t>A method for improving the impedance bandwidth of microstrip array antenna by incorporating a slot in the radiating patches is presented. It is further described by using a common parasitic element, which is gap-coupled to the radiating edges of the rectangular patches and embedding a slot in the parasitic element. The use of gap-coupling and slot in the parasitic element makes the antenna to have wider impedance bandwidth and leads to its operation at more than one band of frequencies. The design concepts of antenna are described and experimental results discussed. These antennas may find application in mobile communication.</t>
  </si>
  <si>
    <t>372-375</t>
  </si>
  <si>
    <t>0975105X</t>
  </si>
  <si>
    <t>60031730;60031730;60031730;60031730;60031730;60031730</t>
  </si>
  <si>
    <t>36947051700;24376682000;14825204300;22986124900;6504305829;6506097649</t>
  </si>
  <si>
    <t>Konda, R. B.;Pushpanjali, G. M.;Mulgi, S. N.;Satnoor, S. K.;Hadalgi, P. M.;Hunagund, P. V.</t>
  </si>
  <si>
    <t>Gulbarga</t>
  </si>
  <si>
    <t>Gulbarga University</t>
  </si>
  <si>
    <t>Konda R.</t>
  </si>
  <si>
    <t>Design of wideband and multiband microstrip array antennas</t>
  </si>
  <si>
    <t>2-s2.0-84873046026</t>
  </si>
  <si>
    <t>['¬© wiley', 'vibrational quenching', 'two series', 'thermogravimetric analyses', 'telecommunication applications', 'synergistic ligand', 'structurally characterized', 'photophysical studies', 'particular interest', 'nd ].', 'nd ).', 'mediated excitation', 'ligand hhfth', 'heptafluoropropyl group', 'heptafluorinated substituent', 'growth morphology', 'dione ],', 'diffuse reflectance', 'covered completely', 'corresponding ln3', 'characteristic near', 'central ln3', 'bipy ).', 'antenna effect', '1600 nm']</t>
  </si>
  <si>
    <t>Lanthanides | Luminescence | Optical amplification</t>
  </si>
  <si>
    <t>The ligand Hhfth [4,4,5,5,6,6,6-heptafluoro-1-(2-thienyl)hexane-1,3-dione], which contains a heptafluoropropyl group, has been used to synthesize several new ternary lanthanide complexes (Ln = Er, Ho, Yb, Nd) in which the synergistic ligand is 1,10-phenanthroline (phen) or 2,2‚Ä≤-bipyridine (bipy). The two series of complexes are [Ln(hfth)3phen] [abbreviated as (Ln)1, where Ln = Er, Ho, Yb] and [Ln(hfth)3-bipy] [abbreviated as (Ln)2, where Ln = Er, Ho, Yb, Nd]. Members of the two series have been structurally characterized. The growth morphology, diffuse reflectance (DR) spectra, thermogravimetric analyses, and photophysical studies of these complexes are described in detail. After ligand-mediated excitation of the complexes, they all show the characteristic near-infrared (NIR) luminescence of the corresponding Ln3+ ions (Ln = Er, Ho, Yb, Nd). This is attributed to efficient energy transfer from the ligands to the central Ln3+ ions, i.e. an antenna effect. The heptafluorinated substituent in the main hfth sensitizer serves to reduce the degree of vibrational quenching. With these NIR-luminescent lanthanide complexes, the luminescent spectral region from 1300 to 1600 nm, which is of particular interest for telecommunication applications, can be covered completely. ¬© Wiley-VCH Verlag GmbH &amp; Co. KGaA, 2006.</t>
  </si>
  <si>
    <t>3962-3973</t>
  </si>
  <si>
    <t>60001255-60073523-60027363;60001255;60001255-60027363;60001255;60001255;60001255;60001255;60001255;60001255</t>
  </si>
  <si>
    <t>7403957939;8582415700;7402224453;55797896100;7202534922;8980570400;7401812605;55628547801;7406250030</t>
  </si>
  <si>
    <t>Sun, Li Ning;Yu, Jiang Bo;Zheng, Guo Li;Zhang, Hong Jie;Meng, Qing Guo;Peng, Chun Yun;Fu, Lian She;Liu, Feng Yi;Yu, Ying Ning</t>
  </si>
  <si>
    <t>Fuzhou;Beijing;Changchun</t>
  </si>
  <si>
    <t>State Key Laboratory of Structural Chemistry, Fuzhou;University of Chinese Academy of Sciences;Changchun Institute Of Applied Chemistry, Chinese Academy Of Sciences</t>
  </si>
  <si>
    <t>60073523;60027363;60001255</t>
  </si>
  <si>
    <t>Sun L.N.</t>
  </si>
  <si>
    <t>Syntheses, structures and near-IR luminescent studies on ternary lanthanide (Er&lt;sup&gt;III&lt;/sup&gt;, Ho&lt;sup&gt;III&lt;/sup&gt;, Yb&lt;sup&gt;III&lt;/sup&gt;, Nd&lt;sup&gt;III&lt;/sup&gt;) complexes containing 4,4,5,5,6,6,6-heptafluoro-1-(2-thienyl)hexane-1,3-dionate</t>
  </si>
  <si>
    <t>10.1002/ejic.200600334</t>
  </si>
  <si>
    <t>2-s2.0-33749835236</t>
  </si>
  <si>
    <t>['whose relaxation', 'thermal dissipation', 'thalassiosira pseudonana', 'strongly inhibited', 'rights reserved', 'rapidly abolishes', 'quench fluorescence', 'ps ii', 'prymnesium parvum', 'proton gradient', 'photosystem ii', 'photochemical quenching', 'low light', 'hl illumination', 'hl conditions', 'high light', 'harvesting state', 'fast epoxidation', 'fast conversion', 'excitation energy', 'efficient removal', 'dtx epoxidation', 'dtx epoxidase', 'dtx concentration', 'directly correlated', 'dependent npq', 'data show', 'cyclotella meneghiniana', 'chlorophyll fluorescence', 'chlorella vulgaris', 'antenna function', 'algal cells']</t>
  </si>
  <si>
    <t>Diadinoxanthin cycle | Diatoxanthin epoxidase | NPQ | Violaxanthin cycle | Zeaxanthin epoxidase</t>
  </si>
  <si>
    <t>The present study focuses on the regulation of diatoxanthin (Dtx) epoxidation in the diadinoxanthin (Ddx) cycle containing algae Phaeodactylum tricornutum, Thalassiosira pseudonana, Cyclotella meneghiniana and Prymnesium parvum and its significance for the control of the photosystem II (PS II) antenna function. Our data show that Dtx epoxidase can exhibit extremely high activities when algal cells are transferred from high light (HL) to low light (LL). Under HL conditions, Dtx epoxidation is strongly inhibited by the light-driven proton gradient. Uncoupling of the cells during HL illumination restores the high epoxidation rates observed during LL. In Ddx cycle containing algae, non-photochemical quenching of chlorophyll fluorescence (NPQ) is directly correlated with the Dtx concentration and independent of the presence of the proton gradient. This means that a fast conversion of PS II from the heat dissipating state back to the light-harvesting state can only be realized by an efficient removal of the quenching pigment Dtx. It is proposed that the high Dtx epoxidation rates during LL illumination serve exactly this purpose. The inhibition of Dtx epoxidation by the ŒîpH, on the other hand, ensures rapid increases in the Dtx concentration when photoprotection under conditions of HL illumination is required. The regulation of the PS II antenna function in Ddx cycle containing algae is different to that in violaxanthin (Vx) cycle containing plants, where for the zeaxanthin (Zx)-dependent NPQ the presence of a proton gradient is mandatory. In the green alga Chlorella vulgaris conversion of PS II from the heat dissipating state back to the light-harvesting state is controlled by the ŒîpH, whose relaxation after a transition from HL to darkness or LL rapidly abolishes the thermal dissipation of excitation energy, including the Zx-dependent NPQ. Due to the inability of Zx to quench fluorescence in the absence of the ŒîpH a fast epoxidation of Zx to Vx in LL is not needed and is missing in Chlorella vulgaris. ¬© 2005 Elsevier GmbH. All rights reserved.</t>
  </si>
  <si>
    <t>1008-1021</t>
  </si>
  <si>
    <t>60008042;60031216;60008042;60031216</t>
  </si>
  <si>
    <t>7006587933;14420867500;7409933123;57196729134</t>
  </si>
  <si>
    <t>Goss, Reimund;Ann Pinto, Elizabeth;Wilhelm, Christian;Richter, Michael</t>
  </si>
  <si>
    <t>Mainz;Leipzig</t>
  </si>
  <si>
    <t>Johannes Gutenberg-Universit√§t Mainz;Universit√§t Leipzig</t>
  </si>
  <si>
    <t>60031216;60008042</t>
  </si>
  <si>
    <t>The importance of a highly active and ŒîpH-regulated diatoxanthin epoxidase for the regulation of the PS II antenna function in diadinoxanthin cycle containing algae</t>
  </si>
  <si>
    <t>S0176161705003561</t>
  </si>
  <si>
    <t>10.1016/j.jplph.2005.09.008</t>
  </si>
  <si>
    <t>2-s2.0-33747820116</t>
  </si>
  <si>
    <t>['wireless devices', 'several authors', 'sar absorption', 'reported changes', 'novel body', 'multiplication factor', 'mobile phones', 'lower frequencies', 'layered tissue', 'larger distances', 'increased sar', 'handheld devices', 'electromagnetic radiation', 'compliance testing', 'close near', 'antenna type']</t>
  </si>
  <si>
    <t>Currently, standards for the compliance testing of wireless devices are being extended to cover a wider frequency band and different usage patterns of mobile phones as well as of novel body-worn and handheld devices. As a consequence, not only the head but also strongly varying tissue distributions of the body are exposed to electromagnetic radiation. Several authors have reported changes in the SAR absorption of body tissue due to the presence of a low permittivity fat layer. This paper identifies two different effects which can lead to increased SAR in layered tissue in comparison to the SAR assessed using homogeneous tissue simulating liquid: (1) for larger distances between the tissue and the antenna, standing wave effects occur depending on the frequency and fat layer thickness. (2) In the very close near-field (distances approximately Œª/40), reactive E-field components lead to high local absorption in the skin. The latter effect occurs at lower frequencies and depends on the antenna type. Modification of the parameters of the homogeneous liquids cannot compensate for these effects. However, a conservative exposure estimate can be obtained by applying a multiplication factor between 1 and 3 to the values assessed using current experimental dosimetric techniques. ¬© 2006 IOP Publishing Ltd.</t>
  </si>
  <si>
    <t>4951-4965</t>
  </si>
  <si>
    <t>60074510-60025858;60015331;60074510;60074510-60025858</t>
  </si>
  <si>
    <t>26221093900;7004379571;6506323927;7003283774</t>
  </si>
  <si>
    <t>Christ, A.;Samaras, T.;Klingenb√∂ck, A.;Kuster, N.</t>
  </si>
  <si>
    <t>Switzerland;Switzerland;Greece</t>
  </si>
  <si>
    <t>Zurich;Zurich ZH,;Thessaloniki</t>
  </si>
  <si>
    <t>Foundation for Research on Information Technologies in Society (ITIS);ETH Zurich;Aristotle University of Thessaloniki</t>
  </si>
  <si>
    <t>60074510;60025858;60015331</t>
  </si>
  <si>
    <t>Characterization of the electromagnetic near-field absorption in layered biological tissue in the frequency range from 30 MHz to 6000 MHz</t>
  </si>
  <si>
    <t>S0031915506058453</t>
  </si>
  <si>
    <t>10.1088/0031-9155/51/19/014</t>
  </si>
  <si>
    <t>2-s2.0-33748947847</t>
  </si>
  <si>
    <t>['stomatal conductance', 'significant reductions', 'rights reserved', 'reversible inactivation', 'ps ii', 'photorespiration co', 'operated together', 'mostly attributed', 'midday depression', 'light allocation', 'heat dissipation', 'gas exchange', 'diurnal variations', 'co2 assimilation', '00 h']</t>
  </si>
  <si>
    <t>Glycine max L. | Photoinhibition | Photoprotection | Photorespiration | Photosynthesis | Photosystem II | Stomatal limitation</t>
  </si>
  <si>
    <t>Gas exchange and chlorophyll fluorescence quenching analysis were carried out to investigate the diurnal variations in photosynthesis and light allocation in leaves of soybean. Leaf net CO2 assimilation rate showed a bimodal diurnal pattern and midday depression of CO2 assimilation was observed at 13:00 h. Depression in CO2 assimilation at midday was mostly attributed to non-stomatal limitation since the reduction in net CO2 assimilation rate was not followed by significant reductions in stomatal conductance and intracellular CO2 concentration. Midday depression in CO2 assimilation was found to be associated with reversible inactivation of photosystem II reaction centers and increases of antenna heat dissipation and photorespiration in response to the high light intensity. It is likely that PS II down-regulation, heat dissipation and photorespiration co-operated together to prevent the chloroplast from photodamage. ¬© 2006 Elsevier B.V. All rights reserved.</t>
  </si>
  <si>
    <t>214-218</t>
  </si>
  <si>
    <t>Scientia Horticulturae</t>
  </si>
  <si>
    <t>60003970;60003970;60003970;60003970;60003970;60003970;60003970-60073471</t>
  </si>
  <si>
    <t>55418499000;56327555300;35188398200;7404351586;24080557900;35477536400;55584057900</t>
  </si>
  <si>
    <t>Huang, L. F.;Zheng, J. H.;Zhang, Y. Y.;Hu, W. H.;Mao, W. H.;Zhou, Y. H.;Yu, J. Q.</t>
  </si>
  <si>
    <t>Beijing;Hangzhou</t>
  </si>
  <si>
    <t>Ministry of Health of People's Republic of China;Zhejiang University</t>
  </si>
  <si>
    <t>60073471;60003970</t>
  </si>
  <si>
    <t>Huang L.</t>
  </si>
  <si>
    <t>Diurnal variations in gas exchange, chlorophyll fluorescence quenching and light allocation in soybean leaves: The cause for midday depression in CO&lt;inf&gt;2&lt;/inf&gt; assimilation</t>
  </si>
  <si>
    <t>S0304423806002779</t>
  </si>
  <si>
    <t>10.1016/j.scienta.2006.07.001</t>
  </si>
  <si>
    <t>2-s2.0-33748420394</t>
  </si>
  <si>
    <t>['technology 2006']</t>
  </si>
  <si>
    <t>A source of terahertz radiation based on a LT-GaAsSb antenna excited by a 1.04m 480fs pulse train from a vertical external cavity surface emitting laser is described. Images of samples were acquired using bolometer detection. ¬© The Institution of Engineering and Technology 2006.</t>
  </si>
  <si>
    <t>1159-1161</t>
  </si>
  <si>
    <t>60025225;123115740;123115740;60025225-60024724;60001881;60011226;60011226;123115740;60025225</t>
  </si>
  <si>
    <t>12144439800;10045378200;23006478600;12144194900;55482977600;6603738203;35480347400;56941303500;7006309634</t>
  </si>
  <si>
    <t>Wilcox, K. G.;Rutz, F.;Wilk, R.;Foreman, H. D.;Roberts, J. S.;Sigmund, J.;Hartnagel, H. L.;Koch, M.;Tropper, A. C.</t>
  </si>
  <si>
    <t>United Kingdom;United Kingdom;Germany;United Kingdom;Germany</t>
  </si>
  <si>
    <t>Southampton;Glasgow;Darmstadt;Sheffield;Braunschweig</t>
  </si>
  <si>
    <t>University of Southampton;University of Strathclyde;Technische Universit√§t Darmstadt;The University of Sheffield;Inst. F. Org. Chem. der Tech. Univ.</t>
  </si>
  <si>
    <t>60025225;60024724;60011226;60001881;123115740</t>
  </si>
  <si>
    <t>Wilcox K.G.</t>
  </si>
  <si>
    <t>Terahertz imaging system based on LT-GaAsSb antenna driven by all-semiconductor femtosecond source</t>
  </si>
  <si>
    <t>10.1049/el:20061825</t>
  </si>
  <si>
    <t>2-s2.0-33749320032</t>
  </si>
  <si>
    <t>['silicon oxynitride', 'si substrates', 'plasma nitridation', 'plasma characteristics', 'nitride ge', 'n 2', 'high pressure', 'h *)', 'germanium could', 'film properties', 'discussed based', '8 torr', '%) geon']</t>
  </si>
  <si>
    <t>The mechanisms of plasma nitridation of germanium (Ge) and silicon (Si) substrates are discussed based on plasma characteristics and oxynitride film properties. Optical emission spectroscopy (OES) study and x-ray photoelectron spectroscopy were utilized to characterize the plasma and film properties, respectively. In this study, high pressure (1.8 Torr) remote inductive coupled plasma and low pressure (&lt;50 mTorr) radial line slot antenna (RLSA) plasma nitridation processes are utilized to form germanium oxynitride (GeON) and silicon oxynitride (SiON) film. OES results show that high pressure remote plasma nitridation is a radical dominant process. In this process, hydrogen containing neutral radicals (NH* and H*) were important to nitride Ge and Si substrates. This process required high substrate temperature to nitride Ge substrate, whereas Si substrates could be nitrided at low substrate temperature. Low pressure RLSA plasma nitridation is an ion dominant process. In this, N 2+ ion species acted as dominant reactive species. Using this process, germanium could be nitrided at low substrate temperature without hydrogen and high nitrogen concentration (‚àº22 at. %) GeON was obtained. ¬© 2006 American Vacuum Society.</t>
  </si>
  <si>
    <t>2442-2448</t>
  </si>
  <si>
    <t>60077785-60012708;60012708;60012708</t>
  </si>
  <si>
    <t>25628990600;14619579900;7202076602</t>
  </si>
  <si>
    <t>Sugawara, Takuya;Sreenivasan, Raghavasimhan;McIntyre, Paul C.</t>
  </si>
  <si>
    <t>Minato;Palo Alto</t>
  </si>
  <si>
    <t>Tokyo Electron Limited;Stanford University</t>
  </si>
  <si>
    <t>60077785;60012708</t>
  </si>
  <si>
    <t>Sugawara T.</t>
  </si>
  <si>
    <t>Mechanism of germanium plasma nitridation</t>
  </si>
  <si>
    <t>10.1116/1.2348887</t>
  </si>
  <si>
    <t>2-s2.0-33749323292</t>
  </si>
  <si>
    <t>['‚ àº7', 'technology 2006', 'suitably meandering', 'simple half', 'seriesly coupling', 'proposed antenna', 'j shape']</t>
  </si>
  <si>
    <t>A miniature monopole slot antenna implemented by suitably meandering the notch into a J shape and seriesly coupling to an open transmission line stub is reported. Overall occupation area of the proposed antenna, ‚àº7.94√ó7. 41mm2, is achieved. 10dB impedance bandwidth of about 8 is obtained, which is twice that of a simple half-wavelength slot antenna tested. Guidelines for the design of the proposed antenna are provided. ¬© The Institution of Engineering and Technology 2006.</t>
  </si>
  <si>
    <t>1134-1135</t>
  </si>
  <si>
    <t>60018405;60018405;60018405</t>
  </si>
  <si>
    <t>14050388900;56143442100;14826170500</t>
  </si>
  <si>
    <t>Li, C. L.;Chang, J. P.;Wong, L. J.</t>
  </si>
  <si>
    <t>Li C.</t>
  </si>
  <si>
    <t>Miniature planar notch antenna of J shape</t>
  </si>
  <si>
    <t>10.1049/el:20061982</t>
  </si>
  <si>
    <t>2-s2.0-33749325452</t>
  </si>
  <si>
    <t>2439-2445</t>
  </si>
  <si>
    <t>2-s2.0-33749334690</t>
  </si>
  <si>
    <t>['users without', 'user detection', 'training sequences', 'technology 2006', 'repeated successively', 'interference cancellation', 'high number', 'far problem', 'fading channel', 'effective design', 'combined process', 'beam interference', 'aaa employs']</t>
  </si>
  <si>
    <t>An effective design of successive joint blind multi-target (MT) adaptive antenna array (AAA) and interference cancellation is presented for multi-user detection of DS-CDMA. The MT-AAA employs the adaptive block size least square-constant modulus algorithm (LS-CMA) with pre-despreading at each antenna element combined with a simple weight adaptive canceller. The combined process is repeated successively for the detection of all users without any knowledge of the channel or training sequences. It is shown to utilise the advantages of both techniques and provides improved performance in fading channel for the near-far problem, in-beam interference, and a high number of users. ¬© The Institution of Engineering and Technology 2006.</t>
  </si>
  <si>
    <t>1165-1167</t>
  </si>
  <si>
    <t>60017317;60017317;60017317</t>
  </si>
  <si>
    <t>14824567400;56249222100;6602276978</t>
  </si>
  <si>
    <t>Annalingam, D.;Ali, F. H.;Stipidis, E.</t>
  </si>
  <si>
    <t>Brighton</t>
  </si>
  <si>
    <t>University of Sussex</t>
  </si>
  <si>
    <t>Annalingam D.</t>
  </si>
  <si>
    <t>Successive blind multi-target adaptive antenna array and interference cancellation for DS-CDMA</t>
  </si>
  <si>
    <t>10.1049/el:20062038</t>
  </si>
  <si>
    <t>2-s2.0-33749346421</t>
  </si>
  <si>
    <t>['similar device', 'ni microbolometers', 'new method']</t>
  </si>
  <si>
    <t>A new method was developed to thermally isolate monolithic antenna-coupled infrared microbolometers from their substrate. Using a SiO 2 sacrificial layer to create a 400 nm thick Si 3N 4 membrane, square spiral antennas coupled to Ni microbolometers were fabricated and tested. The responsivity of the thermally isolated devices is 164 times greater than a similar device that is not fabricated on a membrane. ¬© 2006 American Vacuum Society.</t>
  </si>
  <si>
    <t>2356-2359</t>
  </si>
  <si>
    <t>60022144;60022144</t>
  </si>
  <si>
    <t>7005340951;7006366203</t>
  </si>
  <si>
    <t>Middleton, C. F.;Boreman, G. D.</t>
  </si>
  <si>
    <t>Orlando</t>
  </si>
  <si>
    <t>University of Central Florida</t>
  </si>
  <si>
    <t>Middleton C.</t>
  </si>
  <si>
    <t>Technique for thermal isolation of antenna-coupled infrared microbolometers</t>
  </si>
  <si>
    <t>10.1116/1.2335434</t>
  </si>
  <si>
    <t>2-s2.0-33749349849</t>
  </si>
  <si>
    <t>['wlan operation', 'technology 2006', 'proposed antenna', 'free space', 'conducting plate', 'compact size', 'antenna ground', 'antenna bandwidth', '4ghz band']</t>
  </si>
  <si>
    <t>A compact patch antenna suitable for mounting above a conducting plate for WLAN operation in the 2.4GHz band is presented. It is demonstrated that, by introducing a supporting metal plate connected to the antenna ground below, the proposed antenna in free space can easily be mounted at the corner of a conducting plate of various dimensions without rapidly deteriorating the antenna bandwidth. With a compact size of 20√ó20√ó6mm, the antenna can be placed very close to a conducting plate of side length varied from 20 to 200mm for application in a PC peripheral device. ¬© The Institution of Engineering and Technology 2006.</t>
  </si>
  <si>
    <t>1130-1132</t>
  </si>
  <si>
    <t>60095839;60095839;60095839;60095839</t>
  </si>
  <si>
    <t>7402029960;9239854400;24824006900;14826197400</t>
  </si>
  <si>
    <t>Su, S. W.;Chou, J. H.;Chen, A.;Tai, L.</t>
  </si>
  <si>
    <t>Lite-On Technology Corporation</t>
  </si>
  <si>
    <t>Compact patch antenna mountable above conducting plate for WLAN operation</t>
  </si>
  <si>
    <t>10.1049/el:20061739</t>
  </si>
  <si>
    <t>2-s2.0-33749356814</t>
  </si>
  <si>
    <t>['using p', 'two kinds', 'sion films', 'silicon oxynitride', 'oxynitride layers', 'germanium bonding', 'electrical properties', 'charging damage', 'capacitance reduction', 'also studied']</t>
  </si>
  <si>
    <t>The physical and electrical properties of plasma nitrided germanium oxynitride (GeON) and silicon oxynitride (SiON) layers are studied. In this study, two kinds of plasma nitridation process were utilized to form oxynitride layers. High pressure remote inductive coupled plasma and low pressure radial line slot antenna (RLSA) plasma provide radical dominant and ion dominant plasma nitridation processes, respectively. X-ray photoelectron spectroscopy results show different properties of GeON layers based on each plasma nitridation process. The remote (radical) plasma nitridation forms water soluble nitrogen-germanium bonding, and RLSA (ion) plasma nitridation forms water resistant nitrogen-germanium bonding. Although hydrogen containing plasmas or ion dominant plasma process can incorporate high amount of nitrogen into oxynitride layers, such process is accompanied by water insoluble suboxide formation and charging damage. Using p-type metal oxide semiconductor (MOS) capacitors, basic electrical properties of GeON and SiON films were also studied. Approximately four order magnitude higher gate leakage current was observed on GeON MOS capacitor, which results in capacitance reduction and a large dissipation factor at high gate voltage. ¬© 2005 American Vacuum Society.</t>
  </si>
  <si>
    <t>2449-2456</t>
  </si>
  <si>
    <t>Physical and electrical properties of plasma nitrided germanium oxynitride</t>
  </si>
  <si>
    <t>10.1116/1.2348886</t>
  </si>
  <si>
    <t>2-s2.0-33749366238</t>
  </si>
  <si>
    <t>['three bands', 'technology 2006', 'ring structure', 'provide triple', 'proposed technique', 'proposed structure', 'proposed antenna', 'novel single', 'impedance bandwidths', 'ground plane', 'given frequency', 'frequency operation', 'experimentally studied', 'dual stub', 'conventional annular', 'band operation', 'antenna size', '50 compared']</t>
  </si>
  <si>
    <t>A novel single-layer, single-feed concentric annular-ring microstrip patch antenna providing triple-frequency operation is proposed and experimentally studied. This is achieved by embedding a small circular patch into a dual stub-loaded concentric annular-ring structure and by employing a cross-slot in the ground plane. The proposed technique can provide triple-band operation and reduce the antenna size by over 50 compared to the conventional annular-ring patch antenna for a given frequency. Experimental results show the proposed antenna to have impedance bandwidths of 6.38, 6.30 and 35 for the three bands, at 1.17, 1.428 and 1.9GHz, respectively. The proposed structure is capable of realising a dramatically small frequency ratio. The measured radiation patterns for each band are presented. ¬© The Institution of Engineering and Technology 2006.</t>
  </si>
  <si>
    <t>1129-1130</t>
  </si>
  <si>
    <t>Compact concentric annular-ring patch antenna for triple-frequency operation</t>
  </si>
  <si>
    <t>10.1049/el:20062015</t>
  </si>
  <si>
    <t>2-s2.0-33749368667</t>
  </si>
  <si>
    <t>['weakly exciton', 'wavelength region', 'two states', 'single chls', 'providing evidence', 'physiological complex', 'photosystem ii', 'photophysical behavior', 'photoconversion properties', 'photoconversion process', 'new hole', 'latter represent', 'isolated cp43', 'involves chl', 'highly localized', 'harvesting subunit', 'form absorbing', 'feature undergoing', 'exciton coupling', 'excitation energy', 'energy chlorophylls', 'employed absorption', 'coupled system', 'clear evidence', 'circular dichroism', 'chl long', 'changes occur', 'cd ),', 'burning measurements', 'burning data', 'apparent bleach', '7 k', '680 nm']</t>
  </si>
  <si>
    <t>We have employed absorption, circular dichroism (CD), and persistent spectral hole-burning measurements at 1.7 K to study the photoconversion properties and exciton coupling of low-energy chlorophylls (Chls) in the CP43 proximal antenna light-harvesting subunit of photosystem II (PSII) isolated from spinach. These ‚àº683 nm states act as traps for excitation energy in isolated CP43. They "bleach" at 683 nm upon illumination and photoconvert to a form absorbing in the range ‚àº660-680 nm. We present new data that show the changes in the CD spectrum due to the photoconversion process. These changes occur in parallel with those in absorption, providing evidence that the feature undergoing the apparent bleach is a component of a weakly exciton-coupled system. From our photoconversion difference spectra, we assign four states in the Chl long-wavelength region of CP43, two of which are the known trap states and are both highly localized on single Chls. The other two states are associated with weak exciton coupling (maximally ‚àº50 cm -1) to one of these traps. We propose a mechanism for photoconversion that involves Chl-protein hydrogen bonding. New hole-burning data are presented that indicate this mechanism is distinct to that for narrow-band spectral hole burning in CP43. We discuss the photophysical behavior of the Chl trap states in isolated CP43 compared to their behavior in intact PSII preparations. The latter represent a more intact, physiological complex, and we find no clear evidence that they exhibit the photoconversion process reported here. ¬© 2006 American Chemical Society.</t>
  </si>
  <si>
    <t>12345-12357</t>
  </si>
  <si>
    <t>60008950;60030451-60010939;60030451;60008950</t>
  </si>
  <si>
    <t>7404719240;56259745200;7006117632;7003275963</t>
  </si>
  <si>
    <t>Hughes, Joseph L.;Picorel, Rafael;Seibert, Michael;Krausz, Elmars</t>
  </si>
  <si>
    <t>United States;Spain;Australia</t>
  </si>
  <si>
    <t>Golden;Zaragoza;Canberra</t>
  </si>
  <si>
    <t>National Renewable Energy Laboratory;CSIC - Estacion Experimental de Aula Dei EEAD;The Australian National University</t>
  </si>
  <si>
    <t>60030451;60010939;60008950</t>
  </si>
  <si>
    <t>Hughes J.</t>
  </si>
  <si>
    <t>Photophysical behavior and assignment of the low-energy chlorophyll states in the CP43 proximal antenna protein of higher plant photosystem II</t>
  </si>
  <si>
    <t>10.1021/bi0614683</t>
  </si>
  <si>
    <t>2-s2.0-33749536233</t>
  </si>
  <si>
    <t>['space applications', 'slot pair', 'slot coupling', 'relative position', 'practical design', 'finite length']</t>
  </si>
  <si>
    <t>Corrugated waveguide | Method of moments | Slot antenna</t>
  </si>
  <si>
    <t>We analyze a circularly-polarized slot pair on a hollow rectangular waveguide of finite length with corrugations on the bottom by the method of moments. The analysis is for designing a radial line slot antenna for high-power or space applications. The reflection from the end of the corrugation array gives ripples in the slot coupling for the relative position of the slot pair but the ripples are so small that averaging of the slot coupling is acceptable for practical design of the antenna. ¬© IEICE 2006.</t>
  </si>
  <si>
    <t>424-428</t>
  </si>
  <si>
    <t>7406409266;7006899159;7102533265;35495699200</t>
  </si>
  <si>
    <t>Sato, Kei;Hirokawa, Jiro;Sudo, Kaoru;Ando, Makoto</t>
  </si>
  <si>
    <t>Sato K.</t>
  </si>
  <si>
    <t>Coupling of a circularly polarized slot pair on a corrugated waveguide of finite length</t>
  </si>
  <si>
    <t>10.1587/elex.3.424</t>
  </si>
  <si>
    <t>2-s2.0-33947384130</t>
  </si>
  <si>
    <t>Horizon 2020 Framework Programme</t>
  </si>
  <si>
    <t>H2020</t>
  </si>
  <si>
    <t>['wvtr could', 'rf power', 'rf mode', 'remote 2', 'reactor equipped', 'pure oxygen', 'power input', 'mw source', 'however leads', 'higher excitation', 'gas mixtures', 'enhanced oxidatioh', 'dual mode', 'deposit films', 'defective deposits', 'complete loss', 'besides determining', 'beneficial effect', 'barrier improvement', 'atomic oxygen', 'actinometric trends', '56 mhz', '200 sccm', '2 ¬∑', '1 corresponding']</t>
  </si>
  <si>
    <t>Langmuir probe (LP) | Optical emission spectroscopy (OES) | Plasma enhanced chemical vapor deposition (PE-CVD) | Silicon oxide | Water vapor transmission rate</t>
  </si>
  <si>
    <t>The influence of different gas phase species and the positive ion density on the water vapor barrier performance of SiOx thin films is investigated in this study. A reactor equipped with a remote 2.45 GHz slot antenna plasma source and a 13.56 MHz-biased substrate holder was used to deposit films from gas mixtures of oxygen and HMDSO. Besides determining the WVTR of films, different excited gas phase species were monitored by means of OES and the positive ion density in pure oxygen was measured by LP. The dependencies of the positive ion density and of the actinometric trends of species on the oxygen flow rate as well as on the power input by RF and MW source were investigated. Both gas-phase diagnosis techniques reveal a higher excitation of the gas-phase in dual mode than in pure RF plasma. Production of atomic species seems to be enhanced under such conditions, which however leads to enhanced oxidatioh of HMDSO and its fragments by atomic oxygen. Hence, at oxygen flow rates above 200 sccm, enough atomic oxygen seems to be obtained so that the film growth mechanism is dominated by homogeneous combustion reactions, overriding the beneficial effect of the substrate self bias. Thus, a complete loss of the water vapor diffusion barrier is observed. Apart from these defective deposits, typical films revealed low WTVR for the entire variation range in RF mode and below 200 sccm of oxygen flow also in dual mode. Here, a decrease of the WVTR with RF power (i.e. DC self bias) and the oxygen flow rate was obtained, while WVTR could be reduced to 0.1 g ¬∑ m-2 ¬∑ d-1 corresponding to a barrier improvement by a factor of 150 if compared to uncoated substrate polymers. ¬© 2006 Wiley-VCH Verlag GmbH &amp; Co. KGaA, Weinheim.</t>
  </si>
  <si>
    <t>606-617</t>
  </si>
  <si>
    <t>Plasma Processes and Polymers</t>
  </si>
  <si>
    <t>6602952434;8726945600;55665285400</t>
  </si>
  <si>
    <t>Sonnenfeld, Axel;Bieder, Andrea;von Rohr, Philipp Rudolf</t>
  </si>
  <si>
    <t>Sonnenfeld A.</t>
  </si>
  <si>
    <t>Influence of the gas phase on the water vapor barrier properties of SiO&lt;inf&gt;x&lt;/inf&gt; films deposited from RF and dual-mode plasmas</t>
  </si>
  <si>
    <t>10.1002/ppap.200500159</t>
  </si>
  <si>
    <t>2-s2.0-33750300153</t>
  </si>
  <si>
    <t>Ministry of Health and Welfare</t>
  </si>
  <si>
    <t>02-PJ1-PG1-CH07-0001</t>
  </si>
  <si>
    <t>MOHW</t>
  </si>
  <si>
    <t>['rights reserved', 'rh change', 'return loss', 'resonant frequency', 'radio frequency', 'pyromellitic dianhydride', 'polyimide film', 'pmda ),', 'paper reports', 'oda ),', 'microwave resonators', 'insertion loss', 'hydrophobic elements', 'high sensitivity', 'dielectric layer', 'cpw )-', 'coplanar waveguide', '002 %.', '0013 %,', '0 ghz']</t>
  </si>
  <si>
    <t>CPW-to-slotline ring resonator | Customized polyimide | Humidity sensor | Microstrip patch-type antenna | Microwave resonator</t>
  </si>
  <si>
    <t>This paper reports a new relative humidity (RH) sensor for monitoring operating environment of a radio frequency (RF) system. The proposed RH sensor is based on two different microwave resonators in its structure, a coplanar waveguide (CPW)-to-slotline ring resonator and a microstrip patch antenna, and a customized polyimide film for humidity sensing material. To integrate a humidity sensor without making a RF system complex, first harmonic resonant frequency of the resonators are designed to be 3.375 and 5.0 GHz for the CPW-to-slotline ring resonator and the microstrip patch antenna, respectively. For high sensitivity of the polyimide film to RH change, it was synthesized from oxidianiline (ODA), m-pyromellitic dianhydride (m-PMDA), and N-methly-2-pyrrolidone (NMP) in which any hydrophobic elements are not included. This results in enhancement of water sorption characteristic of the polyimide film which serves as a dielectric layer of the microwave resonators. Calibration of the microwave RH sensors was carried out in terms of sensitivity, hysteresis and stability. These characteristics were analyzed through change in first harmonic resonant frequency of the resonators against various RH levels. Sensitivity of the RH sensor using the CPW-to-slotline ring resonator was -181 kHz/%RH and 4.95 mdB/%RH in terms of its resonant frequency and insertion loss, respectively. Hysteresis was 0.0013%, and average-percent-deviation from an average resonant frequency was 0.002%. Sensitivity of the antenna RH sensor was -108 kHz/%RH and 5.50 mdB/%RH in terms of resonant frequency and return loss, respectively. ¬© 2005 Elsevier B.V. All rights reserved.</t>
  </si>
  <si>
    <t>315-322</t>
  </si>
  <si>
    <t>60016912;60016912;60016912;60016912</t>
  </si>
  <si>
    <t>57219190863;14321708600;7402126718;55632998900</t>
  </si>
  <si>
    <t>Kim, Yong Ho;Jang, Kihun;Yoon, Young Joong;Kim, Yong Jun</t>
  </si>
  <si>
    <t>Yonsei University</t>
  </si>
  <si>
    <t>Kim Y.H.</t>
  </si>
  <si>
    <t>A novel relative humidity sensor based on microwave resonators and a customized polymeric film</t>
  </si>
  <si>
    <t>S0925400505008804</t>
  </si>
  <si>
    <t>10.1016/j.snb.2005.11.004</t>
  </si>
  <si>
    <t>2-s2.0-33748042661</t>
  </si>
  <si>
    <t>['type specimens', 'terminal segment', 'stridulatory file', 'sparsely punctured', 'posterior border', 'nov .,', 'narrow lobe', 'minima sp', 'maxillary palpus', 'hebei university', 'head black', 'compound eye', 'arisana miwa']</t>
  </si>
  <si>
    <t>China | Coleoptera | Erotylidae | Neotriplax | New species</t>
  </si>
  <si>
    <t>One new species of the genus Neotriplax Lewis (Coleoptera: Erotylidae), N. minima sp. nov., from China is described in this paper. It can be distinguished from N. arisana Miwa by body length less than 4.0mm, head black with basal area brown, sparsely punctured; posterior border of pronotum strongly narrowed backwards, with a narrow lobe in the middle. Compound eye, stridulatory file, terminal segment of antenna and maxillary palpus are illustrated as scanning electron micrographs. Type specimens are deposited in the Museum of Hebei University, China. Copyright ¬© 2006 Magnolia Press.</t>
  </si>
  <si>
    <t>63-67</t>
  </si>
  <si>
    <t>60015407;60012293;60015407</t>
  </si>
  <si>
    <t>57196156833;7103325369;15044066600</t>
  </si>
  <si>
    <t>Li, Jing;Ren, Guo Dong;Dong, Jian Zhen</t>
  </si>
  <si>
    <t>Baoding;Baoding</t>
  </si>
  <si>
    <t>Hebei Agricultural University;Hebei University</t>
  </si>
  <si>
    <t>60015407;60012293</t>
  </si>
  <si>
    <t>One new species of the genus Neotriplax (Coleoptera: Erotylidae) from China</t>
  </si>
  <si>
    <t>10.11646/zootaxa.1333.1.4</t>
  </si>
  <si>
    <t>2-s2.0-33750324353</t>
  </si>
  <si>
    <t>['storage capacity', 'science inquiry', 'rights reserved', 'research results', 'research projects', 'pocket pcs', 'others felt', 'laptop provided', 'integrating technology', 'haworth press', 'disseminated via', 'directional antenna', 'data collection', 'copyright ¬©']</t>
  </si>
  <si>
    <t>Data analysis tools | Handheld devices | Outdoor education | Pocket PC | Science education | Scientific inquiry | Scientific literacy | Teacher professional development | Technology integration | Wireless LAN | Wireless network</t>
  </si>
  <si>
    <t>Participants in a science professional development field experience were surveyed for their perceptions of the impacts of integrating a wireless local area network (WLAN), pocket PCs, and laptops as tools for enhancing science inquiry. Pocket PCs and laptops were used for data collection and analysis and for communication of research results to peers. Data were stored and disseminated via the WLAN using wireless adapters in the pocket PCs. A laptop provided the storage capacity and the base for a wireless access point and omni-directional antenna. While over half the participants reported positive attitudes about learning new technology, some reported that it interfered with their doing science inquiry. Others felt more training in advance of the field experience would have been beneficial. Those who used the technology as data collection tools reported the technology was vital to their research projects. Results of this study were incorporated into our plan for integrating technology into future field experiences in science inquiry. Copyright ¬© by The Haworth Press, Inc. All rights reserved.</t>
  </si>
  <si>
    <t>Computers in the Schools</t>
  </si>
  <si>
    <t>60001769;112352348</t>
  </si>
  <si>
    <t>7004288506;55909491200</t>
  </si>
  <si>
    <t>Cantrell, Pamela;Knudson, Mark S.</t>
  </si>
  <si>
    <t>Reno;Carson City</t>
  </si>
  <si>
    <t>University of Nevada, Reno;Nevada Department of Administration</t>
  </si>
  <si>
    <t>Cantrell P.</t>
  </si>
  <si>
    <t>Using technology to enhance science inquiry in an outdoor classroom</t>
  </si>
  <si>
    <t>10.1300/J025v23n01_02</t>
  </si>
  <si>
    <t>2-s2.0-33749533055</t>
  </si>
  <si>
    <t>['¬© 2005', 'structural member', 'solved using', 'reasonable dimension', 'nodal coordinates', 'mass matrix', 'kinematic constraints', 'inertia terms', 'generalized coordinates', 'found using', 'flexible body', 'flexible bodies', 'described using', 'complex models']</t>
  </si>
  <si>
    <t>Composite material beam element | Mode component synthesis | Multibody dynamics | Plate/shell elements | Satellite antenna deployment</t>
  </si>
  <si>
    <t>In this work the flexible multibody dynamics formulations of complex models are extended to include elastic components made of laminated composite materials. The only limitation for the deformation of a structural member is that it must be elastic and linear when described in a body fixed frame. A finite element model for each flexible body is obtained such that the nodal coordinates are described with respect to the body fixed frame and the inertia terms involved in the mass matrix and gyroscopic force vector use a diagonalized mass description of the inertia terms. The coupling between the flexible body deformation and its rigid body motion is described using only standard finite element parameters obtained with a commercial finite element code. These elements include composite material shells and beams. For composite material beam elements, the properties of their sections are found using an asymptotic procedure proposed by Hodges. The component mode synthesis is used to reduce the number of generalized coordinates to a reasonable dimension for complex shaped structural models of flexible bodies. The kinematic constraints between the different system components are introduced and the equations of motion of the flexible multibody system are solved using an augmented Lagrangean formulation. Finally, the methodology is applied to the analysis of the deployment of a synthetic aperture radar (SAR) Antenna and the results are discussed. ¬© 2005.</t>
  </si>
  <si>
    <t>6860-6873</t>
  </si>
  <si>
    <t>50-51</t>
  </si>
  <si>
    <t>Computer Methods in Applied Mechanics and Engineering</t>
  </si>
  <si>
    <t>60004235;60004956;60004235</t>
  </si>
  <si>
    <t>12645865200;7003433776;8410736000</t>
  </si>
  <si>
    <t>Neto, Maria Augusta;Ambr√≥sio, Jorge A.C.;Leal, Rog√©rio P.</t>
  </si>
  <si>
    <t>Portugal;Portugal</t>
  </si>
  <si>
    <t>Lisbon;Coimbra</t>
  </si>
  <si>
    <t>Instituto Superior T√©cnico;Universidade de Coimbra, Faculdade de Ci√™ncias e Tecnologia</t>
  </si>
  <si>
    <t>60004956;60004235</t>
  </si>
  <si>
    <t>Neto M.</t>
  </si>
  <si>
    <t>Composite materials in flexible multibody systems</t>
  </si>
  <si>
    <t>S0045782505003622</t>
  </si>
  <si>
    <t>10.1016/j.cma.2005.08.009</t>
  </si>
  <si>
    <t>2-s2.0-33748066676</t>
  </si>
  <si>
    <t>['trifid base', 'synempora andesae', 'studied species', 'single base', 'sensillum type', 'rights reserved', 'probably constitutes', 'primitive type', 'neopseustis meyricki', 'nematocentropus cfr', 'male synempora', 'male apoplania', 'lower lepidoptera', 'lepidoptera neopseustidae', 'female apoplania', 'family neopseustidae', 'aporous stylus', 'apoplania valdiviana']</t>
  </si>
  <si>
    <t>Apoplania | Composite sensilla basiconica | Evolution | Morphology | Nematocentropus | Neopseustis | Phylogeny | Synempora</t>
  </si>
  <si>
    <t>The antennae of Lepidoptera Neopseustidae were examined with the scanning electron microscope. The studied species, Nematocentropus cfr. omeiensis, Neopseustis meyricki, Synempora andesae, Apoplania valdiviana and Apoplania penai possess nine types of antennal flagellum sensilla: multiporous large sensilla basiconica, multiporous thin sensilla basiconica, multiporous small sensilla basiconica, multiporous sensilla trichodea, multiporous sensilla coeloconica; uniporous sensilla chaetica; aporous sensilla chaetica, aporous stylus-shaped sensilla chaetica, aporous sensilla styloconica. The multiporous sensillum type here termed "multiporous large sensillum basiconicum" is unknown from other Lepidoptera and probably constitutes an autapomorphy of the family Neopseustidae. This sensillum type is remarkable by having a single base in female Apoplania and Synempora while in male Apoplania it has a bifid or trifid base, and in male Synempora it is composed of two or three incompletely separated hairs. This may be the first recorded example of a sexually dimorphic lepidopteran sensillum type. The stylus-shaped sensillum chaeticum is a primitive type which occurs only in some lower Lepidoptera. ¬© 2006 Elsevier GmbH. All rights reserved.</t>
  </si>
  <si>
    <t>131-142</t>
  </si>
  <si>
    <t>Zoologischer Anzeiger</t>
  </si>
  <si>
    <t>60032006;60005980;60011357</t>
  </si>
  <si>
    <t>6602184008;7005170280;7402687197</t>
  </si>
  <si>
    <t>Faucheux, Michel J.;Kristensen, Niels P.;Yen, Shen Horn</t>
  </si>
  <si>
    <t>France;Taiwan;Denmark</t>
  </si>
  <si>
    <t>Nantes;Kaohsiung;Copenhagen</t>
  </si>
  <si>
    <t>Universit√© de Nantes;National Sun Yat-Sen University;Zoological Museum, Copenhagen</t>
  </si>
  <si>
    <t>60032006;60011357;60005980</t>
  </si>
  <si>
    <t>Faucheux M.</t>
  </si>
  <si>
    <t>The antennae of neopseustid moths: Morphology and phylogenetic implications, with special reference to the sensilla (Insecta, Lepidoptera, Neopseustidae)</t>
  </si>
  <si>
    <t>S0044523106000349</t>
  </si>
  <si>
    <t>10.1016/j.jcz.2006.05.004</t>
  </si>
  <si>
    <t>2-s2.0-33748707166</t>
  </si>
  <si>
    <t>['¬© 2006', 'wave detectors', 'wave background', 'simple manner', 'signal due', 'monopole mode', 'generally difficult', 'f ).', 'directly detecting', 'detector noises', 'combining outputs', 'broad directivity']</t>
  </si>
  <si>
    <t>We discuss the prospects for directly detecting a circular polarization signal of the gravitational-wave background. We find it is generally difficult to probe the monopole mode of the signal due to the broad directivity of the gravitational-wave detectors. But the dipole (l=1) and octupole (l=3) modes of the signal can be measured in a simple manner by combining outputs of two unaligned detectors, and we can dig them deeply under confusion and detector noises. Around f‚àº0.1mHz the Laser Interferometer Space Antenna will provide ideal data streams to detect these patterns whose magnitudes are as small as ‚àº1 percent of the detector noise level in terms of the nondimensional energy density Œ©GW(f). ¬© 2006 The American Physical Society.</t>
  </si>
  <si>
    <t>Seto, Naoki</t>
  </si>
  <si>
    <t>Seto N.</t>
  </si>
  <si>
    <t>Prospects for direct detection of the circular polarization of the gravitational-wave background</t>
  </si>
  <si>
    <t>10.1103/PhysRevLett.97.151101</t>
  </si>
  <si>
    <t>2-s2.0-33749554131</t>
  </si>
  <si>
    <t>['system performance', 'rendering engine', 'recorded using', 'receiving chamber', 'proposal explores', 'paper deals', 'original sources', 'microphone array', 'joint audio', 'estimation process', 'emitting room', 'effectively estimating', 'different problems', 'based techniques', 'also presented', 'acoustic field']</t>
  </si>
  <si>
    <t>This paper deals with some of the different problems, strategies,and solutions of building true immersive audio systems oriented to future communication applications. The aim is to build a system where the acoustic field of a chamber is recorded using a microphone array and then is reconstructed or rendered again, in a different chamber using loudspeaker array-based techniques. Our proposal explores the possibility of using recent robust adaptive beamforming techniques for effectively estimating the original sources of the emitting room. A joint audio-video localization method needed in the estimation process as well as in the rendering engine is also presented. The estimated source signal and the source localization information drive a wave field synthesis engine that renders the acoustic field again at the receiving chamber. The system performance is tested using MUSHRA-based subjective tests.</t>
  </si>
  <si>
    <t>60028442;60028442;60028442;60028442</t>
  </si>
  <si>
    <t>14831129900;6507680179;34467565600;35617676200</t>
  </si>
  <si>
    <t>Beracoechea, J. A.;Torres-Guijarro, S.;Garc√≠a, L.;Casaj√∫s-Quir√≥s, F. J.</t>
  </si>
  <si>
    <t>Beracoechea J.A.</t>
  </si>
  <si>
    <t>On building immersive audio applications using robust adaptive beamforming and joint audio-video source localization</t>
  </si>
  <si>
    <t>S1110865706409604</t>
  </si>
  <si>
    <t>10.1155/ASP/2006/40960</t>
  </si>
  <si>
    <t>2-s2.0-33749559434</t>
  </si>
  <si>
    <t>['vhdl components', 'rf issues', 'respective performance', 'propagation studies', 'multiple coding', 'mimo testbed', 'including cross', 'first describe', 'final realization', 'final implementation', 'design steps', 'design methodology', 'complexity trade', 'code design', 'c ++,', 'antenna system', 'also comment']</t>
  </si>
  <si>
    <t>We describe the design steps and final implementation of a MIMO OFDM prototype platform developed to enhance the performance of wireless LAN standards such as HiperLAN/2 and 802.11, using multiple transmit and multiple receive antennas. We first describe the channel measurement campaign used to characterize the indoor operational propagation environment, and analyze the influence of the channel on code design through a ray-tracing channel simulator. We also comment on some antenna and RF issues which are of importance for the final realization of the testbed. Multiple coding, decoding, and channel estimation strategies are discussed and their respective performance-complexity trade-offs are evaluated over the realistic channel obtained from the propagation studies. Finally,we present the design methodology, including cross-validation of the Matlab, C++, and VHDL components, and the final demonstrator architecture. We highlight the increased measured performance of the MIMO testbed over the single-antenna system. ¬£.</t>
  </si>
  <si>
    <t>60099252;60029859;60029859;60029311;60099663;60099663;60099663;60099663;60099663;60104081;100490627;60110235;60110235</t>
  </si>
  <si>
    <t>12545635900;23008167000;7006207071;7004399543;6602840282;6603586269;7202192524;14830908700;13609477700;14831137100;14822624500;14831569100;14831466400</t>
  </si>
  <si>
    <t>Guill√©n i F√†bregas, Albert;Guillaud, Maxime;Slock, Dirk T.M.;Caire, Giuseppe;Gosse, Karine;Rouquette, St√©phanie;Dias, Alexandre Ribeiro;Bernardin, Philippe;Miet, Xavier;Conrat, Jean Marc;Toutain, Yann;Peden, Alain;Li, Zaiqing</t>
  </si>
  <si>
    <t>France;France;France;Australia;France;United States;France</t>
  </si>
  <si>
    <t>Nantes;Issy-les-Moulineaux;Saint-Aubin;Adelaide;Sophia Antipolis;Los Angeles;Plouzane</t>
  </si>
  <si>
    <t>IMT Atlantique;Orange Labs;Motorola France;University of South Australia, Institute for Telecommunications Research;EURECOM Ecole d'Ing√©nieur et Centre de Recherche en Sciences du Num√©rique;University of Southern California;ANTENNESSA</t>
  </si>
  <si>
    <t>60110235;60104081;60099663;60099252;60029859;60029311;100490627</t>
  </si>
  <si>
    <t>A MIMO-OFDM testbed for wireless local area networks</t>
  </si>
  <si>
    <t>S111086570618083X</t>
  </si>
  <si>
    <t>10.1155/ASP/2006/18083</t>
  </si>
  <si>
    <t>2-s2.0-33749566003</t>
  </si>
  <si>
    <t>['virtual users', 'spreading sequences', 'simulation results', 'rate direct', 'performance comparison', 'one based', 'multirate ds', 'linear time', 'invariant systems', 'input multiple', 'guaranteed convergence', 'existing algorithms', 'division multiple', 'desired user', 'data sequences', 'data sequence', 'cdma systems', 'blind equalization', 'also enjoy']</t>
  </si>
  <si>
    <t>Chi et al. proposed a fast kurtosis maximization algorithm (FKMA) for blind equalization/deconvolution of multiple-input multiple-output (MIMO) linear time-invariant systems. This algorithm has been applied to blind multiuser detection of single-rate direct-sequence/code-division multiple-access (DS/CDMA) systems and blind source separation (or independent component analysis). In this paper, the FKMA is further applied to blind multiuser detection for multirate DS/CDMA systems. The ideas are to properly formulate discrete-time MIMO signal models by converting real multirate users into single-rate virtual users, followed by the use of FKMA for extraction of virtual users' data sequences associated with the desired user, and recovery of the data sequence of the desired user from estimated virtual users' data sequences. Assuming that all the users' spreading sequences are given a priori, two multirate blind multiuser detection algorithms (with either a single receive antenna or multiple antennas), which also enjoy the merits of superexponential convergence rate and guaranteed convergence of the FKMA, are proposed in the paper, one based on a convolutional MIMO signal model and the other based on an instantaneous MIMO signal model. Some simulation results are then presented to demonstrate their effectiveness and to provide a performance comparison with some existing algorithms.</t>
  </si>
  <si>
    <t>60018029;60018029;60018029</t>
  </si>
  <si>
    <t>36809704000;7401898890;57144207200</t>
  </si>
  <si>
    <t>Peng, Chun Hsien;Chi, Chong Yung;Chang, Chia Wen</t>
  </si>
  <si>
    <t>National Tsing Hua University</t>
  </si>
  <si>
    <t>Peng C.</t>
  </si>
  <si>
    <t>Blind multiuser detection by kurtosis maximization for asynchronous multirate DS/CDMA systems</t>
  </si>
  <si>
    <t>S1110865706849309</t>
  </si>
  <si>
    <t>10.1155/ASP/2006/84930</t>
  </si>
  <si>
    <t>2-s2.0-33749570777</t>
  </si>
  <si>
    <t>['transceiver designs', 'schemes turn', 'recent multiple', 'proposed schemes', 'propose simple', 'precoder feedback', 'orthogonal frequency', 'ofdm designs', 'loop v', 'loop mimo', 'input single', 'input multiple', 'ieee 802', 'efficient closed', 'downlink channels', 'division multiplexing', 'division duplex', 'data rate', 'channel reciprocity', 'based schemes', 'based counterparts', '54 mbps', '11a standard', '108 mbps']</t>
  </si>
  <si>
    <t>The single-input single-output (SISO) orthogonal frequency-division multiplexing (OFDM) systems for wireless local area networks (WLAN) defined by the IEEE 802.11a standard can support data rates up to 54 Mbps. In this paper, we consider deploying two transmit and two receive antennas to increase the data rate up to 108 Mbps. Applying our recent multiple-input multiple-output (MIMO) transceiver designs, that is, the geometric mean decomposition (GMD) and the uniform channel decomposition (UCD) schemes, we propose simple and efficient closed-loop MIMO-OFDM designs for much improved performance, compared to the standard singular value decomposition (SVD) based schemes as well as the open-loop V-BLAST (vertical Bell Labs layered space-time) based counterparts. In the explicit feedback mode, precoder feedback is needed for the proposed schemes. We show that the overhead of feedback can be made very moderate by using a vector quantization method. In the time-division duplex (TDD) mode where the channel reciprocity is exploited, our schemes turn out to be robust against the mismatch between the uplink and downlink channels. The advantages of our schemes are demonstrated via extensive numerical examples.</t>
  </si>
  <si>
    <t>60013959;60000221;60013959</t>
  </si>
  <si>
    <t>18042882300;57199495798;7410065637</t>
  </si>
  <si>
    <t>Zheng, Xiayu;Jiang, Yi;Li, Jian</t>
  </si>
  <si>
    <t>Gainesville;Boulder</t>
  </si>
  <si>
    <t>University of Florida;University of Colorado Boulder</t>
  </si>
  <si>
    <t>60013959;60000221</t>
  </si>
  <si>
    <t>Zheng X.</t>
  </si>
  <si>
    <t>Efficient closed-loop schemes for MIMO-OFDM-based WLANs</t>
  </si>
  <si>
    <t>S1110865706919192</t>
  </si>
  <si>
    <t>10.1155/ASP/2006/91919</t>
  </si>
  <si>
    <t>2-s2.0-33749571003</t>
  </si>
  <si>
    <t>['weight loss', 'wave breaking', 'vary significantly', 'trimble 5700', 'tremendous potential', 'transport distances', 'tracer particles', 'tags inserted', 'tag characterized', 'surface using', 'subsequent monitoring', 'strong cross', 'smaller particles', 'smaller 0', 'shore transport', 'sealed within', 'sandy beach', 'sand beach', 'rights reserved', 'rfid system', 'results revealed', 'region dominated', 'potential lifespan', 'pit tags', 'particle sizes', 'particle shape', 'particle movement', 'partially covering', 'mixed sand', 'long distances', 'locally demonstrate', 'latter impacted', 'larger gravels', 'large particles', 'large numbers', 'initial attempts', 'hydrodynamic character', 'higher incidence', 'gravel tracers', 'gravel particles', 'gravel berm', 'gravel beach', 'encapsulated transponders', 'distance moved', 'diameter antenna', 'determined using', 'definitive patterns', 'cut back', 'composite beach', 'cobble transport', 'beach using', 'antennas used', 'analyses revealed', 'abrasion rates', '5800 rtk', '5 ¬†', '3 ¬†', '1 ¬†', '0 ¬†']</t>
  </si>
  <si>
    <t>abrasion | cross-shore transport | gravel beaches | longshore transport | Oregon | PIT tags | sediment tracing</t>
  </si>
  <si>
    <t>Cobble transport is investigated on a mixed sand-and-gravel beach on the high-energy Oregon coast using Radio Frequency Identification technology (RFID) to detect Passive Integrated Transponder (PIT) tags inserted in the gravels. PIT tags are glass-encapsulated transponders that are activated when an antenna passes near them, with each tag characterized by its own unique identification number. The tags are sealed within the cobbles, minimizing any effect on the hydrodynamic character of the particles. The tags draw power from the antenna itself, and have a potential lifespan of up to 50¬†years. PIT tags are simple to use and inexpensive, permitting the release and tracking of large numbers of gravel particles. As a result, PIT tags have tremendous potential for examining the complexities of particle movement and the parameters that control their distribution on the beach. Our experiments have been conducted at Cape Lookout State Park on the northern Oregon coast, on a composite beach where a seasonally variable sand beach fronts a mixed sand-and-gravel beach, with the latter impacted by waves only during the winter when the sand beach is cut back. A total of 400 cobble tracers have been released at five different locations. Subsequent monitoring of the gravel tracers revealed that they can be detected up to 1¬†m below the surface of the beach using a 1.0¬†m diameter antenna, and up to 0.5¬†m below the surface using a smaller 0.3¬†m diameter antenna, while their positions were determined using a Trimble 5700/5800 RTK-DGPS survey system. Gravel tracer recovery rates were found to vary significantly between the different release points, from as high as 90% recovery after 8¬†months, to a low of 18% after 17¬†months. The lowest recovery rates are thought to be due to the extent of aggradation of the sandy beach during the summer, partially covering the gravel berm and burying the tracer particles to depths where they could not be detected by the antennas used with our RFID system. Relocation of the gravel tracers has revealed a predominant northward migration of the cobbles, and locally demonstrate a strong cross-shore transport (both upslope and downslope movements). Initial attempts to examine the relationship between the transport distances and particle sizes and shapes have thus far revealed that the larger gravels are tending to outrun the smaller particles. This is despite the fact that both small and large particles were found to be capable of being transported both short and long distances. In contrast, our results revealed no relationships between particle shape and distance moved. In time, it is expected that the PIT tag tracers may begin to yield more definitive patterns of sorting. The results did highlight that the gravel movement occurs predominantly near the sand/gravel beach junction on the profiles, a region dominated by a higher incidence of wave breaking and strong swash activity. Finally, our analyses revealed the potential for using PIT tags to provide field assessments of the abrasion rates of gravel particles, having already found measurable degrees of weight loss to abrasion in our experiments. ¬© 2006 Elsevier B.V. All rights reserved.</t>
  </si>
  <si>
    <t>63-86</t>
  </si>
  <si>
    <t>Marine Geology</t>
  </si>
  <si>
    <t>60091245;60091245;60005951</t>
  </si>
  <si>
    <t>57210455431;36833180500;49161428000</t>
  </si>
  <si>
    <t>Allan, Jonathan C.;Hart, Roger;Tranquili, J. Vincent</t>
  </si>
  <si>
    <t>Portland;Salem</t>
  </si>
  <si>
    <t>Oregon Department of Geology and Mineral Industries;Oregon Department of Fish and Wildlife</t>
  </si>
  <si>
    <t>60091245;60005951</t>
  </si>
  <si>
    <t>Allan J.</t>
  </si>
  <si>
    <t>The use of Passive Integrated Transponder (PIT) tags to trace cobble transport in a mixed sand-and-gravel beach on the high-energy Oregon coast, USA</t>
  </si>
  <si>
    <t>S0025322706001563</t>
  </si>
  <si>
    <t>10.1016/j.margeo.2006.07.005</t>
  </si>
  <si>
    <t>2-s2.0-33748922773</t>
  </si>
  <si>
    <t>['samara cristatus', 'right side', 'pereonites 4', 'pereonites 1', 'nov .,', 'new species', 'new caledonia', 'genus arnoglossus', 'female pereopods', 'chesterfield islands', 'branchial parasite', 'asymmetric body', 'antenna composed', 'amoglossus sp', 'always twisted', '1951 ),', '18 articles']</t>
  </si>
  <si>
    <t>Bothidae | Chesterfield islands | Cymothoidae | Elthusa | Isopoda | New Caledonia | Parasites</t>
  </si>
  <si>
    <t>The cymothoid isopod Elthusa arnoglossi sp. nov., a branchial parasite of Amoglossus sp. (Teleostei, Bothidae) from the Chesterfield Islands, New Caledonia (southwestern Pacific), is described and figured. The new species is characterised by the asymmetric body of the female, always twisted to the right side, antenna composed of 18 articles in both sexes, all female pereopods with a distinctly dilated merus and uropods almost reaching posterior margin of pleotelson in both sexes; males have the body with pereonites 1-3 distinctly wider than pereonites 4-5 and a well developed appendix masculina. Within the genus the species is similar only to E. samariscii (Shiino, 1951), a parasite of Samara cristatus (Teleostei, Samaridae) from the Indo-Pacific. E. arnoglossi is the first Elthusa reported on fish from the genus Arnoglossus. Copyright ¬© 2006 Magnolia Press.</t>
  </si>
  <si>
    <t>60008134;60072706</t>
  </si>
  <si>
    <t>7004441066;7003751331</t>
  </si>
  <si>
    <t>Trilles, Jean Paul;Justine, Jean Lou</t>
  </si>
  <si>
    <t>New Caledonia;France</t>
  </si>
  <si>
    <t>Noumea;Paris</t>
  </si>
  <si>
    <t>Institut de Recherche pour le Developpement Noumea;CNRS Centre National de la Recherche Scientifique</t>
  </si>
  <si>
    <t>60072706;60008134</t>
  </si>
  <si>
    <t>Trilles J.P.</t>
  </si>
  <si>
    <t>Elthusa arnoglossi sp. nov. (Crustacea: Isopoda: Cymothoidae), a branchial parasite of flatfishes (Bothidae) from the Chesterfield Islands, New Caledonia</t>
  </si>
  <si>
    <t>10.11646/zootaxa.1338.1.4</t>
  </si>
  <si>
    <t>2-s2.0-33750394088</t>
  </si>
  <si>
    <t>R01DC002751</t>
  </si>
  <si>
    <t>['project back', 'posterior midline', 'polyneopteran species', 'physiological actions', 'phylogenetic distribution', 'one 5ht', 'olfactory sensitivity', 'nine orders', 'like immunoreactivity', 'lepidopteran al', 'ispsilateral al', 'insects belonging', 'insect brain', 'immunoreactive deutocerebral', 'imaged 5ht', 'holometabolous insects', 'findings suggest', 'csd neurons', 'csd neuron', 'contralaterally projecting', 'contralateral al', 'characteristic morphology', 'centrifugal modulators', 'antennal commissure', '5ht observed', '40 species', '38 families']</t>
  </si>
  <si>
    <t>Antennal lobe | Immunocytochemistry | Insect | Phylogeny | Serotonin</t>
  </si>
  <si>
    <t>Serotonin (5-hydroxytryptamine; 5HT) functions in insects as a neurotransmitter, neuromodulator, and neurohormone. In the sphinx moth Manduca sexta, each of the paired antennal lobes (ALs; the primary olfactory centers in the insect brain) has one 5HT-immunoreactive (5HT-ir) neuron that projects into the protocerebrum, crosses the posterior midline, and innervates the contralateral AL; this is referred to as the contralaterally projecting, serotonin-immunoreactive deutocerebral (CSD) neuron. These neurons are thought to function as centrifugal modulators of olfactory sensitivity. To examine the phylogenetic distribution of 5HT-ir neurons apparently homologous to the CSD neuron, we imaged 5HT-like immunoreactivity in the brains of 40 species of insects belonging to 38 families in nine orders. CSD neurons were found in other Lepidoptera, Trichoptera, Diptera, Coleoptera, and Neuroptera but not in the Hymenoptera. In the paraneopteran and polyneopteran species (insects that undergo incomplete metamorphosis) examined, AL 5HT neurons innervate the ispsilateral AL and project to the protocerebrum. Our findings suggest that the characteristic morphology of the CSD neurons originated in the holometabolous insects (those that undergo complete metamorphosis) and were lost in the Hymenoptera. In a subset of the Diptera, the CSD neurons branch within the contralateral AL and project back to the ipsilateral AL via the antennal commissure. The evolution of AL 5HT neurons is discussed in the context of the physiological actions of 5HT observed in the lepidopteran AL. ¬© 2006 Wiley-Liss, Inc.</t>
  </si>
  <si>
    <t>727-746</t>
  </si>
  <si>
    <t>60023324;60023324;60023324</t>
  </si>
  <si>
    <t>54790504500;57213669759;7102653635</t>
  </si>
  <si>
    <t>Dacks, Andrew M.;Christensen, Thomas A.;Hildebrand, John G.</t>
  </si>
  <si>
    <t>Dacks A.</t>
  </si>
  <si>
    <t>Phylogeny of a serotonin-immunoreactive neuron in the primary olfactory center of the insect brain</t>
  </si>
  <si>
    <t>10.1002/cne.21076</t>
  </si>
  <si>
    <t>2-s2.0-33748288111</t>
  </si>
  <si>
    <t>['without compensation', 'technology 2006', 'sidelobe degradation', 'return loss', 'reflection compensation', 'radiating stubs', 'highest h', 'grouped together', 'cumulative reflection', 'compensation stub', 'compensation design']</t>
  </si>
  <si>
    <t>A microstrip travelling wave combline array with reflection compensation is proposed and demonstrated. A compensation stub is used to minimise the cumulative reflection and the sidelobe degradation at broadside. To simplify the compensation design, two same radiating stubs are grouped together to form a pair. Two linear arrays with and without compensation are designed and compared. A fabricated 24GHz array exhibits a return loss of -22.1dB and the highest H-plane sidelobe level of -20.2dB at broadside. ¬© The Institution of Engineering and Technology 2006.</t>
  </si>
  <si>
    <t>1196-1197</t>
  </si>
  <si>
    <t>60032325;60068688</t>
  </si>
  <si>
    <t>9433076600;55568059800</t>
  </si>
  <si>
    <t>Choi, S. T.;Kim, Y. H.</t>
  </si>
  <si>
    <t>Gwangju;Koganei</t>
  </si>
  <si>
    <t>Gwangju Institute of Science and Technology;Japan National Institute of Information and Communications Technology</t>
  </si>
  <si>
    <t>60068688;60032325</t>
  </si>
  <si>
    <t>Microstrip travelling wave combline array antenna with reflection compensation</t>
  </si>
  <si>
    <t>10.1049/el:20061994</t>
  </si>
  <si>
    <t>2-s2.0-33749990070</t>
  </si>
  <si>
    <t>['quasioptical twin', 'noise bandwidth', 'mixer compatible', 'intermediate frequency', 'gain bandwidth', 'effect results', 'apparent sensitivity', '700 k', '46 thz', '4 ghz', '3 ghz', '25 nw']</t>
  </si>
  <si>
    <t>We present a complete experimental characterization of a quasioptical twin-slot antenna coupled small area (1.0√ó0.15 Œº m2) NbN hot electron bolometer (HEB) mixer compatible with currently available solid state tunable local oscillator (LO) sources. The required LO power absorbed in the HEB is analyzed in detail and equals only 25 nW. Due to the small HEB volume and wide antenna bandwidth, an unwanted direct detection effect is observed which decreases the apparent sensitivity. Correcting for this effect results in a receiver noise temperature of 700 K at 1.46 THz. The intermediate frequency (IF) gain bandwidth is 2.3 GHz and the IF noise bandwidth is 4 GHz. The single channel receiver stability is limited to 0.2-0.3 s in a 50 MHz bandwidth. ¬© 2006 American Institute of Physics.</t>
  </si>
  <si>
    <t>60117987-60001512;60001512;60001512-60011173;60117987-60001512;60117987;60031581;60001512;60001512</t>
  </si>
  <si>
    <t>55934876300;6603362350;7003412133;12902591700;7006694350;6701644666;6602346443;55716594900</t>
  </si>
  <si>
    <t>Hajenius, M.;Baselmans, J. J.A.;Baryshev, A.;Gao, J. R.;Klapwijk, T. M.;Kooi, J. W.;Jellema, W.;Yang, Z. Q.</t>
  </si>
  <si>
    <t>Netherlands;United States;Netherlands;Netherlands</t>
  </si>
  <si>
    <t>Delft;Pasadena;Groningen;Utrecht</t>
  </si>
  <si>
    <t>Kavli Institute of Nanoscience Delft;California Institute of Technology;University of Groningen, Kapteyn Astronomical Institute;SRON Netherlands Institute for Space Research</t>
  </si>
  <si>
    <t>60117987;60031581;60011173;60001512</t>
  </si>
  <si>
    <t>Hajenius M.</t>
  </si>
  <si>
    <t>Full characterization and analysis of a terahertz heterodyne receiver based on a NbN hot electron bolometer</t>
  </si>
  <si>
    <t>10.1063/1.2354421</t>
  </si>
  <si>
    <t>2-s2.0-33749992622</t>
  </si>
  <si>
    <t>['technology 2006', 'scatterer distributions', 'psk modulation', 'error probabilities', 'distinct eigenvalues', 'authors present']</t>
  </si>
  <si>
    <t>The authors present a novel theoretical method to analyse the maximal ratio combining (MRC) receivers using BPSK and M-PSK modulation in spatially correlated Rayleigh fading channels, with perfect and imperfect channel knowledge, in terms of antenna array configuration and parameters of scatterer distributions. In this analysis closed form expressions for error probabilities of these modulations with MRC are derived, allowing for non-distinct eigenvalues from the channel gain correlation matrix. The results of performance analysis assuming different receiver configurations and scattering scenarios presented give valuable insight into the performance of MRC in practical Rayleigh fading scenarios for isotropic and non-isotropic scatterer distributions. ¬© The Institution of Engineering and Technology 2006.</t>
  </si>
  <si>
    <t>755-761</t>
  </si>
  <si>
    <t>60108057;60108057-60008950</t>
  </si>
  <si>
    <t>8696200500;6701558519</t>
  </si>
  <si>
    <t>Smith, D. B.;Abhayapala, T. D.</t>
  </si>
  <si>
    <t>Sydney;Canberra</t>
  </si>
  <si>
    <t>CSIRO Data61;The Australian National University</t>
  </si>
  <si>
    <t>60108057;60008950</t>
  </si>
  <si>
    <t>Smith D.</t>
  </si>
  <si>
    <t>Maximal ratio combining performance analysis in practical Rayleigh fading channels</t>
  </si>
  <si>
    <t>10.1049/ip-com:20050222</t>
  </si>
  <si>
    <t>2-s2.0-33749999562</t>
  </si>
  <si>
    <t>['technology 2006', 'rfid tags', 'properties make', 'operate simultaneously', 'open end', 'folded slot', 'designed antenna', 'antenna suitable', '8ghz bands', '3dbi gains']</t>
  </si>
  <si>
    <t>A folded slot with open end is introduced to achieve a dual-band coplanar waveguide (CPW)-fed monopole antenna for radio frequency identification (RFID) applications. The designed antenna, which, including the substrate, is only 32mm in height and 20mm in width, can operate simultaneously at the 2.45 and 5.8GHz bands with -1.8 and 2.3dBi gains, respectively. Its properties make the antenna suitable for RFID tags. ¬© The Institution of Engineering and Technology 2006.</t>
  </si>
  <si>
    <t>1193-1194</t>
  </si>
  <si>
    <t>7601557065;7102211932;35265490700</t>
  </si>
  <si>
    <t>Zhang, M. T.;Jiao, Y. C.;Zhang, F. S.</t>
  </si>
  <si>
    <t>Dual-band CPW-fed folded-slot monopole antenna for RFID application</t>
  </si>
  <si>
    <t>10.1049/el:20062019</t>
  </si>
  <si>
    <t>2-s2.0-33750002009</t>
  </si>
  <si>
    <t>['using well', 'transmit antennas', 'thereby requiring', 'technology 2006', 'spatial diversity', 'orthogonal space', 'multipath fading', 'known properties', 'increasing number', 'greatly reduces', 'good choice', 'detrimental effects', 'computational load', 'block codes']</t>
  </si>
  <si>
    <t>Spatial diversity is a widely applied technique for enhancing the wireless system performance, since it greatly reduces the detrimental effects of multipath fading. Orthogonal space-time block codes are considered to be a good choice for spatial diversity, as they provide full diversity without any channel state information at the transmitter. The standard frequency domain application of these block codes for OFDM-based systems requires multiple inverse fast Fourier transform operations per OFDM symbol. This increases the system computational load, which grows with the increasing number of transmit antennas and sub-carriers. By using well-known properties of the discrete Fourier transform, we propose a time domain encoding of these codes, thereby requiring only one transformation per OFDM symbol. The proposed encoding strategy significantly reduces the computational load and hence facilitates implementation. ¬© The Institution of Engineering and Technology 2006.</t>
  </si>
  <si>
    <t>633-638</t>
  </si>
  <si>
    <t>60011520;60011520;60011520;60011520</t>
  </si>
  <si>
    <t>15019433800;7003948057;12791370000;7006136339</t>
  </si>
  <si>
    <t>Lodhi, A.;Said, F.;Dohler, M.;Aghvami, A. H.</t>
  </si>
  <si>
    <t>Time domain implementation of space-time/frequency block codes for OFDM systems</t>
  </si>
  <si>
    <t>10.1049/ip-com:20050239</t>
  </si>
  <si>
    <t>2-s2.0-33750006072</t>
  </si>
  <si>
    <t>['technology 2006', 'symbol interference', 'sic approach', 'ofdm system', 'multipath propagation', 'handle inter', 'general time', 'first iteration', 'also propose']</t>
  </si>
  <si>
    <t>We propose a multi-stage successive interference cancellation (SIC) receiver for arbitrary linear space-time block codes (STBCs) over general time-frequency selective fading channels with single-carrier (SC) transmissions. The proposed receiver adopts the SIC approach to handle inter-symbol interference (ISI) owing to multipath propagation. Simulation results show that the proposed receiver outperforms the OFDM system after a few iterations in the BER range 10-3 to 10-5. We also propose a diversity enhancement space-time signalling scheme for four transmit antennas with an increased diversity order. Simulation results show that the proposed diversity enhancement scheme outperforms the OFDM system even at the first iteration. ¬© The Institution of Engineering and Technology 2006.</t>
  </si>
  <si>
    <t>60002306;60002494;60002306</t>
  </si>
  <si>
    <t>7202203508;57028667600;7006683405</t>
  </si>
  <si>
    <t>Lai, T. X.;Tran, T. A.;Sesay, A. B.</t>
  </si>
  <si>
    <t>Montreal;Calgary</t>
  </si>
  <si>
    <t>Universit√© McGill;University of Calgary</t>
  </si>
  <si>
    <t>60002494;60002306</t>
  </si>
  <si>
    <t>Lai T.</t>
  </si>
  <si>
    <t>Single-carrier and multi-carrier space-time block coded transmissions over doubly selective fading channels</t>
  </si>
  <si>
    <t>10.1049/ip-com:20050329</t>
  </si>
  <si>
    <t>2-s2.0-33750012112</t>
  </si>
  <si>
    <t>['technology 2006', 'power control', 'desired user', 'cdma systems', 'blind near', 'array technology']</t>
  </si>
  <si>
    <t>A blind near-far resistant MIMO array receiver, incorporating the concept of orthogonal transmit diversity, is proposed for asynchronous multipath DS-CDMA systems. With the integration of the antenna-array technology, the receiver does not need any power control and requires only knowledge of the desired user's spreading code sequence. ¬© The Institution of Engineering and Technology 2006.</t>
  </si>
  <si>
    <t>1235-1237</t>
  </si>
  <si>
    <t>60015150-60014174;60015150</t>
  </si>
  <si>
    <t>7202427243;7003393843</t>
  </si>
  <si>
    <t>Ng, J. W.P.;Manikas, A.</t>
  </si>
  <si>
    <t>London;Ipswich</t>
  </si>
  <si>
    <t>Imperial College London;British Telecom Research Lab</t>
  </si>
  <si>
    <t>60015150;60014174</t>
  </si>
  <si>
    <t>Ng J.</t>
  </si>
  <si>
    <t>Blind asynchronous MIMO CDMA receiver with transmit diversity</t>
  </si>
  <si>
    <t>10.1049/el:20061934</t>
  </si>
  <si>
    <t>2-s2.0-33750012901</t>
  </si>
  <si>
    <t>Oak Ridge National Laboratory</t>
  </si>
  <si>
    <t>ORNL</t>
  </si>
  <si>
    <t>['transport effects', 'surface erosion', 'sheath voltages', 'sheath thickness', 'sheath region', 'sheath layer', 'semiconductor processing', 'rf response', 'rf properties', 'rf fields', 'resolved inside', 'pressure regimes', 'operational envelope', 'nonequilibrium distribution', 'magnetized plasma', 'magnetized fusion', 'magnetic fields', 'magnetic field', 'magnetic configurations', 'ion acceleration', 'helicon discharges', 'global model', 'give results', 'finite thickness', 'experimental data', 'enhance confinement', 'electron energy', 'dimensional modeling', 'complicated medium', 'combined effects', 'capacitive discharges', 'bulk transport', 'bulk plasma', 'anisotropic transport', 'also play']</t>
  </si>
  <si>
    <t>Magnetic fields can be used to enhance the performance and operational envelope of rf capacitive discharges for semiconductor processing. Antennas in magnetized experimental fusion devices can experience similar rf processes that lead to surface erosion and degraded antenna performance. Two-dimensional modeling is needed to understand the combined effects of production and transport in these plasmas; however, magnetized plasma is a complicated medium because of tensor rf conductivity, anisotropic transport, and the fact that rf power alone sustains the plasma. In this paper, we give results from a model originally derived for studies of magnetized fusion and helicon discharges that has been adapted to capacitive discharges and compare the results with experimental data. The two-dimensional model combines the effects of the magnetic field on the plasma's rf properties and the bulk transport of plasma, including a sheath layer with finite thickness at the boundaries. A collisionless sheath model uses the rf fields in the sheath region, along with the density at the interface between the bulk plasma and the sheath, to determine the sheath thickness and to estimate the rectified dc potential. The driven rf fields are resolved inside the sheath region by including resistive dissipation caused by ion acceleration. These results are iterated with a model for transport of the bulk plasma to produce a global model of the sheath voltages and bulk rf plasma heating. The results at various iterative steps help isolate magnetic field effects that are caused by modification of the plasma's rf response from transport effects that are caused by the reduced electron mobility perpendicular to the magnetic field. The magnetic field can enhance confinement for some pressure regimes and magnetic configurations. More importantly, the magnetic field can restrict the motion of electrons that are heated by the rf, localizing the nonequilibrium distribution of electron energy and reducing the electron transport across magnetic field lines. Changes in the plasma rf response can also play a role in the behavior of the discharge by further localizing the rf power deposition in the plasma. ¬© 2006 American Institute of Physics.</t>
  </si>
  <si>
    <t>60024266;60024266;60012222;60012222;60012222;60074706</t>
  </si>
  <si>
    <t>35371543400;7402922192;57213562783;42661949900;22833606400;7007130579</t>
  </si>
  <si>
    <t>Carter, M. D.;Ryan, P. M.;Hoffman, D.;Lee, W. S.;Buchberger, D.;Godyak, V.</t>
  </si>
  <si>
    <t>Danvers;Oak Ridge;Santa Clara</t>
  </si>
  <si>
    <t>Osram Sylvania North America;Oak Ridge National Laboratory;Applied Materials Incorporated</t>
  </si>
  <si>
    <t>60074706;60024266;60012222</t>
  </si>
  <si>
    <t>Carter M.</t>
  </si>
  <si>
    <t>Combined rf and transport effects in magnetized capacitive discharges</t>
  </si>
  <si>
    <t>10.1063/1.2355436</t>
  </si>
  <si>
    <t>2-s2.0-33750021409</t>
  </si>
  <si>
    <t>['technology 2006', 'spectral efficiency', 'receive antennas', 'multiple transmit', 'multicarrier cdma', 'matched filter', 'front ends', 'also compare']</t>
  </si>
  <si>
    <t>The asymptotic spectral efficiency of multicarrier CDMA (MC-CDMA) with multiple transmit and receive antennas is analysed in this paper. The closed-form spectral efficiency is derived when matched filter and minimum mean square error (MMSE) front ends are employed. We consider the effect of the number of transmit and receive antennas on the performance of spectral efficiency. The spectral efficiency can be improved by choosing an appropriate loading factor and number of antennas in the transmitter and receiver. We also compare the spectral efficiency of MC-CDMA with that of SC-CDMA (single-carrier CDMA). ¬© The Institution of Engineering and Technology 2006.</t>
  </si>
  <si>
    <t>725-732</t>
  </si>
  <si>
    <t>60006222;60025278;60006222;60006222;60025278;60025278</t>
  </si>
  <si>
    <t>8850742300;57197630317;7005282385;7006203997;7404165116;12776341400</t>
  </si>
  <si>
    <t>Liu, R.;Ren, X.;Chester, E. G.;Sharif, B. S.;Zhou, S.;Zhou, Z.</t>
  </si>
  <si>
    <t>Beijing;Newcastle</t>
  </si>
  <si>
    <t>Tsinghua University;Newcastle University</t>
  </si>
  <si>
    <t>60025278;60006222</t>
  </si>
  <si>
    <t>Liu R.</t>
  </si>
  <si>
    <t>Asymptotic spectral efficiency of MC-CDMA with multiple antennas</t>
  </si>
  <si>
    <t>10.1049/ip-com:20045068</t>
  </si>
  <si>
    <t>2-s2.0-33750022656</t>
  </si>
  <si>
    <t>GO-09192-01-A</t>
  </si>
  <si>
    <t>['¬© 2006', 'steep decline', 'stars residing', 'star clusters', 'solar neighborhood', 'scenario wherein', 'rights reserved', 'rapid disruption', 'observed previously', 'massive clusters', 'inverse relation', 'individual stars', 'future analyses', 'essentially identical', 'dœñ based', 'dnfield star', 'definitive test', 'age relationship', 'age distributions', 'age distribution']</t>
  </si>
  <si>
    <t>Galaxies: individual (Small Magellanic Cloud) | Galaxies: star clusters | Stars: formation</t>
  </si>
  <si>
    <t>We present the age distributions for star clusters and individual stars in the Small Magellanic Cloud (SMC) based on data from the Magellanic Clouds Photometric Survey by Zaritsky and collaborators. The age distribution of the SMC clusters shows a steep decline, dNcluster/dœÑ ‚àù œÑ-0.85¬±0.15, over the period 107 yr ‚â≤ œÑ ‚â≤ 109 yr. This decline is essentially identical to that observed previously for more massive clusters in the merging Antennae galaxies and also for lower mass embedded clusters in the solar neighborhood. The SMC cluster age distribution therefore provides additional evidence for the rapid disruption of star clusters ("infant mortality"). These disrupted clusters deliver their stars to the general field population, implying that the field star age distribution, dNfield star/dœÑ, should have an inverse relation to dNcluster/dœÑ if most stars form initially in clusters. We make specific predictions for dNfield star/dœÑ based on our cluster disruption models and compare them with current data available for stars in the SMC. While these data do not extend to sufficiently young ages for a definitive test, they are consistent with a scenario wherein most SMC stars formed initially in clusters. Future analyses of dN field star/dœÑ that extend down to ages of ‚àºfew million years are needed to verify the age relationship between stars residing in clusters and in the field. ¬© 2006. The American Astronomical Society. All rights reserved.</t>
  </si>
  <si>
    <t>60077530-60002312;60008158;60008158</t>
  </si>
  <si>
    <t>6603042990;55664416300;7003581599</t>
  </si>
  <si>
    <t>Chandar, Rupali;Fall, S. Michael;Whitmore, Bradley C.</t>
  </si>
  <si>
    <t>Baltimore;Baltimore;Pasadena</t>
  </si>
  <si>
    <t>Johns Hopkins University Krieger School of Arts and Sciences;Space Telescope Science Institute;Carnegie Observatories</t>
  </si>
  <si>
    <t>60077530;60008158;60002312</t>
  </si>
  <si>
    <t>Chandar R.</t>
  </si>
  <si>
    <t>Connection between the age distributions of star clusters and field stars: A first application to the Small Magellanic Cloud</t>
  </si>
  <si>
    <t>10.1086/508890</t>
  </si>
  <si>
    <t>2-s2.0-33845259356</t>
  </si>
  <si>
    <t>['thermal noise', 'significant reduction', 'orders higher', 'optical fabry', 'mode increases', 'gauss modes', 'frequency tail', 'diffraction losses', '0 ).']</t>
  </si>
  <si>
    <t>We compute the low-frequency tail of the power spectral density of thermal noise in the case of an optical Fabry-Perot resonant cavity operating with Laguerre-Gauss modes of orders higher than (0, 0). We show a significant reduction of the thermal noise as the order of the mode increases. We discuss the diffraction losses. ¬© 2006 IOP Publishing Ltd.</t>
  </si>
  <si>
    <t>5777-5784</t>
  </si>
  <si>
    <t>60025171;60025171;60010513</t>
  </si>
  <si>
    <t>24435242100;36482120100;57223680419</t>
  </si>
  <si>
    <t>Mours, Benoƒ©t;Tournefier, Edwige;Vinet, Jean Yves</t>
  </si>
  <si>
    <t>Annecy;Nice</t>
  </si>
  <si>
    <t>Laboratoire d'Annecy-le-Vieux de Physique des Particules LAPP;Observatoire de la C√¥te d'Azur</t>
  </si>
  <si>
    <t>60025171;60010513</t>
  </si>
  <si>
    <t>Mours B.</t>
  </si>
  <si>
    <t>Thermal noise reduction in interferometric gravitational wave antennas: Using high order TEM modes</t>
  </si>
  <si>
    <t>S0264938106229332</t>
  </si>
  <si>
    <t>10.1088/0264-9381/23/20/001</t>
  </si>
  <si>
    <t>2-s2.0-33749067998</t>
  </si>
  <si>
    <t>['stainless steel', 'setups operating', 'paper presents', 'overall efficiency', 'novel whole', 'failure handling', 'exposure setups', 'exposure inside', 'existing setups', 'existing concepts', 'data storing', 'data monitoring', 'circular cascade', 'characterized exposures', 'body sar', '902 mhz']</t>
  </si>
  <si>
    <t>This paper presents the design, optimization, realization and verification of novel whole-body exposure setups for rats. The setups operating at 902 MHz and 1747 MHz provide highly efficient, National Toxicology Program (NTP) compatible and well-characterized exposures. They are compared to existing concepts of exposure setups with respect to efficiency, induced field uniformity, good laboratory practice (GLP) compatibility and cost. The novel exposure setup consists of a circular cascade of 17 sectorial waveguides excited by a novel loop antenna placed in the centre. The 70% overall efficiency of the exposure setup surpasses comparable values of existing setups. A field uniformity inside the phantom of more than 86% for the 1g cubical averaged specific absorption rate (SAR) within ¬±5 dB of the whole-body SAR (WB-SAR) was attained. The uniformity of the exposure inside the setup, defined as the variation of the WB-SAR between animals, was better than ¬±24%. Using only stainless steel, gold and polycarbonate in the vicinity of the animals ensured full GLP compatibility. The entire exposure system features fully automated computer controlled exposure and data monitoring, data storing and failure handling. Therefore, the proposed exposure system can be used to run blinded large scale, long-term exposure studies. ¬© 2006 IOP Publishing Ltd.</t>
  </si>
  <si>
    <t>5211-5229</t>
  </si>
  <si>
    <t>60101765;60074510;60074510;60074510;60074510;60010000;60074510</t>
  </si>
  <si>
    <t>7004668785;8526865400;6507038386;40160979300;57202102409;7006247768;7003283774</t>
  </si>
  <si>
    <t>Kainz, Wolfgang;Nikoloski, Neviana;Oesch, Walter;Berdƒ©as-Torres, Veronica;Fr√∂hlich, J√ºrg;Neubauer, Georg;Kuster, Niels</t>
  </si>
  <si>
    <t>United States;Switzerland;Austria</t>
  </si>
  <si>
    <t>Rockville;Zurich;Seibersdorf</t>
  </si>
  <si>
    <t>Food and Drug Administration, Center for Devices and Radiological Health;Foundation for Research on Information Technologies in Society (ITIS);ARC Seibersdorf Research GmbH</t>
  </si>
  <si>
    <t>60101765;60074510;60010000</t>
  </si>
  <si>
    <t>Kainz W.</t>
  </si>
  <si>
    <t>Development of novel whole-body exposure setups for rats providing high efficiency, National Toxicology Program (NTP) compatibility and well-characterized exposure</t>
  </si>
  <si>
    <t>S003191550623700X</t>
  </si>
  <si>
    <t>10.1088/0031-9155/51/20/009</t>
  </si>
  <si>
    <t>2-s2.0-33749613510</t>
  </si>
  <si>
    <t>['¬© 2006', 'simulation code', 'radial distribution', 'multiple low', 'japan society', 'inductive coupling', 'inductance antenna', 'considerably smaller', 'applied physics', '600 v', '6 pa', '1012 cm']</t>
  </si>
  <si>
    <t>Inductively-coupled RF plasma | Internal antenna | Large-area plasma | Plasma source</t>
  </si>
  <si>
    <t>We have developed a cylindrical RF plasma source by the inductive coupling of multiple low-inductance antenna (LIA) units and analyzed the plasma density profile of this source using fluid simulation. Experiments using four LIA units showed a stable source operation even at 2000 W RF power, attaining plasma densities as high as 1011-1012 cm-3 in an argon pressure range of 0.67-2.6 Pa. The amplitude of antenna RF voltage was measured to be less than 600 V, which is considerably smaller than those obtained using conventional ICP antennas. The radial distribution of plasma density sustained using four LIA units showed excellent agreement with profiles numerically predicted using a fluid-simulation code. ¬© 2006 The Japan Society of Applied Physics.</t>
  </si>
  <si>
    <t>8046-8049</t>
  </si>
  <si>
    <t>10 B</t>
  </si>
  <si>
    <t>60024322;60024322;100985907;100985907;60011001;60011001;60011001</t>
  </si>
  <si>
    <t>18635173500;7004203671;23100861900;18633538100;17344446300;55741260400;7403889542</t>
  </si>
  <si>
    <t>Takenaka, Kosuke;Setsuhara, Yuichi;Nishisaka, Kazuaki;Ebb, Akinori;Sugiura, Shinya;Takahashi, Kazuo;Ono, Koichi</t>
  </si>
  <si>
    <t>Suita;Kyoto;Kyoto</t>
  </si>
  <si>
    <t>Osaka University;Kyoto University;EMD Corporation</t>
  </si>
  <si>
    <t>60024322;60011001;100985907</t>
  </si>
  <si>
    <t>Takenaka K.</t>
  </si>
  <si>
    <t>Characterization of inductively-coupled RF plasma sources with multiple low-inductance antenna units</t>
  </si>
  <si>
    <t>10.1143/JJAP.45.8046</t>
  </si>
  <si>
    <t>2-s2.0-34547854380</t>
  </si>
  <si>
    <t>['¬© 2006', 'wide range', 'wave mode', 'various densities', 'spatial structure', 'plasma uniformity', 'japan society', 'investigated experimentally', 'dimensional finite', 'difference time', 'azimuthal directions', 'applied physics']</t>
  </si>
  <si>
    <t>Density jump | FDTD calculation | Mode numbers | MSP antenna | Resonance absorption | Surface wave eigenmodes</t>
  </si>
  <si>
    <t>The spatial structure of waves and plasma uniformity in microwave discharges using a multi-slotted planar antenna are investigated experimentally and by calculation. The wave field amplitude and phase are measured in the axial and azimuthal directions, and are compared with three-dimensional finite-difference time-domain calculation result. The wave mode in the plasma does not change with various densities, and, as a consequence, spatially uniform plasmas are obtained for a wide range of parameters being free from abrupt changes associated with surface wave eigenmodes. ¬© 2006 The Japan Society of Applied Physics.</t>
  </si>
  <si>
    <t>8059-8064</t>
  </si>
  <si>
    <t>60011418;60011418;60011418;60011418;60014256</t>
  </si>
  <si>
    <t>56102798000;18635197600;16242519700;7005212632;7102337549</t>
  </si>
  <si>
    <t>Yasaka, Yasuyoshi;Sakae, Atsushi;Sugimoto, Naoki;Takeno, Hiromasa;Hojo, Hitoshi</t>
  </si>
  <si>
    <t>Tsukuba;Kobe</t>
  </si>
  <si>
    <t>University of Tsukuba;Kobe University</t>
  </si>
  <si>
    <t>60014256;60011418</t>
  </si>
  <si>
    <t>Yasaka Y.</t>
  </si>
  <si>
    <t>Spatial structure of waves and plasma uniformity in planar microwave discharges</t>
  </si>
  <si>
    <t>10.1143/JJAP.45.8059</t>
  </si>
  <si>
    <t>2-s2.0-34547859296</t>
  </si>
  <si>
    <t>['¬© 2006', 'simulation show', 'quality nitrogen', 'power deposition', 'plasma obtained', 'phase reaction', 'neutral species', 'large extent', 'japan society', 'incorporated films', 'high uniformity', 'form high', 'fluid model', 'density distribution', 'applied physics']</t>
  </si>
  <si>
    <t>Eigenmode | Fluid model | Gas phase reaction | Nitrogen radicals | Simulation | Wave propagation</t>
  </si>
  <si>
    <t>It is necessary to supply nitrogen radical fluxes in high uniformity to form high-quality nitrogen-incorporated films. An experiment on gas phase chemical reaction using a microwave discharge device with a multi-slotted planar antenna is performed. We use a three-dimensional simulation code, which calculates wave propagation in plasma obtained by the finite difference time domain method, power deposition, and plasma transport using a fluid model. The code can reproduce experimental results to a large extent. The code is capable of calculating several types of gas-phase reaction of neutral species. The results of both the experiment and the simulation show that the uniformity of the density distribution of nitrogen radicals strongly depends on the uniformity of the plasma. ¬© 2006 The Japan Society of Applied Physics.</t>
  </si>
  <si>
    <t>8065-8070</t>
  </si>
  <si>
    <t>56102798000;18635197600;16242519700;7005212632</t>
  </si>
  <si>
    <t>Yasaka, Yasuyoshi;Sakae, Atsushi;Sugimoto, Naoki;Takeno, Hiromasa</t>
  </si>
  <si>
    <t>Experimental and simulation studies of gas phase reaction in planar microwave plasma</t>
  </si>
  <si>
    <t>10.1143/JJAP.45.8065</t>
  </si>
  <si>
    <t>2-s2.0-34547895918</t>
  </si>
  <si>
    <t>['¬© 2006', 'uniform processes', 'significant enlargement', 'recent trends', 'plasma diffusion', 'plasma density', 'multiple installation', 'lia units', 'japan society', 'internal low', 'inductance antenna', 'fabrication toward', 'exponential functions', 'design principles', 'applied physics', 'antenna size', 'agree well']</t>
  </si>
  <si>
    <t>Antenna size | Configuration | Low-inductance internal antenna | Plasma sources</t>
  </si>
  <si>
    <t>Recent trends of liquid crystal display (LCD) fabrication toward a significant enlargement of glass substrates require large-area plasma sources with a scale length exceeding 1 m. To meet this requirement, large-area plasma sources with internal low-inductance antenna (LIA) units have been developed for uniform processes, in which design principles for selecting antenna size and configurations in the multiple installation of the LIA units are established. In this study, the effects of antenna size were examined in terms of plasma production characteristics indicating small increase in plasma density with a decrease in antenna size (or antenna impedance). Furthermore, plasma density distributions with the LIA units were investigated to understand the nature of plasma diffusion, which can be utilized for designing plasma profiles with multiple LIA units. First, it was shown that the plasma density distributions followed exponential decay as a function of distance from the antenna. Secondly, the measured plasma density profiles with multiple LIA units were shown to agree well with those obtained by superposing those described by exponential functions, which can be utilized for prediction. ¬© 2006 The Japan Society of Applied Physics.</t>
  </si>
  <si>
    <t>8042-8045</t>
  </si>
  <si>
    <t>60102642;60102642;60102642;60102642;60102642;60102642;100985907;60024322;60024322</t>
  </si>
  <si>
    <t>18633801700;18635727900;37030055300;27171778400;12144257600;7201445094;6603853556;18635173500;7004203671</t>
  </si>
  <si>
    <t>Deguchi, Hiroshige;Yoneda, Hitoshi;Kato, Kenji;Kubota, Kiyoshi;Hayashi, Tsukasa;Ogata, Kiyoshi;Ebe, Akinori;Takenaka, Kosuke;Setsuhara, Yuichi</t>
  </si>
  <si>
    <t>Kyoto;Suita;Kyoto</t>
  </si>
  <si>
    <t>Nissin Electric Co., Ltd.;Osaka University;EMD Corporation</t>
  </si>
  <si>
    <t>60102642;60024322;100985907</t>
  </si>
  <si>
    <t>Effects of antenna size and configurations in large-area RF plasma production with internal low-inductance antenna units</t>
  </si>
  <si>
    <t>10.1143/JJAP.45.8042</t>
  </si>
  <si>
    <t>2-s2.0-34547911074</t>
  </si>
  <si>
    <t>['¬© 2006', 'working mechanism', 'two layers', 'structure resembles', 'slightly less', 'radial direction', 'plasma density', 'planar plasma', 'japan society', 'experimental results', 'dielectric plates', 'applied physics', 'antenna used', 'annular slot', 'aluminum foil', '100 pa']</t>
  </si>
  <si>
    <t>Annular slot antenna | Large-area planar plasma | Surface wave | SWP</t>
  </si>
  <si>
    <t>Planar plasma of 30 cm diameter excited by microwave with an annular slot antenna is described. The annular slot antenna consists of two layers of dielectric plates with a filling of an aluminum foil. Its structure resembles a sandwich but the diameter of the aluminum foil is slightly less than that of a plate so as to form an annular slot at the margin of plates. The experimental results showed that the uniformity of plasma density in the radial direction has been improved. No plasma density jump was found when Ar gas pressure increased from 20 to 100 Pa or microwave power increased from 200 to 800W. The working mechanism of the antenna used in our experiment has been analyzed with the experimental results. ¬© 2006 The Japan Society of Applied Physics.</t>
  </si>
  <si>
    <t>8055-8058</t>
  </si>
  <si>
    <t>60009860;60020697;60009860;60009860;60009860</t>
  </si>
  <si>
    <t>7201599896;8940744200;55165678200;57196741703;57219059752</t>
  </si>
  <si>
    <t>Liang, Rongqing;Ou, Qiongrong;Liang, Bo;Xu, Xu;Wang, Fei</t>
  </si>
  <si>
    <t>Institute of Plasma Physics Chinese Academy of Sciences;Fudan University</t>
  </si>
  <si>
    <t>60020697;60009860</t>
  </si>
  <si>
    <t>Liang R.</t>
  </si>
  <si>
    <t>Planar plasma of 30 cm diameter maintained by hybrid surface microwave through annular slot antenna</t>
  </si>
  <si>
    <t>10.1143/JJAP.45.8055</t>
  </si>
  <si>
    <t>2-s2.0-34547916855</t>
  </si>
  <si>
    <t>['three types', 'study together', 'software retro', 'safety assessment', 'rights reserved', 'public acceptance', 'past activities', 'key technology', 'hardware retro', 'ground application', 'directive antenna', 'current investigation', 'combination test', 'appropriate result', 'also performed']</t>
  </si>
  <si>
    <t>The Institute for Unmanned Space Experiment Free Flyer (USEF) has been studying wireless power transmission under the contract of the Ministry of Economy, Trade and Industry (METI) from 2004 to 2005. In this study, we have focused on the microwave power transmission on the ground as a key technology for the realization of a future space solar power system. (i) A prototype active phased array panel with software retro-directive beam steering antenna and hardware retro-directive antenna had been manufactured and evaluated. In 2004, a combination test with these two active phased array systems with different beam steering systems was performed. The purpose of the test was the demonstration of the basic phase synthetic characteristics and beam steering scheme. The test results indicate an appropriate result for the basis of the future hybrid beam steering system. (ii) An investigation of the microwave power system for the ground application was also performed. Three types of this system have been proposed. (iii) The environmental and safety assessment of microwave power transmission is also the theme of this current investigation. This assessment has been performed to permit the acquisition of public acceptance for a future microwave power transmission system. The results of this study together with our past activities such as an SSPS system study are presented in this paper. ¬© 2006 Lister Science. All rights reserved.</t>
  </si>
  <si>
    <t>Space Technology</t>
  </si>
  <si>
    <t>60112578;60112578;60112578;60112578</t>
  </si>
  <si>
    <t>15020981400;36063820300;8696397800;35782105100</t>
  </si>
  <si>
    <t>Mihara, Shoichiro;Saito, Takashi;Kobayashi, Yutaro;Kanai, Hiroshi</t>
  </si>
  <si>
    <t>Japan Space Systems</t>
  </si>
  <si>
    <t>Mihara S.</t>
  </si>
  <si>
    <t>Overview of the activities for space solar power systems in USEF</t>
  </si>
  <si>
    <t>2-s2.0-33750079852</t>
  </si>
  <si>
    <t>['tm polarisations', 'technology 2006', 'soft surfaces', 'slot frequency', 'selective surfaces', 'return loss', 'radiation patterns', 'radiation characteristics', 'proposed based', 'profile antenna', 'printed dipole', 'polarised high', 'new designs', 'multiband designs', 'loop ),', 'impedance surfaces', 'impedance surface', 'fullwave analysis', 'fss structures', 'experimental results', 'different shapes']</t>
  </si>
  <si>
    <t>New designs of artificial magnetic conductors (AMC), including hard and soft surfaces and dual-polarised high-impedance surfaces are realised by printed dipole/slot frequency-selective surfaces (FSS) implemented on a grounded dielectric slab. Multiband designs of hard and soft surfaces are proposed based on the use of FSS structures with different resonance lengths and orientation of dipoles/slots. In addition, dual-polarised high-impedance surfaces are realised by FSS structures with elements of different shapes (cross, loop), which create high impedance for both TE and TM polarisations. Commercial software EMPiCASSO is used for the fullwave analysis of presented FSS configurations. A printed slot FSS is proposed for design of a low-profile monopole antenna. The simulation and experimental results of return loss and radiation patterns are presented, demonstrating the effect of a high-impedance surface on scattering and radiation characteristics of a low-profile antenna. ¬© The Institution of Engineering and Technology 2006.</t>
  </si>
  <si>
    <t>487-493</t>
  </si>
  <si>
    <t>60033010;60010491;60010491</t>
  </si>
  <si>
    <t>14009385200;57208090295;7004922524</t>
  </si>
  <si>
    <t>Hiranandani, M. A.;Yakovlev, A. B.;Kishk, A. A.</t>
  </si>
  <si>
    <t>Santa Clara;University</t>
  </si>
  <si>
    <t>Intel Corporation;University of Mississippi</t>
  </si>
  <si>
    <t>60033010;60010491</t>
  </si>
  <si>
    <t>Hiranandani M.</t>
  </si>
  <si>
    <t>Artificial magnetic conductors realised by frequency-selective surfaces on a grounded dielectric slab for antenna applications</t>
  </si>
  <si>
    <t>10.1049/ip-map:20050156</t>
  </si>
  <si>
    <t>2-s2.0-33750146045</t>
  </si>
  <si>
    <t>['technology 2006', 'resonant frequency', 'radiative properties', 'radiation pattern', 'numerical calculations', 'input impedance', 'fractal parameters', 'fractal antennas', 'antenna geometry', 'antenna dimensions']</t>
  </si>
  <si>
    <t>Fractal antennas are characterised by their special geometric characteristics, which allow a reduction of the antenna dimensions. The fractal parameters and the radiative properties of modified Koch monopoles are analysed. The geometries of the antennas are obtained by an ad hoc iterative function system algorithm for fractal curve generation. Using the method of moments for numerical calculations, the influence of the antenna geometry on the resonant frequency, current, efficiency, input impedance and radiation pattern are analysed. ¬© The Institution of Engineering and Technology 2006.</t>
  </si>
  <si>
    <t>475-479</t>
  </si>
  <si>
    <t>Da Costa, K. Q.;Dmitriev, V.</t>
  </si>
  <si>
    <t>Theoretical analysis of a modified Koch monopole with reduced dimensions</t>
  </si>
  <si>
    <t>10.1049/ip-map:20050046</t>
  </si>
  <si>
    <t>2-s2.0-33750146060</t>
  </si>
  <si>
    <t>['technology 2006', 'sample myriad', 'robust version', 'robust statistics', 'received observations', 'nonlinear schemes', 'jointly used', 'impulsive noise', 'direct sequence']</t>
  </si>
  <si>
    <t>A robust version of the multiple signal classification (MUSIC) bearing estimation algorithm based on robust statistics is developed for a direct sequence-code division multiple access impulsive noise channel. The proposed subspace algorithm is computed by using the antenna array covariance matrix, which is derived from the robust maximum likelihood estimator of location. Each element of the robust covariance matrix is computed as the sample myriad of a window of the received observations. The MUSIC antenna array scheme is jointly used to mitigate the effects of multipath and impulsive noise. Simulation results demonstrate that the proposed scheme significantly outperforms the other linear and nonlinear schemes. ¬© The Institution of Engineering and Technology 2006.</t>
  </si>
  <si>
    <t>569-573</t>
  </si>
  <si>
    <t>60006222;60006222;60006222</t>
  </si>
  <si>
    <t>6507089017;7006203997;7005643212</t>
  </si>
  <si>
    <t>Hmidat, A. M.;Sharif, B. S.;Woo, W. L.</t>
  </si>
  <si>
    <t>Hmidat A.</t>
  </si>
  <si>
    <t>Robust multiple signal classification algorithm based on the myriad covariation matrix</t>
  </si>
  <si>
    <t>10.1049/ip-vis:20050046</t>
  </si>
  <si>
    <t>2-s2.0-33750146820</t>
  </si>
  <si>
    <t>['‚ àº5', '‚ àº15', '¬© 2006', 'test case', 'sweeping emitter', 'sufficient accuracy', 'statistical theory', 'sonar pulses', 'snrs ).', 'scattering objects', 'rejecting pulses', 'phase average', 'noise variance', 'noise ratios', 'modulations depends', 'increasing signal', 'distribution function', 'corresponding phase', 'amplitude modulations', 'amplitude average']</t>
  </si>
  <si>
    <t>Ensemble-averaged randomly scaled radar or sonar pulses are considered and the statistical theory for the corresponding phase and amplitude modulations are developed. Random scaling expresses varying radar cross-sections for scattering objects or varying antenna gain of a sweeping emitter. The noise variance of the modulations depends on the distribution function of the scaling, and how to minimise the variance by rejecting pulses below a certain amplitude threshold is shown. The theory is asymptotic in the sense that it is more accurate for increasing signal-to-noise ratios (SNRs). In a test case with uniformly distributed scaling, sufficient accuracy is reached for an average SNR larger than ‚àº5 for the phase average and ‚àº15 for the amplitude average. ¬© 2006 The Institution of Engineering and Technology.</t>
  </si>
  <si>
    <t>438-444</t>
  </si>
  <si>
    <t>60007008;60010248</t>
  </si>
  <si>
    <t>8506385700;6602311675</t>
  </si>
  <si>
    <t>√òyehaug, L.;Skartlien, R.</t>
  </si>
  <si>
    <t>Skedsmokorset;As</t>
  </si>
  <si>
    <t>Institutt for energiteknikk;Norges Milj√∏- og Biovitenskapelige Universitet</t>
  </si>
  <si>
    <t>60010248;60007008</t>
  </si>
  <si>
    <t>√òyehaug L.</t>
  </si>
  <si>
    <t>Reducing the noise variance in ensemble-averaged randomly scaled sonar or radar signals</t>
  </si>
  <si>
    <t>10.1049/ip-rsn:20050104</t>
  </si>
  <si>
    <t>2-s2.0-33750152494</t>
  </si>
  <si>
    <t>['technology 2006', 'simulations based', 'simple formulae', 'required accuracy', 'readily implemented', 'input impedance', 'experimental data', 'circuits simulator', 'allows one']</t>
  </si>
  <si>
    <t>A new transmission line model is proposed for computing the input impedance of a slot-coupled rectangular patch antenna. Based on simple formulae and standard library elements, it is readily implemented in an RF-circuits simulator. Because simulations require little numerical work, it allows one to approach final design parameter values quickly, then to switch over to an EM simulator depending on the required accuracy. Simulations based on this model compare well with experimental data. ¬© The Institution of Engineering and Technology 2006.</t>
  </si>
  <si>
    <t>461-468</t>
  </si>
  <si>
    <t>Transmission line model for the input impedance of a slot-coupled rectangular patch antenna</t>
  </si>
  <si>
    <t>10.1049/ip-map:20050311</t>
  </si>
  <si>
    <t>2-s2.0-33750156199</t>
  </si>
  <si>
    <t>['wlan communication', 'wideband coverage', 'wideband communications', 'umts ),', 'technology 2006', 'small antenna', 'remarkable candidate', 'pattern control', 'nii bands', 'large number', 'investigated numerically', 'interesting compromise', 'indoor applications', 'impedance bandwidth', 'ground plane', 'good agreement', 'feeding point', 'dramatic improvement', 'different systems', '6ghz ),']</t>
  </si>
  <si>
    <t>A novel folded monopole antenna is investigated numerically and experimentally. The proposed antenna comprises a short folded monopole suitably shaped at the base with two vertical grounding probes. This small antenna is shown to have a fractional impedance bandwidth up to 125 (1.6GHz to 7.5GHz) for a 10dB return loss. An interesting compromise between impedance bandwidth and pattern control is found by tuning a double side bevel at the base of the monopole, the position of the feeding point and its distance from the ground plane. Measurements and simulations are in good agreement and show a dramatic improvement in terms of impedance bandwidth compared with planar and L-shaped monopole antennas. Impedance and radiation characteristics make this novel folded monopole antenna a remarkable candidate for indoor applications where the wideband coverage of different systems is required. The working bandwidth covers a large number of wireless communication systems including GSM 1800, Personal Communication System (PCS1900), Universal Mobile Communications System (UMTS), the 2.4GHz (2400-2484MHz) and 5.2/5.8GHz (5185-5350/5725-5875MHz) bands for WLAN communication, Wireless Local Loop (3.4-3.6GHz), the US-NII bands and the lower bands allocated to ultra-wideband communications. ¬© The Institution of Engineering and Technology 2006.</t>
  </si>
  <si>
    <t>456-460</t>
  </si>
  <si>
    <t>16647118700;7005794256</t>
  </si>
  <si>
    <t>Ruvio, G.;Ammann, M. J.</t>
  </si>
  <si>
    <t>Ruvio G.</t>
  </si>
  <si>
    <t>From L-shaped planar monopoles to a novel folded antenna with wide bandwidth</t>
  </si>
  <si>
    <t>10.1049/ip-map:20050136</t>
  </si>
  <si>
    <t>2-s2.0-33750167265</t>
  </si>
  <si>
    <t>['weak dependence', 'stellar dynamical', 'sne la', 'ray binaries', 'processes leading', 'lisa ).', 'gcs ).', 'formation rates', 'field population', 'expected numbers', 'elliptical galaxies', 'detectable systems', 'cvn systems', 'cluster properties', 'cluster density', 'cataclysmic variables', 'also discuss']</t>
  </si>
  <si>
    <t>Binaries: close | Binaries: general | Globular clusters: general | Stellar dynamics</t>
  </si>
  <si>
    <t>In this paper, the first of a series, we study the stellar dynamical and evolutionary processes leading to the formation of compact binaries containing white dwarfs (WDs) in dense globular clusters (GCs). We examine the processes leading to the creation of X-ray binaries such as cataclysmic variables (CVs) and AM CVn systems. Using numerical simulations, we identify the dominant formation channels and we predict the expected numbers and characteristics of detectable systems, emphasizing how the cluster sources differ from the field population. We explore the dependence of formation rates on cluster properties and we explain in particular why the distribution of CVs has only a weak dependence on cluster density. We also discuss the frequency of dwarf nova outbursts in GCs and their connection with moderately strong WD magnetic fields. We examine the rates of Type la supernovae (SNe la) via both single and double degenerate channels in clusters and we argue that those rates may contribute to the total SN la rate in elliptical galaxies. Considering coalescing WD binaries, we discuss possible constraints on the common envelope evolution of their progenitors and we derive theoretical expectations for gravitational wave detection by Laser Interferometer Space Antenna (LISA). ¬© 2006 RAS.</t>
  </si>
  <si>
    <t>1043-1059</t>
  </si>
  <si>
    <t>60017159;60007363;60007363;60007363;60002162;60007363</t>
  </si>
  <si>
    <t>35498247800;6603341207;7005661766;7003756329;10639720200;6603242598</t>
  </si>
  <si>
    <t>Ivanova, N.;Heinke, C. O.;Rasio, F. A.;Taam, R. E.;Belczynski, K.;Fregeau, J.</t>
  </si>
  <si>
    <t>Toronto;Evanston;Las Cruces</t>
  </si>
  <si>
    <t>L‚ÄôInstitut Canadien d‚ÄôAstrophysique Th√©orique;Northwestern University;New Mexico State University</t>
  </si>
  <si>
    <t>60017159;60007363;60002162</t>
  </si>
  <si>
    <t>Ivanova N.</t>
  </si>
  <si>
    <t>Formation and evolution of compact binaries in globular clusters - I. Binaries with white dwarfs</t>
  </si>
  <si>
    <t>10.1111/j.1365-2966.2006.10876.x</t>
  </si>
  <si>
    <t>2-s2.0-33750170948</t>
  </si>
  <si>
    <t>['¬© 2006', 'specific attention', 'sonobuoy consists', 'sensor configuration', 'sample sizes', 'particularly examined', 'particle filtering', 'omnidirectional sensor', 'likelihood function', 'incident power', 'directional distribution', 'data collected', 'author examines']</t>
  </si>
  <si>
    <t>A common sonobuoy configuration comprises two horizontal dipoles mounted orthogonally together with an omnidirectional sensor. Under the assumption that, within a narrow frequency band of interest, the acoustic power impinging on the sonobuoy consists of uncorrelated Gaussian noise processes, the author examines how data collected by the sensor can be used to infer the directional distribution of the incident power, as characterised by its spherical harmonic coefficients. The results cover arbitrary directional distributions and are applicable to small, as well as large, sample sizes. The form of the likelihood function for the spherical harmonic coefficients, as required for Bayesian inference methods such as particle filtering, is particularly examined. Specific attention is given to the case of a single point source superimposed on azimuthally isotropic noise. In this case it is shown that the maximum likelihood estimator for target bearing differs from, and can be considerably more efficient than, the bearing estimator traditionally used for this sensor configuration. ¬© 2006 The Institution of Engineering and Technology.</t>
  </si>
  <si>
    <t>417-426</t>
  </si>
  <si>
    <t>Runnalls, A. R.</t>
  </si>
  <si>
    <t>Runnalls A.</t>
  </si>
  <si>
    <t>Likelihood function for a simple cardioid sonobuoy</t>
  </si>
  <si>
    <t>10.1049/ip-rsn:20045107</t>
  </si>
  <si>
    <t>2-s2.0-33750176010</t>
  </si>
  <si>
    <t>['theoretical expectations', 'technology 2006', 'system performance', 'sample structure', 'practical point', 'power loss', 'polarised antenna', 'made better', 'hybrid coupler', 'ground application', 'authors propose']</t>
  </si>
  <si>
    <t>The authors propose a dual-polarised T/R antenna system that utilises a 3dB90¬∞ hybrid coupler and a dual-polarised antenna. From the practical point of view the T/R isolation performance of this system can be made better than that of systems using circulators. There is no power loss both in transmit and receive modes compared to 6dB total loss in a conventional system using a hybrid coupler and a single polarised antenna. To validate the system performance, a sample structure is realised for a C band application. The presented system analysis and measurements are for an above-ground application. The measurements show good agreement with the theoretical expectations. ¬© The Institution of Engineering and Technology 2006.</t>
  </si>
  <si>
    <t>407-412</t>
  </si>
  <si>
    <t>60004305;60004305;60004305</t>
  </si>
  <si>
    <t>16025424000;7006702503;7003516595</t>
  </si>
  <si>
    <t>Secmen, M.;Demir, S.;Hizal, A.</t>
  </si>
  <si>
    <t>Secmen M.</t>
  </si>
  <si>
    <t>Dual-polarised T/R antenna system suitable for FMCW altimeter radar applications</t>
  </si>
  <si>
    <t>10.1049/ip-map:20050351</t>
  </si>
  <si>
    <t>2-s2.0-33750176751</t>
  </si>
  <si>
    <t>['transmission zero', 'technology 2006', 'stopband bandwidth', 'simultaneously obtained', 'purposely located', 'proposed bsf', 'proper choice', 'maximal value', 'lower frequency', 'line structure', 'line sections', 'length ratio', 'impedance resonators', 'higher frequency', 'ended œªg', 'conventional case', 'bandstop filters', 'adequately situated', 'accurately predicted', '4 stepped', '29 significantly']</t>
  </si>
  <si>
    <t>Bandstop filters (BSFs) with high skirt selectivity as well as wide rejection bandwidth are designed by means of open-ended Œªg/4 stepped-impedance resonators (SIRs) and spur-line sections. Base on the formula of an SIR, the frequency of a transmission zero (fz) is accurately predicted. It is found that the impedance and length ratio can be simultaneously obtained to improve stopband performance of the filters. The transmission zero is purposely located at a lower frequency to achieve the high skirt selectivity. On the contrary, if it is adequately situated at a higher frequency, the stopband bandwidth can be increased. Also, the spur-line structure is investigated by transmission line theory and applied to provide an extra transmission zero in the stopband. With a proper choice of the even- and odd-mode characteristic impedances of the spur-line, the stopband bandwidth can be further extended. Realised by planar microstrip technology, the proposed BSF with its high skirt selectivity has a maximal value of 86.8dB/GHz, while the other type of BSF can further widen the -20 dB stopband by 29 significantly, when incorporating the spur-line into the BSF with an SIR. Both have a size reduction benefit of better than 40 with respective to the conventional case. ¬© The Institution of Engineering and Technology 2006.</t>
  </si>
  <si>
    <t>435-440</t>
  </si>
  <si>
    <t>60072393;60004879</t>
  </si>
  <si>
    <t>7601492238;7003858350</t>
  </si>
  <si>
    <t>Wang, Y. Z.;Her, M. L.</t>
  </si>
  <si>
    <t>Nan-Tou;Taichung</t>
  </si>
  <si>
    <t>Nan Kai University of Technology;Feng Chia University</t>
  </si>
  <si>
    <t>Compact microstrip bandstop filters using stepped-impedance resonator (SIR) and spur-line sections</t>
  </si>
  <si>
    <t>10.1049/ip-map:20050204</t>
  </si>
  <si>
    <t>2-s2.0-33750183637</t>
  </si>
  <si>
    <t>['technology 2006', 'slot using', 'slot parameters', 'return loss', 'radiation pattern', 'impedance bandwidth', 'backing cavity', 'axial ratio', 'antenna characteristics', 'analysed theoretically']</t>
  </si>
  <si>
    <t>The U-slot-excited dielectric resonator antenna (DRA) with a backing cavity is analysed theoretically and experimentally. It is found that the U-slot can be used to enhance the impedance bandwidth or to produce circularly polarised (CP) fields. By solving the equivalent magnetic current in the slot using the method of moments, the return loss, axial ratio and radiation pattern are obtained. The effects of changing the U-slot parameters on the antenna characteristics are investigated. ¬© The Institution of Engineering and Technology 2006.</t>
  </si>
  <si>
    <t>480-482</t>
  </si>
  <si>
    <t>7202774581;56415172000</t>
  </si>
  <si>
    <t>Lam, H. Y.;Leung, K. W.</t>
  </si>
  <si>
    <t>Lam H.</t>
  </si>
  <si>
    <t>Analysis of U-slot-excited dielectric resonator antennas with a backing cavity</t>
  </si>
  <si>
    <t>10.1049/ip-map:20050179</t>
  </si>
  <si>
    <t>2-s2.0-33750191510</t>
  </si>
  <si>
    <t>['¬© 2006', 'transmitted waveforms', 'transmit frequencies', 'target range', 'synthetic impulse', 'sufficient condition', 'simultaneously transmit', 'simultaneously formed', 'proper processing', 'orthogonal waveforms', 'novel high', 'novel hfswr', 'echoed signals', 'aperture processing', 'angle estimates']</t>
  </si>
  <si>
    <t>A novel high-frequency surface wave radar (HFSWR) has been proposed, which is based on the principles of synthetic impulse and aperture processing. It uses multiple omnidirectional transmit antennae to simultaneously transmit a set of orthogonal waveforms, and the echoed signals are received and processed by one or multiple reception arrays. Although the transmit beam pattern is omnidirectional, by proper processing, the received signal multiple equivalent directional transmit beam patterns can be simultaneously formed. The signal processing scheme to obtain equivalent directional transmit beam pattern is investigated in detail. Considerations for system parameter selection to achieve an overall best system performance are proposed and discussed. In particular, for the novel HFSWR, target range and angle estimates are coupled together due to the orthogonality of the transmitted waveforms. A necessary and sufficient condition on the transmit antenna array geometry and transmit frequencies, which ensures that target range and angle estimates are uncoupled, is presented. ¬© 2006 The Institution of Engineering and Technology.</t>
  </si>
  <si>
    <t>445-453</t>
  </si>
  <si>
    <t>60025578;60025578;60025578;60025578;60025578</t>
  </si>
  <si>
    <t>7401459649;35337184800;6701796833;7409371010;7202908312</t>
  </si>
  <si>
    <t>Su, H.;Liu, H.;Shui, P.;Zhang, S.;Bao, Z.</t>
  </si>
  <si>
    <t>Su H.</t>
  </si>
  <si>
    <t>HFSWR based on synthetic impulse and aperture processing</t>
  </si>
  <si>
    <t>10.1049/ip-rsn:20050069</t>
  </si>
  <si>
    <t>2-s2.0-33750197114</t>
  </si>
  <si>
    <t>['widely separated', 'thick substrates', 'technology 2006', 'substrate thickness', 'separation distance', 'separated domains', 'reaction integrand', 'particularly efficient', 'numerical evaluation', 'expansion functions', 'domain method', 'domain functions', 'deformation technique', 'authors address', 'associated integral']</t>
  </si>
  <si>
    <t>The authors address some aspects that have to be considered when using a recently proposed contour-deformation technique for the efficient numerical evaluation of reaction integrals arising in the spectral-domain method of moments for testing and expansion functions that exist on separated domains. The method is particularly efficient in the context of microstrip patch antenna elements and arrays where the testing and expansion functions can either be entire-domain functions on different antenna elements or where they are widely separated subdomain functions on the same or different antenna elements. However, the method becomes less efficient for testing and expansion functions that are not so widely separated. It is shown how the separation distance between the testing and expansion functions, in addition to substrate thickness, affects the behaviour of the reaction integrand and how the choice of a more suitable integration contour can simplify the numerical evaluation of the associated integral, especially for closely spaced testing and expansion functions on thick substrates, where the original method becomes less efficient. The minimum separation distance between the domains of the testing and expansion functions, that can be accommodated with this method, is also better defined. ¬© The Institution of Engineering and Technology 2006.</t>
  </si>
  <si>
    <t>469-474</t>
  </si>
  <si>
    <t>60021902;60021902;60021902</t>
  </si>
  <si>
    <t>56026474900;7004459157;35561582300</t>
  </si>
  <si>
    <t>Mayhew-Ridgers, G.;Odendaal, J. W.;Joubert, J.</t>
  </si>
  <si>
    <t>Mayhew-Ridgers G.</t>
  </si>
  <si>
    <t>Considerations for the efficient spectral evaluation of reaction integrals associated with separated domains</t>
  </si>
  <si>
    <t>10.1049/ip-map:20050194</t>
  </si>
  <si>
    <t>2-s2.0-33750199016</t>
  </si>
  <si>
    <t>['wide range', 'temporal correlations', 'technology 2006', 'signals transmitted', 'provide diversity', 'multiple antennas', 'jointly exploring', 'finite alphabet', 'fa constraints', 'explored via', 'explored algebraically', 'effective scheme', 'constraints imposed', 'constant modulus', 'coding gain', 'cm constraints', 'antenna array', 'algorithmic implementation']</t>
  </si>
  <si>
    <t>Space-time coding introduces spatial and temporal correlations into signals transmitted from multiple antennas in order to provide diversity and coding gain at the receiver. In the field of blindly estimating space-time coded signals impinging on an antenna array, an effective scheme for jointly exploring the constant modulus (CM) and the finite alphabet (FA) constraints is presented. The CM constraints are explored algebraically, whereas the FA constraints are explored via an iterative algorithm considering the constraints imposed by the space-time coded signals. This leads to our novel FACM algorithm that offers a wide range of trade-offs between performance and complexity while it lends itself to an amenable (step-by-step) algorithmic implementation as well as an amenable algorithmic complexity. ¬© The Institution of Engineering and Technology 2006.</t>
  </si>
  <si>
    <t>549-556</t>
  </si>
  <si>
    <t>Manioudakis, S.</t>
  </si>
  <si>
    <t>Information Processing Solutions Ltd.</t>
  </si>
  <si>
    <t>Blind estimation of space-time coded systems using the finite alphabet-constant modulus algorithm</t>
  </si>
  <si>
    <t>10.1049/ip-vis:20050155</t>
  </si>
  <si>
    <t>2-s2.0-33750199157</t>
  </si>
  <si>
    <t>['wlan system', 'transmission errors', 'smart antenna', 'receiver carried', 'patient swallows', 'original standard', 'like micro', 'last link', 'image sequence', 'image data', 'diagnosis earlier', 'desktop computer', 'commercial availability', 'capsule endoscopy', 'capsule endoscope', 'avoid limiting', 'art tool']</t>
  </si>
  <si>
    <t>Capsule endoscope image | Smart antenna | Wireless local area network</t>
  </si>
  <si>
    <t>Capsule endoscopy gradually replaces traditional endoscopy in some applications and becomes a state-of-the-art tool to detect the problems of intestines. When capsule endoscopy is used, a patient swallows a capsule-like micro-camera. An image sequence is then taken by the capsule endoscope and transmitted to a receiver carried by the patient. Eventually, these image data will be transmitted to a desktop computer and examined by a doctor. To start the diagnosis earlier and avoid limiting the patient's movement, an on-line wireless transmission for this last link is desirable. For this link, WLAN (Wireless Local Area Network) standard is a good candidate due to its high enough data rate and commercial availability. However, wireless links often result in transmission errors that are unacceptable for medical related applications, including medical image transmission. In this paper, we propose a WLAN system with smart antenna to transmit the capsule endoscope images and evaluate its performance. The simulation results demonstrate that utilizing the smart antenna can enhance the error resilient capability of the WLAN over an error prone wireless channel and provides a much reliable data link for the transmission of capsule endoscope images than the original standard.</t>
  </si>
  <si>
    <t>246-254</t>
  </si>
  <si>
    <t>Biomedical Engineering - Applications, Basis and Communications</t>
  </si>
  <si>
    <t>60029740;60011975;60011975;60029740;60072419</t>
  </si>
  <si>
    <t>7004228317;7201941053;6602491092;15119136200;35559033100</t>
  </si>
  <si>
    <t>Miaou, Shaou Gang;Jeng, Shiann Shiun;Tsung, Chen Wan;Hsiao, Chih Hong;Lin, Tah Yeong</t>
  </si>
  <si>
    <t>Longtan;Chung-Li;Shoufeng</t>
  </si>
  <si>
    <t>Chung-shan Institute of Science and Technology Taiwan;Chung Yuan Christian University;National Dong Hwa University</t>
  </si>
  <si>
    <t>60072419;60029740;60011975</t>
  </si>
  <si>
    <t>Miaou S.</t>
  </si>
  <si>
    <t>Transmitting capsule endoscope images with Wireless LAN and smart antenna systems</t>
  </si>
  <si>
    <t>10.4015/S1016237206000385</t>
  </si>
  <si>
    <t>2-s2.0-33751573069</t>
  </si>
  <si>
    <t>['results show', 'lower performance', 'efficient scheme', 'dwcs ).', 'channel capacity', 'channel allocation', 'cellular system']</t>
  </si>
  <si>
    <t>Channel allocation | Channel capacity | Distributed wireless communication system</t>
  </si>
  <si>
    <t>In this paper, we present a simple and efficient scheme on channel allocation in downlink distributed wireless communication system (DWCS). The analysis and results show that based on this method DWCS significantly outperforms conventional cellular systems in channel capacity. It overcomes the drawback of the cellular system's lower performance of cell boundary users and the channel capacity is increased with higher antennas density. ¬© IEICE 2006.</t>
  </si>
  <si>
    <t>436-441</t>
  </si>
  <si>
    <t>14623514400;55920646700;7404165116;7502097589</t>
  </si>
  <si>
    <t>Zheng, Haibo;Wang, Jing;Zhou, Shidong;Li, Yunzhou</t>
  </si>
  <si>
    <t>Zheng H.</t>
  </si>
  <si>
    <t>Capacity analysis for downlink distributed wireless communication system with channel allocation scheme</t>
  </si>
  <si>
    <t>10.1587/elex.3.436</t>
  </si>
  <si>
    <t>2-s2.0-33947394458</t>
  </si>
  <si>
    <t>['theoretical predictions', 'small ones', 'legendre polynomials', 'large apertures', 'good agreement', 'gaussian modes', 'french acronym', 'experimental results', 'dort method', 'array aperture', 'analytical expression']</t>
  </si>
  <si>
    <t>The DORT method (French acronym for decomposition of the time reversal operator) is an active remote sensing technique using an array of antennas for the detection and localization of scatterers. This method is based on the singular value decomposition of the interelement response matrix. In this paper an analytical expression of the singular vectors due to the reflection from a large rigid cylinder is provided. Depending on the array aperture, two asymptotic regimes are described. It is shown that the singular vectors correspond to Hermite-Gaussian modes for large apertures and Legendre polynomials for small ones. Using perturbation theory, the corresponding singular values are deduced. Theoretical predictions are in good agreement with experimental results. ¬© 2006 Acoustical Society of America.</t>
  </si>
  <si>
    <t>2746-2754</t>
  </si>
  <si>
    <t>Journal of the Acoustical Society of America</t>
  </si>
  <si>
    <t>35992558300;55908232000;6503868942;7006125165;56415754000</t>
  </si>
  <si>
    <t>Aubry, Alexandre;De Rosny, Julien;Minonzio, Jean Gabriel;Prada, Claire;Fink, Mathias</t>
  </si>
  <si>
    <t>Aubry A.</t>
  </si>
  <si>
    <t>Gaussian beams and Legendre polynomials as invariants of the time reversal operator for a large rigid cylinder</t>
  </si>
  <si>
    <t>10.1121/1.2357700</t>
  </si>
  <si>
    <t>2-s2.0-33750293356</t>
  </si>
  <si>
    <t>U01AI058267</t>
  </si>
  <si>
    <t>['¬© 2006', 'stimulus delivery', 'sensitivity comparable', 'sensillum types', 'sensillum milieu', 'second compound', 'remarkably slow', 'receptor responded', 'organic solvents', 'national academy', 'mori pheromone', 'lower doses', 'low sensitivity', 'low levels', 'lesser extent', 'flies carrying', 'expressing neurons', 'even without', 'endogenous receptor', 'empty neuron', 'drosophila antenna', 'direct delivery', 'detecting sensilla', 'degrading enzyme', 'conventional puffing', 'bmorpbp expression', 'bmoror1 flies', 'binding protein', 'also found', 'also expressed', 'ab3 sensilla', '), bmoror1']</t>
  </si>
  <si>
    <t>BmorOR1 | BmorPBP | Olfaction | Signal termination | Single-sensillum recordings</t>
  </si>
  <si>
    <t>We have expressed a male-specific, pheromone-sensitive odorant receptor (OR), BmorOR1, from the silkworm moth Bombyx mori in an "empty neuron" housed in the ab3 sensilla of a Drosophila Œîhalo mutant. Single-sensillum recordings showed that the BmorOR1-expressing neurons in the transgenic flies responded to the B. mori pheromone bombykol, albeit with low sensitivity. These transgenic flies responded to lower doses of bombykol in an altered stimulation method with direct delivery of pheromone into the sensillum milieu. We also expressed a B. mori pheromone-binding protein, BmorPBP, in the BmorOR1-expressing ab3 sensilla. Despite the low levels of BmorPBP expression, flies carrying both BmorOR1 and BmorPBP showed significantly higher electrophysiological responses than BmorOR1 flies. Both types of BmorOR1-expressing flies responded to bombykol, and to a lesser extent to a second compound, bombykal, even without the addition of organic solvents to the recording electrode buffer. When the semiochemicals were delivered by the conventional puffing of stimulus on the antennae, the receptor responded to bombykol but not to bombykal. The onset of response was remarkably slow, and neural activity extended for an unusually long time (&gt;1 min) after the end of stimulus delivery. We hypothesize that BmorOR1-expressing ab3 sensilla lack a pheromone-degrading enzyme to rapidly inactivate bombykol and terminate the signal. We also found an endogenous receptor in one of the sensillum types on Drosophila antenna that responds to bombykol and bombykal with sensitivity comparable to the pheromone-detecting sensilla on B. mori male antennae. ¬© 2006 by The National Academy of Sciences of the USA.</t>
  </si>
  <si>
    <t>16538-16543</t>
  </si>
  <si>
    <t>60014439;60014439;60014439;60014439;60014439</t>
  </si>
  <si>
    <t>15058519400;55314270400;57198373290;6701774797;35569644800</t>
  </si>
  <si>
    <t>Syed, Zainulabeuddin;Ishida, Yuko;Taylor, Katherine;Kimbrell, Deborah A.;Leal, Walter S.</t>
  </si>
  <si>
    <t>Davis</t>
  </si>
  <si>
    <t>University of California, Davis</t>
  </si>
  <si>
    <t>Syed Z.</t>
  </si>
  <si>
    <t>Pheromone reception in fruit flies expressing a moth's odorant receptor</t>
  </si>
  <si>
    <t>10.1073/pnas.0607874103</t>
  </si>
  <si>
    <t>2-s2.0-33750800572</t>
  </si>
  <si>
    <t>['zst material', 'zst ),', 'zr 0', 'temperature range', 'sintering temperature', 'rights reserved', 'microwave frequencies', 'microwave applications', 'mgo addition', 'material exhibits', 'high values', 'high value', 'dielectric resonators', 'dielectric properties', 'dielectric antennas', 'bulk density', '5050 kg', '2 h']</t>
  </si>
  <si>
    <t>Dielectric resonators | High-k dielectrics | Mg-doped ZST | Microwaves</t>
  </si>
  <si>
    <t>The (Zr 0.8 Sn 0.2 )TiO 4 material (ZST), has been prepared by solid state reaction and characterized. The samples were sintered in the temperature range of 1260-1320 ¬∞C for 2 h. The effects of sintering parameters like sintering temperature (T s ) and MgO addition (0.2 wt.%) on structural and dielectric properties were investigated. Bulk density increases from 4900 to 5050 kg/m 3 with the increase of sintering temperature. The effect of MgO addition is to lower the sintering temperature in order to obtain well sintered samples with high value of bulk density. The material exhibits a dielectric constant Œµ r ‚àº 37 and high values of the Q √ó f product, greater than 45,000, at microwave frequencies. The dielectric properties make the ZST material very attractive for microwave applications such as dielectric resonators, filters, dielectric antennas, substrates for hybrid microwave integrated circuits, etc. ¬© 2006 Elsevier B.V. All rights reserved.</t>
  </si>
  <si>
    <t>335-338</t>
  </si>
  <si>
    <t>1 SPEC. ISS.</t>
  </si>
  <si>
    <t>60078585;60078585;60078585;60078585;60078585;60001478;60001478;60001478;121756682</t>
  </si>
  <si>
    <t>7801321427;10242473900;6507345548;6505846877;6508041348;6603962160;8314159700;13611245500;9279170500</t>
  </si>
  <si>
    <t>Ioachim, A.;Banciu, M. G.;Toacsen, M. I.;Nedelcu, L.;Ghetu, D.;Alexandru, H. V.;Berbecaru, C.;Dutu, A.;Stoica, G.</t>
  </si>
  <si>
    <t>Romania;Romania;Romania</t>
  </si>
  <si>
    <t>Bucarest-Magurele;Bucharest;</t>
  </si>
  <si>
    <t>Institut de Physique des Mat√©riaux, Bucarest-Magurele;Universitatea din Bucuresti;S.C. IPEE S.A.</t>
  </si>
  <si>
    <t>60078585;60001478;121756682</t>
  </si>
  <si>
    <t>High-k Mg-doped ZST for microwave applications</t>
  </si>
  <si>
    <t>S0169433206008385</t>
  </si>
  <si>
    <t>10.1016/j.apsusc.2006.06.006</t>
  </si>
  <si>
    <t>2-s2.0-33751070273</t>
  </si>
  <si>
    <t>['transmission system', 'significantly improved', 'serious problem', 'received signal', 'proposed algorithm', 'previous method', 'present paper', 'present authors', 'point stationary', 'multipath environment', 'effectively canceling', 'doppler spread', 'delayed waves', 'considered known', 'computer simulation', 'array antenna', 'accurately estimate']</t>
  </si>
  <si>
    <t>Array antenna | Digital terrestrial broadcasting | Doppler spread compensation | OFDM | Speed of movement estimation</t>
  </si>
  <si>
    <t>For digital terrestrial broadcasting, OFDM (Orthogonal Frequency Division Multiplexing) is used as the transmission system. While OFDM is robust to frequency-selective fading due to delayed waves in a multipath environment, it is not resistant to Doppler spread for reception during movement. When the digital terrestrial broadcast is received while a vehicle is in motion, this weakness is a serious problem. The present authors have proposed a method for correcting Doppler spread by effectively canceling the motion of the moving body based on an array antenna to estimate the received signal at a point stationary to the ground. In the present paper, an algorithm is developed for estimating, from the received signal, the speed of movement of the vehicle, which was considered known in the previous method. A digital terrestrial broadcasting receiver is proposed for compensating the Doppler spread by estimating the speed of movement of the vehicle. By computer simulation, it is shown that the proposed algorithm can accurately estimate the speed of movement and that the bit error rate of reception of digital terrestrial broadcasts while in motion can be significantly improved. ¬© 2006 Wiley Periodicals, Inc.</t>
  </si>
  <si>
    <t>46-55</t>
  </si>
  <si>
    <t>60025017-101588191;60025017;60025017-60000251;60025017;60025017</t>
  </si>
  <si>
    <t>14024796700;7103233466;55727951800;35413687500;7501431163</t>
  </si>
  <si>
    <t>Nagai, Norikazu;Takayanagi, Hideaki;Saito, Masato;Okada, Minoru;Yamamoto, Heiichi</t>
  </si>
  <si>
    <t>Ikoma;New York;</t>
  </si>
  <si>
    <t>Nara Institute of Science and Technology;IEEE;Japan Sogo Research Laboratory</t>
  </si>
  <si>
    <t>60025017;60000251;101588191</t>
  </si>
  <si>
    <t>Nagai N.</t>
  </si>
  <si>
    <t>An array antenna assisted digital terrestrial television broadcasting receiver with vehicle speed estimation and Doppler spread compensation</t>
  </si>
  <si>
    <t>10.1002/ecja.20260</t>
  </si>
  <si>
    <t>2-s2.0-33745474257</t>
  </si>
  <si>
    <t>['wusn devices', 'wusn ).', 'work provides', 'work introduces', 'wired connections', 'underground link', 'toxic substances', 'soil properties', 'rights reserved', 'power source', 'necessary sensors', 'extensive overview', 'environmental monitoring', 'device contains', 'design challenges', 'dense substance', 'communication protocols', 'agricultural applications']</t>
  </si>
  <si>
    <t>Underground sensing | Wireless sensor networks</t>
  </si>
  <si>
    <t>This work introduces the concept of a Wireless Underground Sensor Network (WUSN). WUSNs can be used to monitor a variety of conditions, such as soil properties for agricultural applications and toxic substances for environmental monitoring. Unlike existing methods of monitoring underground conditions, which rely on buried sensors connected via wire to the surface, WUSN devices are deployed completely belowground and do not require any wired connections. Each device contains all necessary sensors, memory, a processor, a radio, an antenna, and a power source. This makes their deployment much simpler than existing underground sensing solutions. Wireless communication within a dense substance such as soil or rock is, however, significantly more challenging than through air. This factor, combined with the necessity to conserve energy due to the difficulty of unearthing and recharging WUSN devices, requires that communication protocols be redesigned to be as efficient as possible. This work provides an extensive overview of applications and design challenges for WUSNs, challenges for the underground communication channel including methods for predicting path losses in an underground link, and challenges at each layer of the communication protocol stack. ¬© 2006 Elsevier B.V. All rights reserved.</t>
  </si>
  <si>
    <t>669-686</t>
  </si>
  <si>
    <t>35838511900;14065552900</t>
  </si>
  <si>
    <t>Akyildiz, Ian F.;Stuntebeck, Erich P.</t>
  </si>
  <si>
    <t>Akyildiz I.</t>
  </si>
  <si>
    <t>Wireless underground sensor networks: Research challenges</t>
  </si>
  <si>
    <t>S1570870506000230</t>
  </si>
  <si>
    <t>10.1016/j.adhoc.2006.04.003</t>
  </si>
  <si>
    <t>2-s2.0-33747130666</t>
  </si>
  <si>
    <t>['xr ),', 'spectrum similar', 'solubilized xr', 'solubilized samples', 'small redshift', 'small blueshift', 'schiff base', 'proton acceptor', 'pr ).', 'pka 6', 'ph dependence', 'ph 4', 'ph 2', 'marine bacteria', 'lose intensity', 'lived photoproduct', 'intermediate indicate', 'group equilibrates', 'dependent properties', 'dependent amplitude', 'carotenoid antenna', 'become broader', 'apparently caused', 'alkaline ph', 'absorption bands', '3 illumination']</t>
  </si>
  <si>
    <t>Xanthorhodopsin (XR), the light-driven proton pump of the halophilic eubacterium Salinibacter ruber, exhibits substantial homology to bacteriorhodopsin (BR) of archaea and proteorhodopsin (PR) of marine bacteria, but unlike them contains a light-harvesting carotenoid antenna, salinixanthin, as well as retinal. We report here the pH-dependent properties of XR. The pKa of the retinal Schiff base is as high as in BR, i.e. ‚â•12.4. Deprotonation of the Schiff base and the ensuing alkaline denaturation cause large changes in the absorption bands of the carotenoid antenna, which lose intensity and become broader, making the spectrum similar to that of salinixanthin not bound to XR. A small redshift of the retinal chromophore band and increase of its extinction, as well as the pH-dependent amplitude of the M intermediate indicate that in detergent-solubilized XR the pKa of the Schiff base counterion and proton acceptor is about 6 (compared to 2.6 in BR, and 7.5 in PR). The protonation of the counterion is accompanied by a small blueshift of the carotenoid absorption bands. The pigment is stable in the dark upon acidification to pH 2. At pH &lt; 2 a transition to a blueshifted species absorbing around 440 nm occurs, accompanied by loss of resolution of the carotenoid absorption bands. At pH &lt; 3 illumination of XR with continuous light causes accumulation of long-lived photoproduct(s) with an absorption maximum around 400 nm. The photocycle of XR was examined between pH 4 and 10 in solubilized samples. The pH dependence of recovery of the initial state slows at both acid and alkaline pH, with pKas of 6.0 and 9.3. The decrease in the rates with pKa 6.0 is apparently caused by protonation of the counterion and proton acceptor, and that at high pH reflects the pKa of the internal proton donor, Glu94, at the times in the photocycle when this group equilibrates with the bulk. ¬© 2006 American Society for Photobiology.</t>
  </si>
  <si>
    <t>1406-1413</t>
  </si>
  <si>
    <t>6603504674;7006365250;35235503600;7102497987</t>
  </si>
  <si>
    <t>Imasheva, Eleonora S.;Balashov, Sergei P.;Wang, Jennifer M.;Lanyi, Janos K.</t>
  </si>
  <si>
    <t>Imasheva E.</t>
  </si>
  <si>
    <t>pH-dependent transitions in xanthorhodopsin</t>
  </si>
  <si>
    <t>10.1562/2006-01-15-RA-776</t>
  </si>
  <si>
    <t>2-s2.0-33748487890</t>
  </si>
  <si>
    <t>GF-18-2000-SFU-12</t>
  </si>
  <si>
    <t>['use species', 'three parasitoids', 'six components', 'rights reserved', 'range species', 'range attraction', 'marsh ).', 'male g', 'heterospecific males', 'five components', 'fanning responses', 'electroantennographic detection', 'conspecific females', 'congener g', 'body extracts']</t>
  </si>
  <si>
    <t>Braconidae | Close-range pheromonal communication | Glyptapanteles flavicoxis | Glyptapanteles indiensis | Glyptapanteles liparidis | Hymenoptera | Lymantria dispar | Parasitoid | Pheromone | Species-specificity</t>
  </si>
  <si>
    <t>The braconid parasitoids Glyptapanteles indiensis (Marsh) and G. liparidis (Bouch√©) occur in sympatry and allopatry, respectively, with their congener G. flavicoxis (Marsh). We tested the hypothesis that all three parasitoids, but particularly sympatric G. indiensis and G. flavicoxis, use species-specific sex pheromone blends for close-range sexual communication. In coupled gas chromatographic-electroantennographic detection (GC-EAD) analyses of body extracts of conspecific females, male G. indiensis antennae responded to five components, one of which is specific to G. indiensis, and four are in common with G. flavicoxis. Male G. liparidis antennae responded to six components, two of which are specific to G. liparidis, and four are in common with G. flavicoxis. In Y-tube olfactometer experiments, body extracts of females elicited close-range attraction and wing-fanning responses only by conspecific but not by heterospecific males, supporting the hypothesis of close-range species-specific sex pheromone blends. ¬© 2006 Elsevier Inc. All rights reserved.</t>
  </si>
  <si>
    <t>225-231</t>
  </si>
  <si>
    <t>60018491;60014987;60024895;60018491</t>
  </si>
  <si>
    <t>14522164600;7102244271;6603784789;7006196798</t>
  </si>
  <si>
    <t>Danci, Adela;Schaefer, Paul W.;Schopf, Axel;Gries, Gerhard</t>
  </si>
  <si>
    <t>Austria;Canada;United States</t>
  </si>
  <si>
    <t>Vienna;Burnaby;Newark</t>
  </si>
  <si>
    <t>Universitat fur Bodenkultur Wien;Simon Fraser University;USDA ARS Beneficial Insects Introduction Research Unit</t>
  </si>
  <si>
    <t>60024895;60018491;60014987</t>
  </si>
  <si>
    <t>Species-specific close-range sexual communication systems prevent cross-attraction in three species of Glyptapanteles parasitic wasps (Hymenoptera: Braconidae)</t>
  </si>
  <si>
    <t>S1049964406002027</t>
  </si>
  <si>
    <t>10.1016/j.biocontrol.2006.07.009</t>
  </si>
  <si>
    <t>2-s2.0-33748546936</t>
  </si>
  <si>
    <t>['walking times', 'walking behaviour', 'visual stimuli', 'tactile stimuli', 'rights reserved', 'previous experiments', 'phototaxis experiment', 'path length', 'measured using', 'locomotor behaviour', 'locomotor activity', 'light stimulus', 'individuals differ', 'gustatory responsiveness', 'good indicator', 'different intensities', 'bees displaying', 'bee needed', 'antennal stimulation', 'antennal input']</t>
  </si>
  <si>
    <t>Foraging behaviour | Gustation | Honey bee | Insect | Locomotion | Phototaxis</t>
  </si>
  <si>
    <t>The response threshold hypothesis of division of labour in honey bees assumes that individuals differ in their responsiveness to different stimulus modalities. However, previous experiments have shown that responsiveness to gustatory stimuli correlates with responsiveness to odours, pollen and tactile stimuli. Evaluation of these stimuli involves sensory receptors on the antenna. We tested whether responsiveness to gustatory stimuli correlates with responsiveness to visual stimuli in a phototaxis experiment, which is independent of antennal input. Gustatory responsiveness was measured using the proboscis extension response to antennal stimulation with water and different sucrose concentrations. Phototaxis was quantified by measuring the walking times a bee needed to reach light sources of different intensities. Walking behaviour in the darkness was measured to test for differences in locomotor behaviour. The walking time towards a light stimulus, the path length, and the walking speed depended on the intensity of the light stimulus. Responsiveness to visual stimuli correlated significantly with gustatory responsiveness. Bees displaying a high gustatory responsiveness were also very sensitive to light. Locomotor activity did not correlate with gustatory responsiveness. This shows that gustatory responsiveness is a good indicator of sensitivity for visual stimuli, which are not perceived by the antenna. ¬© 2006 Elsevier B.V. All rights reserved.</t>
  </si>
  <si>
    <t>174-180</t>
  </si>
  <si>
    <t>Behavioural Brain Research</t>
  </si>
  <si>
    <t>7006073714;57220071631;6601940590</t>
  </si>
  <si>
    <t>Erber, J.;Hoormann, J.;Scheiner, R.</t>
  </si>
  <si>
    <t>Erber J.</t>
  </si>
  <si>
    <t>Phototactic behaviour correlates with gustatory responsiveness in honey bees (Apis mellifera L.)</t>
  </si>
  <si>
    <t>S0166432806004141</t>
  </si>
  <si>
    <t>10.1016/j.bbr.2006.07.023</t>
  </si>
  <si>
    <t>2-s2.0-33748685223</t>
  </si>
  <si>
    <t>['static conditions', 'sardinia island', 'sarda goats', 'ruminal boluses', 'ruminal bolus', 'rights reserved', 'retention rate', 'restrained animals', 'proof method', 'held reader', 'health status', 'health effects', 'goats within', 'frame antenna', 'fixed reader', 'extensive conditions', 'electronic identification', 'dynamic conditions', 'control readings', 'ceramic boluses', 'ceramic bolus', 'bolus used', '8 months', '8 mm', '75 g', '279 kids', '210 days', '1132 adults']</t>
  </si>
  <si>
    <t>Animal identification | Extensive conditions | Goats | Ruminal bolus</t>
  </si>
  <si>
    <t>Ruminal bolus for electronic identification of Sarda goats under extensive farm conditions and the retention rate and health effects of ceramic boluses (70 mm √ó 21 mm, 75 g) enclosing passive transponders half-duplex (32.5 mm √ó 3.8 mm) were evaluated. A metallic balling gun was used in order to insert 1411 boluses into goats (1132 adults and 279 kids) and the effect on health and retention rate were determined over 8 months. The location of boluses in reticulum after the administration was checked with a hand-held reader. To verify the readability and the retention rate of bolus used as control readings at 1, 7, 30 and 210 days were recorded under dynamic conditions in a race-way, using a fixed reader with a frame antenna (94 cm √ó 52 cm). Health status was not affected by boluses in the control and the retention rate of boluses after the 8 months was 99.6% with six boluses lost. The ruminal boluses, when retained, showed a 100% readability in static conditions (restrained animals) with the hand-held reader. Farmers expressed satisfaction and interest in the electronic identification system. The use of the ceramic bolus is recommended as a safe and tamper-proof method for electronic identification of goats. This can improve the reliability for identification and management of goats within the extensive conditions in the Sardinia island. ¬© 2005 Elsevier B.V. All rights reserved.</t>
  </si>
  <si>
    <t>286-290</t>
  </si>
  <si>
    <t>Small Ruminant Research</t>
  </si>
  <si>
    <t>60010110;60010110;60010110;</t>
  </si>
  <si>
    <t>12795635200;55305662200;12794400300;6506286838</t>
  </si>
  <si>
    <t>Pinna, W.;Sedda, P.;Moniello, G.;Rib√≥, O.</t>
  </si>
  <si>
    <t>Sassari</t>
  </si>
  <si>
    <t>Universit√† degli Studi di Sassari</t>
  </si>
  <si>
    <t>Pinna W.</t>
  </si>
  <si>
    <t>Electronic identification of Sarda goats under extensive conditions in the island of Sardinia</t>
  </si>
  <si>
    <t>S0921448805003718</t>
  </si>
  <si>
    <t>10.1016/j.smallrumres.2005.09.012</t>
  </si>
  <si>
    <t>2-s2.0-33748929322</t>
  </si>
  <si>
    <t>['pa ).', 'letter presents', 'integrated directly', 'high efficiency', 'ground plane', 'efficiency class', 'e pa', 'crossed slots', 'circularly polarized', 'broadband high', 'broadband harmonics', 'antenna serves']</t>
  </si>
  <si>
    <t>Active antenna | Antennas | Broadband antenna | Circular polarization | High efficiency | Power amplifier</t>
  </si>
  <si>
    <t>This letter presents a circularly polarized (CP) broadband high-efficiency active integrated antenna, where the broadband CP antenna is integrated directly with a broadband high-efficiency class-E power amplifier (PA). To achieve CP operation, a series feed using an L-shaped microstrip feed line below the ground plane is used to provide a 90¬∞ phase shift between crossed slots. The antenna serves both functions of a broadband CP radiator and a broadband harmonics-termination load network for the class-E PA. Measures results demonstrate both broadband CP radiation and high efficiency. ¬© 2006 Wiley Periodicals, Inc.</t>
  </si>
  <si>
    <t>2145-2148</t>
  </si>
  <si>
    <t>7403257414;35436152800;9239877500</t>
  </si>
  <si>
    <t>Circularly polarized broadband high-efficiency active integrated antenna</t>
  </si>
  <si>
    <t>10.1002/mop.21940</t>
  </si>
  <si>
    <t>2-s2.0-33749316071</t>
  </si>
  <si>
    <t>['vpa ).', 'significant reduction', 'proposed antenna', 'polarization radiation', 'paper presents', 'matching band', 'maintained across', 'impedance bandwidth', 'experimental results', 'design yields', 'center frequency', 'broadside patterns', 'around 10', '5 %.']</t>
  </si>
  <si>
    <t>Cross-polarization | Low backlobe | Vertical patch antenna</t>
  </si>
  <si>
    <t>This paper presents a modified ground plane design for a circular vertical patch antenna (VPA). The circular-VPA is surrounded by a circular corrugated ground and it has around 10% impedance bandwidth and 8 dBi gain. This design yields a significant reduction in cross-polarization radiation and back radiation levels over a bandwidth in excess of 9.5%. A 15 dB reduction in the cross-polarization and 15 dB suppression in the backlobe were obtained at the center frequency. Stable and broadside patterns are maintained across the matching band. Details of the proposed antenna, simulation and experimental results are presented and discussed. ¬© 2006 Wiley Periodicals, Inc. Microwave.</t>
  </si>
  <si>
    <t>2297-2299</t>
  </si>
  <si>
    <t>60013983;60013983;60013983;60010491</t>
  </si>
  <si>
    <t>57214454907;13204623600;55510527400;7501501369</t>
  </si>
  <si>
    <t>Lau, Ka Lam;Wong, Ting Pong;Luk, Kwai Man;Lee, Kai Fong</t>
  </si>
  <si>
    <t>Backlobe reduction for vertical patch antenna</t>
  </si>
  <si>
    <t>10.1002/mop.21925</t>
  </si>
  <si>
    <t>2-s2.0-33749321825</t>
  </si>
  <si>
    <t>['relative permittivity', 'radiation characteristics', 'detailed effects', 'dcs operations']</t>
  </si>
  <si>
    <t>GSM/DCS antenna | Internal mobile phone antenna | User's hand | User's hand including the forearm</t>
  </si>
  <si>
    <t>A simplified hand model for the study of internal mobile phone antenna for analyzing its impedance and radiation characteristics with the presence of the user's hand is proposed. The antenna in this study is a compact internal antenna having two separate resonant strips capable of generating two wide bandwidths for GSM and DCS operations. For the simplified hand model, it is a one-layer hand model including the user's forearm with a relative permittivity of 35 and a conductivity of 0.5 S/m. With this simplified hand model, efficient and reliable simulation study of the mobile phone antenna with the user's hand can be obtained. Detailed effects of the user's hand on the impedance and radiation characteristics of the internal mobile phone antenna are analyzed in this study. ¬© 2006 Wiley Periodicals, Inc.</t>
  </si>
  <si>
    <t>2202-2205</t>
  </si>
  <si>
    <t>60011357;60011357;60011357;60011357;60022847;60022847</t>
  </si>
  <si>
    <t>8379209800;35460663000;9239836300;7402819936;7402085798;25642165500</t>
  </si>
  <si>
    <t>Wu, Chih Hsien;Wong, Kin Lu;Lin, Chun I.;Su, Chih Ming;Yeh, Shih Huang;Tang, Chia Lun</t>
  </si>
  <si>
    <t>Simplified hand model including the user's forearm for the study of internal GSM/DCS mobile phone antenna</t>
  </si>
  <si>
    <t>10.1002/mop.21935</t>
  </si>
  <si>
    <t>2-s2.0-33749322497</t>
  </si>
  <si>
    <t>['reactive loading', 'fixed frequency', 'beam scanning', '80 ¬∞', '68 ¬∞']</t>
  </si>
  <si>
    <t>Beam steering | Leaky wave antenna</t>
  </si>
  <si>
    <t>A novel fixed frequency beam scanning microstrip leaky wave antenna is reported. The beam scanning at fixed frequency is achieved by reactive loading. Simulation and measured results shows frequency scanability of 80¬∞ as well as fixed frequency beam steering of 68¬∞ over the -10 dB impedance band of 4.56-5.06 GHz ¬© 2006 Wiley Periodicals, Inc.</t>
  </si>
  <si>
    <t>2299-2301</t>
  </si>
  <si>
    <t>Augustin, Gijo;Shynu, S. V.;Mohanan, P.;Aanandan, C. K.;Vasudevan, K.</t>
  </si>
  <si>
    <t>Reactive loaded microstrip leaky wave antenna for low cost beam steering applications</t>
  </si>
  <si>
    <t>10.1002/mop.21912</t>
  </si>
  <si>
    <t>2-s2.0-33749331794</t>
  </si>
  <si>
    <t>['proposed antenna', 'measured gains', 'band operation', '51 ghz', '29 ghz', '24 dbi']</t>
  </si>
  <si>
    <t>Dual-band | Slot antenna | WLAN</t>
  </si>
  <si>
    <t>A simple T-shaped slot antenna for dual-band wireless local area network (WLAN) application is presented. The T-shaped slot fed by a rectangular patch produces two resonant frequencies for 2.4-GHz-band and 5.2-GHz-band operation. The measured impedance bandwidth of the proposed antenna are 650 MHz centered at 2.51 GHz and 640 MHz centered at 5.29 GHz for VSWR[b]‚â§2, and the measured gains are better than 4.55 and 5.24 dBi for both bands, respectively. ¬© 2006 Wiley Periodicals, Inc.</t>
  </si>
  <si>
    <t>2156-2158</t>
  </si>
  <si>
    <t>60023813;60023813;100484402</t>
  </si>
  <si>
    <t>26643246000;7202152603;26659515700</t>
  </si>
  <si>
    <t>Liang, Xian Ling;Zhong, Shun Shi;Li, Chun Hui</t>
  </si>
  <si>
    <t>Shanghai;Shanghai</t>
  </si>
  <si>
    <t>Shanghai University;Shanghai Spaceflight Institute of TT and C and Telecommunication</t>
  </si>
  <si>
    <t>60023813;100484402</t>
  </si>
  <si>
    <t>T-shaped slot antenna for 2.4/5.2 GHz WLAN operation</t>
  </si>
  <si>
    <t>10.1002/mop.21892</t>
  </si>
  <si>
    <t>2-s2.0-33749332263</t>
  </si>
  <si>
    <t>['surface waves', 'structure possess', 'structure acts', 'proper usage', 'power emission', 'numerical results', 'novel electromagnetic', 'interesting results', 'imaging system', 'handed material', 'first developed', 'equivalence principle', 'easily realized', 'clearly observed', 'beam scanning', 'attractive capabilities', 'apertures opened', 'amazing properties']</t>
  </si>
  <si>
    <t>High-power emission | Imaging | Left-handed materials | Narrow-beam scanning</t>
  </si>
  <si>
    <t>Many amazing properties of a novel electromagnetic (EM) structure, consisting a conducting grating backed with a left-handed material (LHM) slab, are studied. High-directivity, high-power emission and narrow-beam scanning can be easily realized when this structure acts as an antenna. Simultaneously, if it works as an imaging system, extremely high resolution can also be obtained with the unique EM behaviors of the LHM. Proper usage of surface waves on apertures opened in the conducting screen makes this structure possess such attractive capabilities. In order to investigate such phenomena, a more general EM model is first developed through the equivalence principle, and then the method of moments is implemented to obtain the interesting results. All these amazing properties are clearly observed through the numerical results. ¬© 2006 Wiley Periodicals, Inc.</t>
  </si>
  <si>
    <t>2359-2365</t>
  </si>
  <si>
    <t>60005244;60005244;60005244</t>
  </si>
  <si>
    <t>13607804900;55342807700;55878429100</t>
  </si>
  <si>
    <t>Li, Zhuo;Cui, Tie Jun;Zhang, Jian Feng</t>
  </si>
  <si>
    <t>Li Z.</t>
  </si>
  <si>
    <t>High-power emission, narrow-beam scanning, and sub-wavelength imaging using conducting gratings and left-handed materials</t>
  </si>
  <si>
    <t>10.1002/mop.21944</t>
  </si>
  <si>
    <t>2-s2.0-33749334914</t>
  </si>
  <si>
    <t>['wimax multi', 'usb dangle', 'two pifas', 'two kinds', 'second one', 'radiation characteristics', 'printed portion', 'printed pifas', 'printed pifa', 'plate portion', 'network operation', 'internal antennas', 'ground region', 'first one', 'f antennas', 'detailed designs', '5850 mhz', '5825 mhz', '5 ghz']</t>
  </si>
  <si>
    <t>Antennas | PIFAs | UMTS antennas | USB dangles | WiMAX antennas | WLAN antennas</t>
  </si>
  <si>
    <t>Two kinds of internal planar inverted-F antennas (PIFAs) suitable for application in a USB dangle for UMTS/WLAN/WiMAX multi-network operation are presented. The first one is a hybrid PIFA consisting of a metal-plate portion and a printed portion, while the second one is a printed PIFA. Both the hybrid and printed PIFAs are suitable to be mounted at the top no-ground region of the USB dangle as internal antennas and can generate two wide bandwidths at about 2.3 and 5.5 GHz to cover the UMTS (1920-2170 MHz), WLAN (2400-2484/5150-5350/ 5725-5825 MHz) and WiMAX (2500-2690/5150-5850 MHz) bands for seamless wireless network access. Detailed designs of the two PIFAs are described, and results of their impedance and radiation characteristics are presented and discussed. ¬© 2006 Wiley Periodicals, Inc.</t>
  </si>
  <si>
    <t>2249-2253</t>
  </si>
  <si>
    <t>12804384100;35460663000</t>
  </si>
  <si>
    <t>Su, Wei Cheng;Wong, Kin Lu</t>
  </si>
  <si>
    <t>Internal pifas for UMTS/WLAN/ WiMAX multi-network operation for a USB dongle</t>
  </si>
  <si>
    <t>10.1002/mop.21903</t>
  </si>
  <si>
    <t>2-s2.0-33749336110</t>
  </si>
  <si>
    <t>['straight stub', 'shaped termination', 'rectangular slot', 'ratio bandwidth', 'microstrip feeder', 'large bandwidth', 'high gain', 'ground plane', 'entire bandwidth', 'circular patch', 'broadband characteristic', '8 db', '05 ghz']</t>
  </si>
  <si>
    <t>Broadband | High-gain | Microstrip slot antenna</t>
  </si>
  <si>
    <t>A novel microstrip slot antenna backed by a ground plane of large bandwidth and high gain is presented. A fan-shaped termination of a microstrip feeder with a straight stub is used to excite a rectangular slot and a circular patch to realize the broadband characteristic. Its measured voltage standing wave ratio (VSWR) ‚â§2 bandwidth reaches ‚àº102%, covering 1.97-6.05 GHz with the ratio bandwidth of 3.07:1. The measured antenna gain is 5.5-7.8 dB over the entire bandwidth. ¬© 2006 Wiley Periodicals, Inc.</t>
  </si>
  <si>
    <t>2210-2212</t>
  </si>
  <si>
    <t>100667586;60023813</t>
  </si>
  <si>
    <t>8661085200;7202152603</t>
  </si>
  <si>
    <t>Yao, Feng Wei;Zhong, Shun Shi</t>
  </si>
  <si>
    <t>Shanghai University;SAST</t>
  </si>
  <si>
    <t>60023813;100667586</t>
  </si>
  <si>
    <t>Broadband and high-gain microstrip slot antenna</t>
  </si>
  <si>
    <t>10.1002/mop.21907</t>
  </si>
  <si>
    <t>2-s2.0-33749337771</t>
  </si>
  <si>
    <t>['narrow aperture', 'experimental studies', 'ar bandwidth']</t>
  </si>
  <si>
    <t>Circular polarization | Dielectric resonator antennas | Wide-band antennas</t>
  </si>
  <si>
    <t>A single-feed elliptical shape dielectric resonator antenna (DRA) is designed for circular polarization application. The antenna is simple in structure and could be excited by either a probe or a narrow aperture. This antenna excites two degenerate orthogonal modes with 90¬∞ phase difference. From experimental studies, the single probe feed DRA achieves 5.2% 3-dB axial ratio (AR) bandwidth and 17.3% impedance matching bandwidth (S 11&lt; -10 dB), and the single aperture feed DRA achieves 4.2% AR bandwidth and 26.5% impedance matching bandwidth. ¬© 2006 Wiley Periodicals. Inc.</t>
  </si>
  <si>
    <t>2340-2345</t>
  </si>
  <si>
    <t>60013983;60010491;60010491;60010491;60013983</t>
  </si>
  <si>
    <t>8369380200;35569904600;7004922524;7501501369;55510527400</t>
  </si>
  <si>
    <t>Yang, S. L.Steven;Chair, Ricky;Kishk, A. A.;Lee, K. F.;Luk, K. M.</t>
  </si>
  <si>
    <t>Yang S.L.S.</t>
  </si>
  <si>
    <t>Single-feed elliptical dielectric resonator antennas for circularly polarized applications</t>
  </si>
  <si>
    <t>10.1002/mop.21937</t>
  </si>
  <si>
    <t>2-s2.0-33749338053</t>
  </si>
  <si>
    <t>['upper bands', 'shaped antenna', 'radiation patterns', 'proposed antenna', 'novel g', 'face structure', 'cpw feed', 'coplanar waveguide', 'antenna structure', 'antenna size']</t>
  </si>
  <si>
    <t>Antennas | Monopole antennas | WLAN antennas</t>
  </si>
  <si>
    <t>A novel G-shaped antenna with a coplanar waveguide (CPW) feed is proposed. The advantages of a CPW feed are to simplify the antenna structure with a single metallic level and reduce the antenna size. Operating resonant modes of the proposed antenna are related to the length of two folded monopoles. A face-to-face structure of two folded monopoles is yielded to broaden the lower and upper bands. The measured return loss, radiation patterns, and gains are presented. ¬© 2006 Wiley Periodicals, Inc.</t>
  </si>
  <si>
    <t>2310-2311</t>
  </si>
  <si>
    <t>60005273;60005273;60005273</t>
  </si>
  <si>
    <t>55718696000;57199098490;55699604800</t>
  </si>
  <si>
    <t>Kim, Sunghun;Choi, Junho;Kim, Youngsik</t>
  </si>
  <si>
    <t>CPW-fed broadband G-shaped monopole antenna for wlan applications</t>
  </si>
  <si>
    <t>10.1002/mop.21924</t>
  </si>
  <si>
    <t>2-s2.0-33749340816</t>
  </si>
  <si>
    <t>['unloaded case', 'ring antennas', 'gap loading', 'experimental prototype', 'computed results']</t>
  </si>
  <si>
    <t>Antenna miniaturization | Antennas | Loaded square ring antenna | Microstrip antennas | Microstrip ring antennas | Open square-ring antennas</t>
  </si>
  <si>
    <t>Gap-loaded microstrip square-ring antennas are investigated in this study. Because of the gap loading, the square-ring antenna resonates at much lower frequency than that in the unloaded case, which gives a miniaturized narrowband antenna. A detail parametric study is carried out to understand its properties. An experimental prototype is fabricated and its performance is compared with simulations, confirming the computed results. ¬© 2006 Wiley Periodicals, Inc.</t>
  </si>
  <si>
    <t>2175-2179</t>
  </si>
  <si>
    <t>60009697;60009697</t>
  </si>
  <si>
    <t>8325212700;8092251400</t>
  </si>
  <si>
    <t>Latif, Saeed I.;Shafai, Lotfollah</t>
  </si>
  <si>
    <t>Winnipeg</t>
  </si>
  <si>
    <t>University of Manitoba</t>
  </si>
  <si>
    <t>Latif S.</t>
  </si>
  <si>
    <t>Investigation on probe-fed open-ring microstrip antenna for miniaturization</t>
  </si>
  <si>
    <t>10.1002/mop.21890</t>
  </si>
  <si>
    <t>2-s2.0-33749342033</t>
  </si>
  <si>
    <t>['simulated results', 'selective filter', 'passband responses', 'multisystem integration', 'measurements performed', 'filter ranging', 'fed band', 'coplanar waveguide', 'circuit process', 'antenna module', '6 ghz']</t>
  </si>
  <si>
    <t>Band-selective filter | Coplanar waveguide | Spiral slot</t>
  </si>
  <si>
    <t>In this study, a coplanar waveguide-fed band-selective filter and a spiral slot antenna have been designed, fabricated, and integrated for the applications of multisystem integration. The antenna module was fabricated on the same plane of the substrate, so that the circuit process and the position alignment could be simplified. The passband responses of the filter ranging below 2.6 GHz and from 5.0 to 6.0 GHz cover most of the commercial wireless communication systems. Simulated results are compared with measurements performed on the antenna module. ¬© 2006 Wiley Periodicals, Inc.</t>
  </si>
  <si>
    <t>2264-2267</t>
  </si>
  <si>
    <t>60017991;60012370</t>
  </si>
  <si>
    <t>7501637046;7409256441</t>
  </si>
  <si>
    <t>Wang, Chien Jen;Wu, Jin Wei</t>
  </si>
  <si>
    <t>Tainan;Hsinchu</t>
  </si>
  <si>
    <t>National University of Tainan Taiwan;National Chiao Tung University</t>
  </si>
  <si>
    <t>Coplanar waveguide-FED band-selective filter for wideband antenna</t>
  </si>
  <si>
    <t>10.1002/mop.21915</t>
  </si>
  <si>
    <t>2-s2.0-33749342317</t>
  </si>
  <si>
    <t>['wave series', 'wave array', 'theoretical analysis', 'plan traveling', 'microstrip antenna', 'linear traveling', 'high performance', 'high gain', 'good gain', 'frequency shift', 'fed array', 'experimental results', 'eight elements', 'array promises', '100 ghz']</t>
  </si>
  <si>
    <t>Antennas | Electronic scanning antenna | Series fed array | Synthesis array | Traveling-wave array</t>
  </si>
  <si>
    <t>A plan traveling-wave array to realize an electronic scanning antenna is described. A theoretical analysis of the microstrip antenna and experimental results of the series-fed element array are presented. An efficient synthesis method is used to produce the desired radiated patterns like side lobes and high gain. Eight elements of the linear traveling-wave series-fed array were used and tested. High performance and good gain have been observed over a relatively large band. For a frequency shift of 100 GHz, the lobe scanned 2¬∞. This array promises to be a candidate in an electronic scanning antenna. ¬© 2006 Wiley Periodicals, Inc.</t>
  </si>
  <si>
    <t>2186-2189</t>
  </si>
  <si>
    <t>60068774;60068774;60068774;60068774;60008447</t>
  </si>
  <si>
    <t>6506632009;57223375316;6506470855;16042986100;7004363654</t>
  </si>
  <si>
    <t>Alaeddine, A.;Rammal, M.;Bazzi, O.;Mohanna, Y.;Reineix, A.</t>
  </si>
  <si>
    <t>Alaeddine A.</t>
  </si>
  <si>
    <t>New electronic scanning traveling-wave antenna array</t>
  </si>
  <si>
    <t>10.1002/mop.21882</t>
  </si>
  <si>
    <t>2-s2.0-33749344641</t>
  </si>
  <si>
    <t>['wave applications', 'study presents', 'simulated results', 'measured results', 'good agreement', 'broadband double', '8 dbi', '2 ghz']</t>
  </si>
  <si>
    <t>Antennas | Double-ridges | Horn</t>
  </si>
  <si>
    <t>This study presents a broadband double-ridged horn antenna for millimeter-wave applications. The proposed broadband antenna has a bandwidth of 12.1-63.2 GHz and peak radiation gain of 12.1-19.8 dBi. The performance of this antenna is verified by the measured results and is in good agreement with the simulated results. ¬© 2006 Wiley Periodicals, Inc.</t>
  </si>
  <si>
    <t>2165-2167</t>
  </si>
  <si>
    <t>35318284600;7201754074</t>
  </si>
  <si>
    <t>Moon, Jung Lck;Yun, Jae Hoon</t>
  </si>
  <si>
    <t>Moon J.L.</t>
  </si>
  <si>
    <t>Double-ridged horn antenna for millimeter-wave applications</t>
  </si>
  <si>
    <t>10.1002/mop.21884</t>
  </si>
  <si>
    <t>2-s2.0-33749345687</t>
  </si>
  <si>
    <t>['negligible distortions', 'narrow pulses', 'compact size', '75 ghz', '4 dbi', '11 ghz']</t>
  </si>
  <si>
    <t>Gain | Microstrip antennas | Microwave imaging | UWB antennas</t>
  </si>
  <si>
    <t>The design of an ultra-wideband planar tapered slot antenna for use in a circular cylindrical microwave imaging system is pre-sented. The antenna was designed assuming high dielectric substrate material Rogers RT6010LM to achieve its compact size. The developed antenna element (50 √ó 50 mm2) features a 10-dB return loss bandwidth from 2.75 GHz to more than 11 GHz. The gain of the antenna is between 3.5 and 9.4 dBi over the 3-10 GHz band. The experimental tests showed that the manufactured antenna element supports transmission of narrow pulses with negligible distortions, as required in the microwave imaging system. ¬© 2006 Wiley Periodicals, Inc.</t>
  </si>
  <si>
    <t>2212-2216</t>
  </si>
  <si>
    <t>60031004-60071150;60072022;60031004</t>
  </si>
  <si>
    <t>13404674100;7101602940;35570164700</t>
  </si>
  <si>
    <t>Abbosh, A. M.;Kan, H. K.;Bialkowski, M. E.</t>
  </si>
  <si>
    <t>Fiji;Iraq;Australia</t>
  </si>
  <si>
    <t>Suva;Mosul;Brisbane</t>
  </si>
  <si>
    <t>University of the South Pacific;University of Mosul;The University of Queensland</t>
  </si>
  <si>
    <t>60072022;60071150;60031004</t>
  </si>
  <si>
    <t>Compact ultra-wideband planar tapered slot antenna for use in a microwave imaging system</t>
  </si>
  <si>
    <t>10.1002/mop.21906</t>
  </si>
  <si>
    <t>2-s2.0-33749346293</t>
  </si>
  <si>
    <t>['synthesis approach', 'sarsat standard', 'monopolar antenna', 'geometrical dimensions', 'geometrical configuration', 'fractal structure', 'experimental measurements', 'designed antenna']</t>
  </si>
  <si>
    <t>Antenna synthesis | Pre-fractal | PSO | SARSAT</t>
  </si>
  <si>
    <t>The design and miniaturization of a monopolar antenna for 406 MHz SARSAT radio beacons is presented. By considering a pre-fractal structure, the geometrical configuration of the antenna, printed on a planar dielectric substratum, is optimized by means of a particle swarm optimizer in order to minimize the geometrical dimensions of the device and to fit voltage standing wave ratio values defined in the SARSAT standard. The effectiveness of the synthesis approach as well as the feasibility of the designed antenna is assessed through simulations as well as experimental measurements. ¬© 2006 Wiley Periodicals, Inc.</t>
  </si>
  <si>
    <t>2205-2207</t>
  </si>
  <si>
    <t>8662846400;7006135869;7004020831;23670539500;7005085831</t>
  </si>
  <si>
    <t>Azaro, R.;Donelli, M.;Franceschini, D.;Zeni, E.;Massa, A.</t>
  </si>
  <si>
    <t>Optimized synthesis of a miniaturized SARSAT band pre-fractal antenna</t>
  </si>
  <si>
    <t>10.1002/mop.21922</t>
  </si>
  <si>
    <t>2-s2.0-33749346998</t>
  </si>
  <si>
    <t>['radiation characteristics', 'planar monopole', 'overall area', 'easily modified', 'antenna offers', 'antenna including']</t>
  </si>
  <si>
    <t>Dumbbell | Planar monopole antenna | Wide band</t>
  </si>
  <si>
    <t>The design and radiation characteristics of a wide band dumbbell-shaped patch excited by planar strip monopole with truncated ground plane is proposed in this letter. The antenna can be easily modified for dual band operation by adjusting the location of the patch over the planar monopole. The antenna offers a bandwidth of 35 and 9% at 3.2 and 5.3 GHz bands, respectively. The overall area of the antenna including the 50 Œ© line feed is only 65 √ó 65 mm2. ¬©2006 Wiley Periodicals, Inc.</t>
  </si>
  <si>
    <t>2295-2296</t>
  </si>
  <si>
    <t>14825160900;9239824600;13204793000;57218539158</t>
  </si>
  <si>
    <t>Francis Jacob, K.;Suma, M. N.;Joseph, Manoj;Mohanan, P.</t>
  </si>
  <si>
    <t>Francis Jacob K.</t>
  </si>
  <si>
    <t>Wide band dumbbell-shaped patch antenna</t>
  </si>
  <si>
    <t>10.1002/mop.21926</t>
  </si>
  <si>
    <t>2-s2.0-33749350355</t>
  </si>
  <si>
    <t>['simulated ones', 'parameter studies', 'novel single', 'experimental results', 'design rules']</t>
  </si>
  <si>
    <t>Circular polarization | Microstrip antenna | Probe fed</t>
  </si>
  <si>
    <t>A novel single-fed circularly polarized antenna is proposed with an hole through the whole antenna structure. Parameter studies are performed and design rules are brought out. Experimental results are compared to simulated ones, illustrating the feasibility and the performances of such antennas. ¬© 2006 Wiley Periodicals, Inc.</t>
  </si>
  <si>
    <t>2336-2340</t>
  </si>
  <si>
    <t>Bernard, L.</t>
  </si>
  <si>
    <t>Saint-Louis</t>
  </si>
  <si>
    <t>French-German Research Institute</t>
  </si>
  <si>
    <t>Bernard L.</t>
  </si>
  <si>
    <t>A novel single-fed circularly polarized patch antenna with an opening through the whole structure</t>
  </si>
  <si>
    <t>10.1002/mop.21946</t>
  </si>
  <si>
    <t>2-s2.0-33749351064</t>
  </si>
  <si>
    <t>['various reader', 'patch antenna', 'operate either', 'maximum amount', 'impedance modulation', 'ghz dual', 'filled metal', 'empty space']</t>
  </si>
  <si>
    <t>Passive tag | Patch antenna | RFID tag antenna</t>
  </si>
  <si>
    <t>A dielectric-filled metal-patch antenna combinable with an internal RFID IC chip is introduced. This antenna is designed to operate either in an empty space or on top of large metal surface. The proposed tag antenna's dimension is adjusted to produce the maximum amount of scattered power due to tag's internal-impedance modulation for the normal incidence angle. A 2.44-GHz dual-patch antenna is fabricated to demonstrate the amounts of impedance-modulated scattered power at various reader-to-tag angles depending on the tag antenna radiation pattern. ¬© 2006 Wiley Periodicals, Inc.</t>
  </si>
  <si>
    <t>2241-2244</t>
  </si>
  <si>
    <t>60005273;60005273;60005273;60018284;60018284</t>
  </si>
  <si>
    <t>24825144100;57198636680;55686295900;55502229600;6602957586</t>
  </si>
  <si>
    <t>Lee, K. J.;Kim, D.;Kim, M.;Tanaka, M.;Matsugatani, K.</t>
  </si>
  <si>
    <t>Kariya;Seoul</t>
  </si>
  <si>
    <t>DENSO Corporation;Korea University</t>
  </si>
  <si>
    <t>60018284;60005273</t>
  </si>
  <si>
    <t>A 2.4-GHz dual-patch rfid tag antenna scattering analysis</t>
  </si>
  <si>
    <t>10.1002/mop.21931</t>
  </si>
  <si>
    <t>2-s2.0-33749354017</t>
  </si>
  <si>
    <t>['pointing errors', 'output signal', 'narrowband uniformly', 'mutual coupling', 'interelement spacing', 'experimental investigations', 'array elements', 'analysis focuses']</t>
  </si>
  <si>
    <t>Adaptive antennas | Adaptive signal processing | Mutual coupling | Wireless communications</t>
  </si>
  <si>
    <t>The paper presents theoretical and experimental investigations into performances of narrowband uniformly and nonuniformly spaced adaptive linear dipole array antennas that are subjected to pointing errors. The analysis focuses on the array's output Signal to Interference plus Noise Ratio. The presence of mutual coupling between the array elements is taken into account. It is shown that the array's tolerance to pointing errors can be enhanced by controlling the interelement spacing. ¬© 2006 Wiley Periodicals, Inc.</t>
  </si>
  <si>
    <t>2233-2237</t>
  </si>
  <si>
    <t>14025231700;35570164700;7005885361</t>
  </si>
  <si>
    <t>Al-Ka'bi, Amin;Bialkowski, Marek E.;Homer, John</t>
  </si>
  <si>
    <t>Al-Ka'bi A.</t>
  </si>
  <si>
    <t>Performance comparison between uniformly and nonuniformly spaced adaptive antennas with respect to tolerance to pointing errors</t>
  </si>
  <si>
    <t>10.1002/mop.21904</t>
  </si>
  <si>
    <t>2-s2.0-33749354892</t>
  </si>
  <si>
    <t>['wideband communications', 'slot antenna', 'rectangular stub', 'radiation patterns', 'phase linearity', 'experimental study', 'coplanar waveguide']</t>
  </si>
  <si>
    <t>Circular-slot | Coplanar waveguide | Planar antennas | Time domain response | Ultra-wideband communications</t>
  </si>
  <si>
    <t>A numerical and experimental study of a circular-slot antenna, fed by a coplanar waveguide with a rectangular stub, is proposed in this paper for ultra-wideband communications. The antenna impedance bandwidth, phase linearity, gain and radiation patterns are presented, together with the time-domain impulse response. ¬© 2006 Wiley Periodicals, Inc.</t>
  </si>
  <si>
    <t>2272-2277</t>
  </si>
  <si>
    <t>60104406;60010146;60010146</t>
  </si>
  <si>
    <t>12769068300;23035379700;24451842500</t>
  </si>
  <si>
    <t>Consoli, Fabrizio;Maimone, Fabio;Barbarino, Sebastiano</t>
  </si>
  <si>
    <t>Catania;Catania</t>
  </si>
  <si>
    <t>INFN - Laboratori Nazionali del Sud;Universit√† degli Studi di Catania</t>
  </si>
  <si>
    <t>60104406;60010146</t>
  </si>
  <si>
    <t>Consoli F.</t>
  </si>
  <si>
    <t>Study of a CPW-FED circular slot antenna for UWB communications</t>
  </si>
  <si>
    <t>10.1002/mop.21900</t>
  </si>
  <si>
    <t>2-s2.0-33749356448</t>
  </si>
  <si>
    <t>['testing purposes', 'slab positions', 'phase shifter', 'impedance matching', 'designed using', 'coplanar waveguide', '8 ghz']</t>
  </si>
  <si>
    <t>Phase shifter | Steerable array antenna</t>
  </si>
  <si>
    <t>A simple steerable array antenna is designed using a movable dielectric phase shifter. The change of the effective dielectric constant at different dielectric slab positions on a coplanar waveguide is used as the phase shifter. The impedance matching and desired phase shift conditions are satisfied at two slab heights, and reflection is designed to be minimized at all slab positions. A four-element steerable array antenna at 5.8 GHz is fabricated and measured for testing purposes. ¬© 2006 Wiley Periodicals, Inc.</t>
  </si>
  <si>
    <t>2222-2227</t>
  </si>
  <si>
    <t>60015481;60015481;60019303</t>
  </si>
  <si>
    <t>7202455764;7005071830;55870215900</t>
  </si>
  <si>
    <t>Cha, Junho;Kuga, Yasuo;Lee, Sangil</t>
  </si>
  <si>
    <t>Muan-gun;Seattle</t>
  </si>
  <si>
    <t>Mokpo National University;University of Washington</t>
  </si>
  <si>
    <t>60019303;60015481</t>
  </si>
  <si>
    <t>Cha J.</t>
  </si>
  <si>
    <t>A continuously steerable array antenna using movable dielectric slabs on a coplanar waveguide</t>
  </si>
  <si>
    <t>10.1002/mop.21920</t>
  </si>
  <si>
    <t>2-s2.0-33749359097</t>
  </si>
  <si>
    <t>['patch size', 'operation bandwidth', 'loss substrate', 'individually fabricated', 'ghz application', 'employing high', 'circular polarization', 'ceramic substrate', 'bandwidth ].', 'al2o3 substrate', 'al 2o3', 'addi tion', '96 mhz', '5 ghz', '2 %)', '000 ghz']</t>
  </si>
  <si>
    <t>Low-loss ceramic substrate | Nano-Al o  substrate 2 3 | Q √ó f value</t>
  </si>
  <si>
    <t>A compact-size circularly polarized antenna is investigated by employing high-permittivity and low-loss substrate (i.e., high Q √ó f value) for 2.5-GHz application. The antenna was individually fabricated on nano-Al 2O3 (Œµr = 9.7, Q √ó f value of 500,000 GHz) and Al2O3 (Œµr = 9.7, Q √ó f value of 200,000 GHz) substrates. The high-permittivity and low-loss ceramic substrate (nano-Al2O3 substrate) was used to reduce the microstrip antenna dimension on patch size. In addi tion, the ceramic substrate was studied for broadening the 3-dB axial ratio bandwidth [circular polarization (CP) bandwidth]. The obtained CP bandwidth is about 80 MHz (‚àº3.2%) at 2.5 GHz. The proposed antenna occupies a size of 23.4 √ó 23.4 √ó 4 mm30 and obtains the operation bandwidth of about 90.96 MHz. Good antenna gain and CP radiation patterns have also been observed. ¬© 2006 Wiley Periodicals, Inc.</t>
  </si>
  <si>
    <t>2317-2320</t>
  </si>
  <si>
    <t>60014982;60014982;101395483</t>
  </si>
  <si>
    <t>12041991300;23105956200;36942621000</t>
  </si>
  <si>
    <t>Tseng, Ching Fang;Huang, Cheng Liang;Hsu, Allen</t>
  </si>
  <si>
    <t>Tainan;Tainan</t>
  </si>
  <si>
    <t>National Cheng Kung University;Cirocomm Technology Corp.</t>
  </si>
  <si>
    <t>60014982;101395483</t>
  </si>
  <si>
    <t>A compact-size circularly polarized antenna using low-loss alumina substrates</t>
  </si>
  <si>
    <t>10.1002/mop.21909</t>
  </si>
  <si>
    <t>2-s2.0-33749360256</t>
  </si>
  <si>
    <t>['wheeler cap']</t>
  </si>
  <si>
    <t>Antenna | Efficiency | Phantom | Wheeler-cap</t>
  </si>
  <si>
    <t>The Wheeler cap method is used to measure the efficiency of antennas for use in on-body communication systems. A monopole and a planar inverted F antenna on small ground planes were mounted in contact with body phantom material and their efficiency measured using the Wheeler cap and by a conventional anechoic chamber method. Results from the two methods show close agreement and also are close to results of simulations using commercial software. ¬© 2006 Wiley Periodicals, Inc.</t>
  </si>
  <si>
    <t>2256-2259</t>
  </si>
  <si>
    <t>14825897400;57213425197</t>
  </si>
  <si>
    <t>Salim, Tareq;Hall, Peter S.</t>
  </si>
  <si>
    <t>Salim T.</t>
  </si>
  <si>
    <t>Efficiency measurement of antennas for on-body communications</t>
  </si>
  <si>
    <t>10.1002/mop.21930</t>
  </si>
  <si>
    <t>2-s2.0-33749364584</t>
  </si>
  <si>
    <t>['vswr ).', 'small volume', 'prototype antenna', 'proposed antenna', 'paper presents', 'laptop housing', 'installed along', 'impedance bandwidth', 'features make', 'experimental results', 'display panel', 'design details', 'bluetooth band', 'antenna achievements', '950 mhz', '93 ghz', '62 ghz', '250 mhz']</t>
  </si>
  <si>
    <t>Dual-band antennas | Installed inside a laptop | Internal antennas | Laptop antennas | PIFA | WLAN antennas</t>
  </si>
  <si>
    <t>This paper presents a dual-band internal WLAN PIFA for 2.4/5 GHz laptop applications in consideration of the influences of laptop housing and LCD. The prototype antenna is modified when installed along the perimeter of the display panel of the laptop housing. The proposed antenna has a small ground plane and achieves an impedance bandwidth of 250 MHz (2.37-2.62 GHz) in Bluetooth band and 950 MHz (4.98-5.93 GHz) near 5 GHz in WLAN band within 2:1 voltage standing wave ratio (VSWR). It also shows good antenna gain with small volume. These features make it an alternative for use in dual-band WLAN antennas. Design details for the proposed antenna in the case of the antenna itself, and the application of laptop PC housing are described, and experimental results of the antenna achievements are investigated and discussed. ¬© 2006 Wiley Periodicals, Inc.</t>
  </si>
  <si>
    <t>2349-2354</t>
  </si>
  <si>
    <t>36900723800;7402816391;34971825100</t>
  </si>
  <si>
    <t>Cho, Young Jun;Shin, Yong Sun;Park, Seong Ook</t>
  </si>
  <si>
    <t>Dual-band internal WLAN antenna for 2.4/5 GHz laptop PC applications</t>
  </si>
  <si>
    <t>10.1002/mop.21943</t>
  </si>
  <si>
    <t>2-s2.0-33749367866</t>
  </si>
  <si>
    <t>['thick substrates', 'nn results', 'good agreement', 'general types']</t>
  </si>
  <si>
    <t>Input resonant resistance | Neural network | Rectangular microstrip antenna</t>
  </si>
  <si>
    <t>In this paper, an efficient neural network model is suggested to determine the input resonant resistance of coaxial fed rectangular microstrip antennas (MSAs) with thin and thick substrates. The NN results are in good agreement with experimental results reported in literature. This method can easily be modified to address problems involving more general types of MSAs. ¬© 2006 Wiley Periodicals, Inc.</t>
  </si>
  <si>
    <t>2197-2199</t>
  </si>
  <si>
    <t>≈ûim≈üek, Serkan</t>
  </si>
  <si>
    <t>≈ûim≈üek S.</t>
  </si>
  <si>
    <t>An efficient neural network model for the input resonant resistance of coaxial fed rectangular microstrip antennas with thin and thick substrates</t>
  </si>
  <si>
    <t>10.1002/mop.21908</t>
  </si>
  <si>
    <t>2-s2.0-33749392533</t>
  </si>
  <si>
    <t>['uniform case', 'rights reserved', 'radiation pattern', 'genetic algorithms', 'experimental results', 'design problem']</t>
  </si>
  <si>
    <t>Genetic algorithms | Main beam width | Non-uniform circular arrays | Radiation pattern | Side lobe level</t>
  </si>
  <si>
    <t>A design problem of non-uniform circular antenna arrays for maximal side lobe level reduction with the constraint of a fixed beam width is dealt with. This problem is modeled as a simple optimization problem. The method of genetic algorithms is used to determine an optimum a set of weights and antenna element separations that provide a radiation pattern with maximal side lobe level reduction with the constraint of a fixed beam width. The effectiveness of genetic algorithms for the design of non-uniform circular arrays is shown by means of experimental results. Experimental results reveal that design of non-uniform circular antenna arrays using the method of genetic algorithms provides a considerable side lobe level reduction with respect to the uniform case. ¬© 2006 Elsevier GmbH. All rights reserved.</t>
  </si>
  <si>
    <t>713-717</t>
  </si>
  <si>
    <t>60019607;60019607;60019607;60019607</t>
  </si>
  <si>
    <t>8392629300;7102774541;8723783900;8723784100</t>
  </si>
  <si>
    <t>Panduro, Marco A.;Mendez, Aldo L.;Dominguez, Rene;Romero, Gerardo</t>
  </si>
  <si>
    <t>Design of non-uniform circular antenna arrays for side lobe reduction using the method of genetic algorithms</t>
  </si>
  <si>
    <t>S1434841106000550</t>
  </si>
  <si>
    <t>10.1016/j.aeue.2006.03.006</t>
  </si>
  <si>
    <t>2-s2.0-33749510517</t>
  </si>
  <si>
    <t>['two e', 'rights reserved', 'radiation pattern', 'order modes', 'improve characteristics', 'designed dgs', 'antenna array', 'also examined']</t>
  </si>
  <si>
    <t>Defected ground structure | Microstrip antennas | Mutual coupling | Surface wave</t>
  </si>
  <si>
    <t>Defected ground structures (DGS) have been developed to improve characteristics of many microwave devices. In this paper, using FDTD method, effect of DGS to mutual coupling reduction of a two-element microstrip antenna array is investigated. The proposed DGS antenna is compared to other techniques and is shown to have an exceptionally lower mutual coupling between two E-plane coupled elements. Impact of the designed DGS on higher-order modes and radiation pattern of the antenna array is also examined. ¬© 2006 Elsevier GmbH. All rights reserved.</t>
  </si>
  <si>
    <t>718-723</t>
  </si>
  <si>
    <t>60007751;60007751</t>
  </si>
  <si>
    <t>57197284025;56232503200</t>
  </si>
  <si>
    <t>Salehi, Mohsen;Tavakoli, Ahad</t>
  </si>
  <si>
    <t>Salehi M.</t>
  </si>
  <si>
    <t>A novel low mutual coupling microstrip antenna array design using defected ground structure</t>
  </si>
  <si>
    <t>S1434841106000069</t>
  </si>
  <si>
    <t>10.1016/j.aeue.2005.12.009</t>
  </si>
  <si>
    <t>2-s2.0-33749530078</t>
  </si>
  <si>
    <t>['wing polyphenism', 'thorax compared', 'sulzer ),', 'significantly higher', 'rights reserved', 'reverse transcription', 'possible causes', 'polyclonal antibody', 'physiological effects', 'phenotypes vary', 'persicae ant', 'mp tol', 'mp takeout', 'mp ant', 'like genes', 'higher expression', 'escherichia coli', 'environmental changes', 'cdna microarray', 'apterous adults', 'aphids exhibit', 'aphid flight', 'aphid extracts', 'alate compared', 'alate adults', 'adequately studied']</t>
  </si>
  <si>
    <t>Adenine nucleotide translocase | Alate | Apterous | Dimorphism | Microarrays | Myzus persicae | OS-D | Takeout</t>
  </si>
  <si>
    <t>Aphids exhibit a complex life cycle in which their phenotypes vary in response to environmental changes. Wing polyphenism is one of the phenotypes that have not been adequately studied. We developed a cDNA microarray from the green peach aphid Myzus persicae (Sulzer), and compared mRNA samples derived from alate and apterous adults. The microarray experiment resulted in 108 significantly changing clones that represented 31 unique ESTs. Among the highest and significantly expressed clones in alate adults, seven clones showed portions of a new adenine nucleotide translocase (ANT) gene from M. persicae and four clones contained sequences of the OS-D gene. Another clone showed significant homology with the takeout (TO) and TO-like proteins described from other insects. A full-length cDNA clone of M. persicae ANT (Mp ANT) was isolated and characterized. An reverse transcription-polymerase chain reaction (RT-PCR) analysis showed significant differences in Mp ANT, OS-D and Mp takeout-like genes (Mp TOL) expression in alate compared to apterous adults. A polyclonal antibody against the beef heart mitochondrial ANT reacted with a recombinant Mp ANT expressed in Escherichia coli, as it did with aphid extracts, showing higher amounts of the expected 33 kDa band in alate adults. Spatial expression analysis showed higher Mp ANT expression in the thorax compared to head, abdomen, leg and antennae. OS-D and Mp TOL showed ubiquitous expression across the body, with OS-D being significantly higher in legs and antennae while Mp TOL being significantly higher in the head and abdomen. The possible causes for higher expression of ANT, OS-D and TOL in alates and the physiological effects on the aphid flight and dispersal are discussed. ¬© 2006 Elsevier Ltd. All rights reserved.</t>
  </si>
  <si>
    <t>857-868</t>
  </si>
  <si>
    <t>60006723;60006723;60006723;60006723</t>
  </si>
  <si>
    <t>6603267483;14832683500;6604062876;7201764096</t>
  </si>
  <si>
    <t>Ghanim, Murad;Dombrovsky, Aviv;Raccah, Benny;Sherman, Amir</t>
  </si>
  <si>
    <t>Bet Dagan</t>
  </si>
  <si>
    <t>Agricultural Research Organization of Israel</t>
  </si>
  <si>
    <t>Ghanim M.</t>
  </si>
  <si>
    <t>A microarray approach identifies ANT, OS-D and takeout-like genes as differentially regulated in alate and apterous morphs of the green peach aphid Myzus persicae (Sulzer)</t>
  </si>
  <si>
    <t>S0965174806001676</t>
  </si>
  <si>
    <t>10.1016/j.ibmb.2006.08.007</t>
  </si>
  <si>
    <t>2-s2.0-33749631228</t>
  </si>
  <si>
    <t>['¬© 2006', 'prey captured', 'natural locomotor', 'macroinvertebrates associated', 'large bladders', 'individual plants', 'higher ratio', 'greater cost', 'feeding behaviour', 'favourable substratum', 'diverse prey', 'colombian amazon', 'carbohydrate production', 'bladder length', 'attracting prey', 'antenna size', 'abundant species']</t>
  </si>
  <si>
    <t>Carnivorous plant | Macroinvertebrates | Nutrients | Predation | Zooplankton</t>
  </si>
  <si>
    <t>1. We examined the prey captured by individual plants of the tropical carnivorous plant Utricularia foliosa, located in different areas along a creek in the Colombian Amazon and the zooplankton and macroinvertebrate communities associated with the plants. The aims were: (i) to determine whether bladders of different sizes within each plant catch different numbers of prey or exploit different size ranges and types of prey, (ii) if the quantity and composition of prey captured varies temporally and/or spatially and (iii) if the plant has evolved effective mechanisms of attracting prey. 2. Utricularia foliosa captured the most abundant species of macroinvertebrates associated with the plant. Larger bladders captured more, larger and more diverse prey. However, benefits of the extra prey caught by large bladders were not offset by the greater cost of producing bladders larger than approximately 1650 Œºm. 3. The number of prey captured was higher in those plants with more carbohydrates per bladder and with a higher ratio of antenna size/bladder length. The antennae enhance capture success by offering the prey a favourable substratum that exploits their natural locomotor and feeding behaviour. However, although carbohydrates may lure prey, carbohydrate production was not a strategy of the plant to enhance the capture of prey, because the amount of carbohydrates in the bladder was related to the abundance of periphyton. ¬© 2006 The Authors.</t>
  </si>
  <si>
    <t>1999-2008</t>
  </si>
  <si>
    <t>Freshwater Biology</t>
  </si>
  <si>
    <t>60057258;60104009;60172335;60026134;60064735;101514743;60057258;60051434;60172335</t>
  </si>
  <si>
    <t>14049267900;14048204500;36748267900;6603988729;14048552800;14049523900;14048065400;8696062300;6701723503</t>
  </si>
  <si>
    <t>Sanabria-Aranda, Lizandro;Gonz√°lez-Berm√∫dez, Adriana;Torres, N√©stor Ned;Guisande, C√°stor;Manjarr√©s-Hern√°ndez, Ana;Valoyes-Valois, Vanessa;D√≠az-Olarte, Jhon;Andrade-Sossa, Camilo;Duque, Santiago R.</t>
  </si>
  <si>
    <t>Colombia;Colombia;Colombia;Colombia;Colombia;Spain;Colombia</t>
  </si>
  <si>
    <t>Leticia;Bogota;Santa Marta;Bucaramanga;Popayan;Vigo;</t>
  </si>
  <si>
    <t>Universidad Nacional de Colombia, Sede Amazonia;Universidad Distrital Francisco Jose de Caldas;Universidad del Magdalena;Universidad Industrial de Santander;Universidad del Cauca;Universidade de Vigo;Universidad Tecnol√≥gica del Choc√≥ Diego Luis C√≥rdoba</t>
  </si>
  <si>
    <t>60172335;60104009;60064735;60057258;60051434;60026134;101514743</t>
  </si>
  <si>
    <t>Sanabria-Aranda L.</t>
  </si>
  <si>
    <t>Predation by the tropical plant Utricularia foliosa</t>
  </si>
  <si>
    <t>10.1111/j.1365-2427.2006.01638.x</t>
  </si>
  <si>
    <t>2-s2.0-33749872136</t>
  </si>
  <si>
    <t>['transmit antennas', 'sphere decoding', 'significantly higher', 'receiving signals', 'receive antennas', 'proposed detector', 'performing well', 'main benefit', 'input soft', 'input multiple', 'generating soft', 'detector reminiscent', 'covariance matrix', '2 dbs']</t>
  </si>
  <si>
    <t>Iterative detection | Multiple-input multiple-output (MIMO) | Sphere decoding (SD)</t>
  </si>
  <si>
    <t>In this letter, a novel iterative multiple-input multiple-output (MIM)O detector reminiscent of sphere decoding (SD) is presented. Its main benefit is that in contrast to other soft-input soft-output (SISO) SD algorithms presented in the literature, the proposed iterative detector is capable of performing well in so-called overloaded systems, where the number of transmit antennas is significantly higher than the number of receive antennas, and hence, the channel's covariance matrix is rank-deficient. Furthermore, the proposed detector is guaranteed to achieve the performance of the max-log detector without the necessity of choosing a specific SD radius or an SD candidate list for generating soft-outputs. For example, when receiving signals from four transmit antennas with the aid of only two receive antennas, the proposed detector is capable of approaching the channel capacity limit within about 2 dBs. ¬© 2006 IEEE.</t>
  </si>
  <si>
    <t>699-702</t>
  </si>
  <si>
    <t>60025225;60025225;60025225;60025225</t>
  </si>
  <si>
    <t>8932443400;16238067400;55733364300;36043733600</t>
  </si>
  <si>
    <t>Wolfgang, A.;Akhtman, J.;Chen, S.;Hanzo, L.</t>
  </si>
  <si>
    <t>Wolfgang A.</t>
  </si>
  <si>
    <t>Iterative MIMO detection for rank-deficient systems</t>
  </si>
  <si>
    <t>10.1109/LSP.2006.879453</t>
  </si>
  <si>
    <t>2-s2.0-33750143388</t>
  </si>
  <si>
    <t>['¬© springer', 'verlag 2006', 'transverse optical', 'raman scattering', 'nanowire driven', 'mie resonances', 'longitudinal optical', 'electromagnetic lo', 'e .,', 'brillouin zone', '0 ),']</t>
  </si>
  <si>
    <t>Results from Raman scattering experiments on individual crystalline GaP nanowires are presented which indicate that the shape of the nanowire, i.e., the high aspect ratio, may be responsible for two new phenomena involving optical phonons: (1) a shape-inducedsplitting of both the longitudinal optical (LO) and transverse optical (TO) phonons at the center of the Brillouin zone (q=0), and (2) a Raman scattering "antenna" effect which masks the normal Raman polarization selection rules. We suggest that (1) stems from the asymmetry in the long range dipolar sums that control the electromagnetic LO-TOsplitting, and we identify the Raman antenna effect (2) with the internal electric field created by Mie resonances in the nanowire driven by the incident laser field. Although these effects are reported here for GaP, they are expected to be general effects observable in many semiconducting nanowire systems. ¬© Springer-Verlag 2006.</t>
  </si>
  <si>
    <t>Applied Physics A: Materials Science and Processing</t>
  </si>
  <si>
    <t>60001439-60009982;60001439;60001439;60001439</t>
  </si>
  <si>
    <t>7006192928;10538829200;7004946573;22974649600</t>
  </si>
  <si>
    <t>Xiong, Q.;Chen, G.;Gutierrez, H. R.;Eklund, P. C.</t>
  </si>
  <si>
    <t>Cambridge;University Park</t>
  </si>
  <si>
    <t>Harvard University;Pennsylvania State University</t>
  </si>
  <si>
    <t>60009982;60001439</t>
  </si>
  <si>
    <t>Xiong Q.</t>
  </si>
  <si>
    <t>Raman scattering studies of individual polar semiconducting nanowires: Phonon splitting and antenna effects</t>
  </si>
  <si>
    <t>10.1007/s00339-006-3717-7</t>
  </si>
  <si>
    <t>2-s2.0-33750177675</t>
  </si>
  <si>
    <t>97051500_004</t>
  </si>
  <si>
    <t>['two photosystems', 'structure parallel', 'steep increase', 'rights reserved', 'results indicate', 'protection conferred', 'pigment oxidation', 'pigment bleaching', 'photosystems antennae', 'photosystem ii', 'phases observed', 'oxidative treatment', 'one quarter', 'observed reciprocity', 'membrane ultra', 'isolated thylakoids', 'incident photons', 'grana stacking', 'expected level', 'chlorophyll photo', 'chlorophyll b', 'carotenoid pool', 'bleaching rate', 'apparent rate', 'acta 1409']</t>
  </si>
  <si>
    <t>Carotenoids | Chlorophyll | Non-photochemical quenching | Photo-inhibition | Photo-oxidation | Thylakoids | Ultrastructure</t>
  </si>
  <si>
    <t>Light-induced pigment oxidation and its relation to excited state quenching in photosystems antennae have been investigated in isolated thylakoids. The results indicate that (i) chlorophyll oxidation takes place in two sequential steps. A slow initial phase is followed by a steep increase in the bleaching rate when more than one quarter of the chromophores are oxidised. (ii) During the initial slow phase, the carotenoid pool is bleached with an apparent rate which is about three times faster than that found for chlorophyll a and more than six times faster than that of chlorophyll b. (iii) Pigment bleaching has been observed both in photosystem I and photosystem II, and it has been possible to estimate a similar carotenoid bleaching rate in the two photosystems. (iv) The protection conferred by singlet state quenchers in the initial slow phase of pigment oxidation is modest. Taking into consideration that both the photosystems are subjected to the oxidative treatment, a somewhat larger protective effect than those estimated for photo-inhibition in thylakoids [S. Santabarbara, F.M. Garlaschi, G. Zucchelli, R.C. Jennings, Biochim. Biophys. Acta 1409 (1999) 165-170] can be computed, although it is less than 50% of the expected level on the basis of the observed reciprocity to the number of incident photons. (v) Pigment oxidation is associated with the loss of membrane ultra-structure, which is interpreted as originating from a decrease in grana stacking. The dynamics of loss of membrane ultra-structure parallel the phases observed for chlorophyll photo-bleaching. ¬© 2006 Elsevier Inc. All rights reserved.</t>
  </si>
  <si>
    <t>77-88</t>
  </si>
  <si>
    <t>100662555-60030318-60105356</t>
  </si>
  <si>
    <t>Santabarbara, Stefano</t>
  </si>
  <si>
    <t>United Kingdom;Italy;United Kingdom</t>
  </si>
  <si>
    <t>London;Milan;London</t>
  </si>
  <si>
    <t>School of Biological and Chemical Sciences Queen Mary University of London;Universit√† degli Studi di Milano;Centre for Fundamental Research in Photosynthesis</t>
  </si>
  <si>
    <t>60105356;60030318;100662555</t>
  </si>
  <si>
    <t>Santabarbara S.</t>
  </si>
  <si>
    <t>Limited sensitivity of pigment photo-oxidation in isolated thylakoids to singlet excited state quenching in photosystem II antenna</t>
  </si>
  <si>
    <t>S0003986106003067</t>
  </si>
  <si>
    <t>10.1016/j.abb.2006.08.017</t>
  </si>
  <si>
    <t>2-s2.0-33750191291</t>
  </si>
  <si>
    <t>['¬© 2006', 'removable fixture', 'powder deposition', 'new method', 'functional gradients', 'dry powders', 'compositional variations', 'compaction method']</t>
  </si>
  <si>
    <t>Functionally graded ceramics, with property variations realized via local compositional changes or porosity, are fabricated by powder deposition and compaction. A removable fixture is used to control the location of dry powders to produce a macroscopic powder array with 2-D or 3-D compositional variations. A new method is presented that relies on traditional powder pressing techniques to create spatial variation in composition and density. The fixture is removed before conventional powder compaction. This dry powder deposition and compaction method is capable of producing large monolithic bodies with functional gradients. This method produces designs with 3 mm discrete regions or pixels that have a normalized positional tolerance of 0.6% for a 39 mm substrate size. The method is used to realize a UHF antenna substrate with spatially variable dielectric properties. ¬© 2006 The American Ceramic Society.</t>
  </si>
  <si>
    <t>3406-3412</t>
  </si>
  <si>
    <t>60025778-60104660;60025778-60104660</t>
  </si>
  <si>
    <t>9534180300;7005898971</t>
  </si>
  <si>
    <t>Wing, Zachary N.;Halloran, John W.</t>
  </si>
  <si>
    <t>Westerville;Ann Arbor</t>
  </si>
  <si>
    <t>The American Ceramic Society;University of Michigan, Ann Arbor</t>
  </si>
  <si>
    <t>60104660;60025778</t>
  </si>
  <si>
    <t>Wing Z.</t>
  </si>
  <si>
    <t>Dry powder deposition and compaction for functionally graded ceramics</t>
  </si>
  <si>
    <t>10.1111/j.1551-2916.2006.01272.x</t>
  </si>
  <si>
    <t>2-s2.0-33750258716</t>
  </si>
  <si>
    <t>['ultimate survival', 'study revealed', 'split water', 'residual fraction', 'require light', 'psii activity', 'photosystem ii', 'leaves play', 'gas exchange', 'excitation energy', 'center quenching', 'ca 0', 'antenna quenching', 'also inactivated', '2 depending']</t>
  </si>
  <si>
    <t>Photosystem II (PSII) complexes, which split water into oxygen, protons and electrons in photosynthesis, require light but are also inactivated by it. Recovery of PSII from photoinactivation requires de novo protein synthesis. PSII in capsicum leaf segments were photoinactivated in the absence of chloroplast-encoded protein synthesis. At large photon exposures and despite the absence of repair, a residual fraction of PSII remained functional, being ca 0.08-0.2 depending on the ease of gas exchange in the tissue. This study revealed that the residual functional PSII was photoprotected by both (1) reaction-center quenching of excitation energy by photoinactivated PSII even when little or no PSII activity was permitted, and (2) antenna quenching, which was dependent on a trans-thylakoid pH gradient sustained mainly by linear electron transport and facilitated by the residual functional PSII complexes themselves. Significantly, little or no contribution to photoprotection of PSII was observed from cyclic electron flow around PSI. Further, the small residual functional PSII population was critical for recovery of the photoinactivated PSII complexes. Thus, photoinactivated and residual functional PSII complexes in leaves play a mutually beneficial role in each other's ultimate survival. ¬© Physiologia Plantarum 2006.</t>
  </si>
  <si>
    <t>415-424</t>
  </si>
  <si>
    <t>60159889;60013682;60007774;60020828;60159889;60013682;60159889</t>
  </si>
  <si>
    <t>15043383200;8676662800;7201982972;57196774864;6701345805;16487363700;7402281007</t>
  </si>
  <si>
    <t>Sun, Zhen Ling;Lee, Hae Youn;Matsubara, Shizue;Hope, Alexander B.;Pogson, Barry J.;Hong, Young Nam;Chow, Wah Soon</t>
  </si>
  <si>
    <t>Australia;Australia;South Korea;Germany</t>
  </si>
  <si>
    <t>Canberra;Adelaide;Seoul;J√ºlich</t>
  </si>
  <si>
    <t>ANU Research School of Biology;Flinders University;Seoul National University;Forschungszentrum J√ºlich (FZJ)</t>
  </si>
  <si>
    <t>60159889;60020828;60013682;60007774</t>
  </si>
  <si>
    <t>Sun Z.L.</t>
  </si>
  <si>
    <t>Photoprotection of residual functional photosystem II units that survive illumination in the absence of repair, and their critical role in subsequent recovery</t>
  </si>
  <si>
    <t>10.1111/j.1399-3054.2006.00754.x</t>
  </si>
  <si>
    <t>2-s2.0-33750263757</t>
  </si>
  <si>
    <t>['¬© springer', 'time identification', 'specific materials', 'simple snapshots', 'rfid systems', 'results given', 'providing real', 'interference avoidance', 'industrial automation', 'increasing rapidly', 'fully applicable', 'either absorbing', 'conducting surfaces', 'automation systems', 'antenna operation']</t>
  </si>
  <si>
    <t>Application specific tags | Identification | Logistics control | Metal vicinity | Reader antenna | RFID</t>
  </si>
  <si>
    <t>The trend in industrial automation is to move towards fast and real-time identification, further improving the high-level of accuracy that is needed to enable continuous identification and monitoring. The interest in adopting radio frequency identification (RFID) technology for use in automation systems with minimal manual involvement is increasing rapidly. RFID systems are capable of providing real-time object visibility with high accuracy enabling continuous identification and location of all items and thereby providing accurate real-time data management instead of simple snapshots. In this paper, the use of multiple reader antennas is examined against collision and interference avoidance. Also, antenna operation is studied in typical industrial environments containing metallic objects or other conducting surfaces. In addition, this paper reviews different tag antennas and their characteristics for particular item identification cases. These cases include items made of specific materials that obstruct or prevent radio wave propagation by either absorbing or reflecting them. The results given in this paper are fully applicable with practical RFID solutions. ¬© Springer-Verlag London Limited 2006.</t>
  </si>
  <si>
    <t>116-124</t>
  </si>
  <si>
    <t>55944277100;6603393776;6603629386;6604053043</t>
  </si>
  <si>
    <t>Penttil√§, Katariina;Keskilammi, Mikko;Syd√§nheimo, Lauri;Kivikoski, Markku</t>
  </si>
  <si>
    <t>Radio frequency technology for automated manufacturing and logistics control. Part 2: RFID antenna utilisation in industrial applications</t>
  </si>
  <si>
    <t>10.1007/s00170-005-0174-y</t>
  </si>
  <si>
    <t>2-s2.0-33750330153</t>
  </si>
  <si>
    <t>['upper bound', 'transmit antennas', 'system employing', 'symbol period', 'spectral efficiency', 'slow rayleigh', 'shift keying', 'search space', 'receive antennas', 'one symbol', 'new approach', 'input multiple', 'inducing randomness', 'grow exponentially', 'first demonstrate', 'encoded symbols', 'design space', 'design procedure', 'correspondence introduces', 'constellation size', 'component codes', 'common design', '4 b']</t>
  </si>
  <si>
    <t>Multiple-input multiple-output (MIMO) | Space-time code</t>
  </si>
  <si>
    <t>This correspondence introduces a new approach to design space-time convolutional codes (STCCs) with large constellation size in systems with any number of transmit antennas. Our design procedure is based on utilizing quadrature phase-shift keying (QPSK) STCCs as component codes, and, consequently, unlike existing techniques, the search space does not grow exponentially with the constellation size. Our approach is further based on the fact that an n √ó m multiple-input multiple-output (MIMO) system is equivalent to n distinct 1 √ó m systems. By employing a common design for each individual 1 times; m system, we arrive at an approach whose complexity does not grow with the number of transmit antennas. To describe our approach, we first demonstrate that a system employing an STCC can be implemented with only a single transmit antenna when there are multiple receive antennas. The idea is to transmit more than one symbol from a single transmit antenna during a symbol period by superimposing the encoded symbols on top of each other. This objective is achieved by inducing randomness into the system, that creates additional channel paths, called virtual paths. The design of the distributions of the induced random variables is studied for slow Rayleigh and Rician fading channels by utilizing an upper bound on the pairwise block error probability. Simulation results evaluate the performance of this technique for the case of two transmit antennas and several different number of receive antennas, a spectral efficiency of 4 b/s/Hz for slow Rayleigh and Rician fading channels. ¬© 2006 IEEE.</t>
  </si>
  <si>
    <t>4484-4489</t>
  </si>
  <si>
    <t>60024941;60032144;60024941;60000060;60032144</t>
  </si>
  <si>
    <t>6701543093;16238646800;57203364021;7202801624;57218447823</t>
  </si>
  <si>
    <t>Sadjadpour, Hamid R.;Kim, Kyungmin;Wang, Hongyun;Blum, Rick S.;Lee, Yong H.</t>
  </si>
  <si>
    <t>Daejeon;Santa Cruz;Bethlehem</t>
  </si>
  <si>
    <t>Korea Advanced Institute of Science and Technology;University of California, Santa Cruz;Lehigh University</t>
  </si>
  <si>
    <t>60032144;60024941;60000060</t>
  </si>
  <si>
    <t>Sadjadpour H.R.</t>
  </si>
  <si>
    <t>Application of randomization techniques to space-time convolutional codes</t>
  </si>
  <si>
    <t>10.1109/TSP.2006.880249</t>
  </si>
  <si>
    <t>2-s2.0-33750391095</t>
  </si>
  <si>
    <t>['vsf mc', 'user bound', 'subspace estimation', 'subcarrier interleaving', 'squared error', 'similar performance', 'signal processing', 'semiblind implementation', 'results indicate', 'proposed receiver', 'promising candidate', 'novel space', 'new detector', 'multicarrier code', 'mmse combiner', 'jointly carried', 'interference resulting', 'frequency domains', 'characteristic function', 'cgrv ),', 'cdma systems', 'air interface']</t>
  </si>
  <si>
    <t>Fading channels | Multicarrier code-division multiple access (CDMA) | Multirate multiuser detection | Space-frequency receiver</t>
  </si>
  <si>
    <t>Multicarrier code-division multiple access (MC-CDMA) is a promising candidate for the air interface of future wireless communication systems. After the development of a unified signal model that applies to the different multirate MC-CDMA schemes studied in this paper, a novel space-frequency multiuser detection scheme for multirate uplink MC-CDMA systems with multiple receive antennas is proposed. In particular, a space-frequency minimum mean-squared error (MMSE)-based hybrid serial/ parallel interference cancellation receiver (SF-MMSE/HIC) is developed which produces the SF-MMSE combiner as a byproduct. The signal processing of this new detector is jointly carried out in space and frequency domains which leads to the advantage of combating the interference resulting from different sources simultaneously. Based on subspace estimation, a semiblind implementation of the receiver is introduced for slow fading channels. Furthermore, the impact of subcarrier interleaving is investigated for variable spreading factor (VSF) MC-CDMA systems. Based on the characteristic function (CF) of a complex Gaussian random vector (CGRV), a method for analyzing the bit error probability (BEP) performance is presented. Several representative simulation examples of the detector are provided to demonstrate the performance of the proposed receiver. In a fully loaded system, the proposed receiver can offer performance close to the single-user bound. Moreover, the results indicate that multicode and VSF MC-CDMA schemes give very similar performance. ¬© 2006 IEEE.</t>
  </si>
  <si>
    <t>4393-4404</t>
  </si>
  <si>
    <t>60001738-60026638;60001738</t>
  </si>
  <si>
    <t>7409083564;7003450405</t>
  </si>
  <si>
    <t>Li, Zexian;Latva-Aho, Matti</t>
  </si>
  <si>
    <t>Espoo;Oulu</t>
  </si>
  <si>
    <t>Nokia Corporation;Centre for Wireless Communications</t>
  </si>
  <si>
    <t>60026638;60001738</t>
  </si>
  <si>
    <t>Nonblind and semiblind space-frequency multiuser detection for multirate MC-CDMA systems</t>
  </si>
  <si>
    <t>10.1109/TSP.2006.880228</t>
  </si>
  <si>
    <t>2-s2.0-33750395609</t>
  </si>
  <si>
    <t>['submitted paper', 'radio transmitters', 'fault location', 'antenna systems']</t>
  </si>
  <si>
    <t>Antenna | Broadcast transmitter | Thermograph | Thermovision</t>
  </si>
  <si>
    <t>The aim of the submitted paper is to show a possibility of using of the thermovision for determination of fault location of antenna systems of radio transmitters.</t>
  </si>
  <si>
    <t>15-17</t>
  </si>
  <si>
    <t>Przeglad Elektrotechniczny</t>
  </si>
  <si>
    <t>60005088;60005088;60005088</t>
  </si>
  <si>
    <t>15046364700;57202969012;15046970300</t>
  </si>
  <si>
    <t>Chup√°ƒç, Milan;Michal√≠k, J√°n;≈†imko, Milan</t>
  </si>
  <si>
    <t>Zilina</t>
  </si>
  <si>
    <t>University of ≈Ωilina</t>
  </si>
  <si>
    <t>Chup√°ƒç M.</t>
  </si>
  <si>
    <t>Thermal fields representation method and aerial systems diagnostics of broadcasting transmitters</t>
  </si>
  <si>
    <t>2-s2.0-33750425397</t>
  </si>
  <si>
    <t>['standard c95', 'shift monitoring', 'safety office', 'rfr sources', 'rfr exposures', 'receiving antennas', 'personal exposure', 'occupational exposures', 'numerous employees', 'mpe limit', 'monitoring device', 'monitored exposures', 'made available', 'literature search', 'independent conclusions', 'facilitate resolution', 'exposure limits', 'electronics engineers', 'controlled areas', 'concerned employees', 'collaborative approach', 'body ).', 'assessment methods']</t>
  </si>
  <si>
    <t>Electromagnetic fields | Exposure | Occupational | Operational topics | Radiation, nonionizing</t>
  </si>
  <si>
    <t>Numerous employees at the Woods Hole Oceanographic Institution (WHOI) have expressed health concerns about occupational exposures to various radio frequency radiation (RFR) sources. These RFR sources of concern include primarily radar systems (ship and experimental) and various communication systems (ship, roof top transmitting and receiving antennas, and portable transceivers). A certified testing service and an independent health physics consultant evaluated the RFR exposures using appropriate methods and concluded that all occupied work areas were below the applicable maximum permissible exposure (MPE) limits. Despite these independent conclusions, numerous employees continued to express health concerns and an interest in evaluating their exposures with a monitoring device that was more representative of their personal exposure (i.e., could be worn on body). To facilitate resolution of these concerns, a collaborative approach between the Environmental, Health &amp; Safety Office and the concerned employees was developed that included: 1) a literature search was conducted and information on RFR health effects, exposure limits, and assessment methods was compiled and made available to all concerned employees; 2) all RFR sources of concern were identified and characterized by frequency; 3) an RFR personal monitor was evaluated and selected; 4) RFR exposures were evaluated with full-shift monitoring; and 5) data logged monitoring results and the relevant exposure limits were evaluated. All monitored exposures have been less than 10% of the MPE limit from the Institute of Electrical and Electronics Engineers (IEEE) Standard C95.1-1999 for controlled areas, and all occupational RFR exposure concerns have been resolved. ¬©2006Health Physics Society.</t>
  </si>
  <si>
    <t>5 SUPPL. 2</t>
  </si>
  <si>
    <t>Health Physics</t>
  </si>
  <si>
    <t>Reif, Ronald H.</t>
  </si>
  <si>
    <t>Woods Hole</t>
  </si>
  <si>
    <t>Woods Hole Oceanographic Institution</t>
  </si>
  <si>
    <t>Reif R.H.</t>
  </si>
  <si>
    <t>Resolution of radio frequency exposure concerns at woods hole oceanographic institution with a collaborative approach</t>
  </si>
  <si>
    <t>10.1097/01.HP.0000240534.85882.18</t>
  </si>
  <si>
    <t>2-s2.0-33750438777</t>
  </si>
  <si>
    <t>National Institute of Dental and Craniofacial Research</t>
  </si>
  <si>
    <t>R01DE009760</t>
  </si>
  <si>
    <t>NIDCR</t>
  </si>
  <si>
    <t>['strongly associated', 'rights reserved', 'overall dimensions', 'novel appendages', 'mutant strain', 'long rod', 'like structures', 'initial estimate', 'identified antenna', 'four subunits', 'either three', 'data suggest', 'conserved sequence', 'causative agent', 'anaerobic bacterium', 'american society', 'adult periodontitis', 'actinobacillus actinomycetemcomitans']</t>
  </si>
  <si>
    <t>Actinobacillus actinomycetemcomitans is a gram-negative, facultative, anaerobic bacterium that colonizes the human oral cavity and the upper respiratory tract. This bacterium is strongly associated with localized aggressive periodontitis and adult periodontitis and is the causative agent for other serious systemic infections. Recently, we have identified a protein, EmaA (extracellular matrix protein adhesin A), that mediates the adhesion of A. actinomycetemcomitans to collagen. The conserved sequence and predicted secondary structure suggest that EmaA is an orthologue of the Yersinia enterocolitica adhesin YadA. Electron microscopy examinations of A. actinomycetemcomitans have identified antenna-like protrusions associated with the surface of the bacterium. These structures are absent on emaA mutant strains and can be restored by transformation of the mutant strain with emaA in trans. The loss of these structures is associated with a decrease in the binding of this bacterium to collagen. The antenna-like structures are composed of a long rod that terminates in an ellipsoidal head region. The analysis of these structures using image processing techniques has provided an initial estimate of the overall dimensions, which suggests that the appendages are oligomeric structures formed by either three or four subunits. Together, the data suggest that emaA is required for the expression of novel appendages on the surface of A. actinomycetemcomitans that mediate the adhesion of the bacterium to collagen. Copyright ¬© 2006, American Society for Microbiology. All Rights Reserved.</t>
  </si>
  <si>
    <t>6163-6170</t>
  </si>
  <si>
    <t>Infection and Immunity</t>
  </si>
  <si>
    <t>60009500;60009500;60009500;60009500</t>
  </si>
  <si>
    <t>7005075034;55217895000;57187030000;7003549929</t>
  </si>
  <si>
    <t>Ruiz, Teresa;Lenox, Christopher;Radermacher, Michael;Mintz, Keith P.</t>
  </si>
  <si>
    <t>Burlington</t>
  </si>
  <si>
    <t>University of Vermont</t>
  </si>
  <si>
    <t>Ruiz T.</t>
  </si>
  <si>
    <t>Novel surface structures are associated with the adhesion of Actinobacillus actinomycetemcomitans to collagen</t>
  </si>
  <si>
    <t>10.1128/IAI.00857-06</t>
  </si>
  <si>
    <t>2-s2.0-33750465551</t>
  </si>
  <si>
    <t>NSC94-2215-E-009-064</t>
  </si>
  <si>
    <t>['traditionally found', 'threshold voltage', 'thin gate', 'plasma damage', 'oxide devices', 'nbti stress', 'nbti measurement', 'modulated creating', 'mainly attributed', 'ltps tfts', 'interfacial states', 'higher degree', 'film transistors', 'exist also', 'effective mobility', 'drive current']</t>
  </si>
  <si>
    <t>Low-temperature polycrystalline silicon thin-film transistors (LTPS TFTs) | Negative bias temperature instability (NBTI) | Plasma damage</t>
  </si>
  <si>
    <t>In this letter, a mechanism that will make negative bias temperature instability (NBTI) be accelerated by plasma damage in low-temperature polycrystalline silicon thin-film transistors (LTPS TFTs) is presented. The experimental results confirm that the mechanism, traditionally found in the thin gate-oxide devices, does exist also in LTPS TFTs. That is, when performing the NBTI measurement, the LTPS TFTs with a larger antenna ratio will have a higher degree in degradation of the threshold voltage, effective mobility, and drive current under NBTI stress. By extracting the related device parameters, it was demonstrated that the enhancement is mainly attributed to the plasma-damage-modulated creating of interfacial states, grain boundary trap states, and fixed oxide charges. It could be concluded that plasma damage will speed up the NBTI and should be avoided for the LTPS TFT circuitry design. ¬© 2006 IEEE.</t>
  </si>
  <si>
    <t>893-895</t>
  </si>
  <si>
    <t>60012370;60015761;60116000;60116000;60116000;60012370;60012370;60012370</t>
  </si>
  <si>
    <t>7501966905;8579283100;57198582139;55738517900;7201438909;37056354400;8986460200;7201362661</t>
  </si>
  <si>
    <t>Chen, Chih Yang;Lee, Jam Wem;Chen, Wei Cheng;Lin, Hsiao Yi;Yeh, Kuan Lin;Lee, Po Hao;Wang, Shen De;Lei, Tan Fu</t>
  </si>
  <si>
    <t>Miao-li;Hsinchu;Hsinchu</t>
  </si>
  <si>
    <t>Innolux Corporation;National Nano Device Laboratories Taiwan;National Chiao Tung University</t>
  </si>
  <si>
    <t>60116000;60015761;60012370</t>
  </si>
  <si>
    <t>Plasma damage-enhanced negative bias temperature instability in low-temperature polycrystalline silicon thin-film transistors</t>
  </si>
  <si>
    <t>10.1109/LED.2006.883564</t>
  </si>
  <si>
    <t>2-s2.0-33750506308</t>
  </si>
  <si>
    <t>['¬± 0', 'uniform circulation', 'tissue surface', 'tight conformity', 'thermometry testing', 'thermal monitoring', 'temperature control', 'small number', 'skin temperatures', 'optic monitoring', 'mobile patient', 'irregular surfaces', 'improving conformity', 'dielectric spacer', 'ct scans', 'ct imaging', 'contoured surfaces', 'conformal applicator', 'circulating water', 'brachytherapy treatment', 'brachytherapy considerations', 'brachytherapy catheters', 'applicator securely', 'applicator confirmed']</t>
  </si>
  <si>
    <t>Brachytherapy | Breast cancer | Hyperthermia | Radiation therapy | Waterbolus</t>
  </si>
  <si>
    <t>Purpose: The purpose of this study was to construct and perform preliminary functionality evaluations of a multilayer conformal applicator with provisions for thermal monitoring, tight conformity and simultaneous microwave heating and brachytherapy treatment of large-area contoured surfaces. Materials and methods: The multilayer conformal applicator consists of thermal monitoring catheters for fibre-optic monitoring of skin temperatures, a waterbolus, a PCB microwave antenna array, a dielectric spacer for brachytherapy considerations, brachytherapy catheters for delivering HDR radiation and an inflatable air bladder for improving conformity to contoured surfaces. The applicator also includes an elastic attachment structure to hold the applicator securely in place on the patient. The conformity of the applicator to irregular surfaces was evaluated through CT imaging of the applicator fitted onto a life-sized human torso phantom. The fluid flow dynamics of the waterbolus, which impact the effectiveness of temperature control, were evaluated with thermometry during a 19¬∞C step change temperature of the circulating water. Results: CT imaging showed improved conformity to the torso phantom surface following the application of gentle inward pressure from inflating the outer air bladder. Only a small number of 1-5 mm sized air gaps separated the conformal applicator and tissue surface. Thermometry testing of the bolus fluid flow dynamics demonstrated temperature uniformity within ¬±0.82¬∞C across a 19 √ó 34 √ó 0.6cm area bolus and ¬±0.85¬∞C across a large 42 √ó 32 √ó 0.6cm area bolus. Conclusion: CT scans of the applicator confirmed that the applicator conforms well to complex body contours and should maintain good conformity and positional stability even when worn on a mobile patient. Thermometry testing of two different waterbolus geometries demonstrated that uniform circulation and temperature control can be maintained throughout large, complex bolus shapes.</t>
  </si>
  <si>
    <t>527-544</t>
  </si>
  <si>
    <t>60023691;60023691;60023691;100625817</t>
  </si>
  <si>
    <t>7003600295;7005772755;7003361435;16553162000</t>
  </si>
  <si>
    <t>Juang, T.;Stauffer, P. R.;Neuman, D. G.;Schlorff, J. L.</t>
  </si>
  <si>
    <t>San Francisco;Paoli</t>
  </si>
  <si>
    <t>University of California, San Francisco;Bionix Development Corporation</t>
  </si>
  <si>
    <t>60023691;100625817</t>
  </si>
  <si>
    <t>Juang T.</t>
  </si>
  <si>
    <t>Multilayer conformal applicator for microwave heating and brachytherapy treatment of superficial tissue disease</t>
  </si>
  <si>
    <t>R061665162655216</t>
  </si>
  <si>
    <t>10.1080/02656730600931815</t>
  </si>
  <si>
    <t>2-s2.0-33750557008</t>
  </si>
  <si>
    <t>['¬© springer', 'whole network', 'verlag 2006', 'unique density', 'transmitting antennas', 'thus improving', 'term stability', 'sustained pace', 'support design', 'successive generations', 'still room', 'station network', 'similar techniques', 'significant improvement', 'significant contribution', 'several advantages', 'second era', 'satellite orbits', 'potential stability', 'positioning accuracy', 'plate tectonics', 'operational maintenance', 'network quality', 'major components', 'intensive activity', 'installation procedures', 'ground network', 'first generation', 'first doris', 'equipped satellite', 'doris system', 'doris stations', 'doris occupations', 'doris network', 'current 56', 'better quality', 'available provide', 'antenna stability', 'analytical approach', 'almost complete', 'accurate survey', '6 years', '43 stations', '38 well']</t>
  </si>
  <si>
    <t>Co-location | DORIS | Geodesy | Reference frames | Tracking network</t>
  </si>
  <si>
    <t>The ground network is one of the major components of the DORIS system. Its deployment, managed by the French national mapping agency [Institut G√©ographique National, (IGN)], started in 1986 at a sustained pace that allowed it to reach 32 stations upon the launch of the first DORIS-equipped satellite (SPOT-2) in 1990. For the first generation of transmitting antennas, the installation procedures were adapted to the decimetre performance objective for the DORIS system. During the second era of the deployment of an even denser network, the antenna support layouts gradually evolved towards a better quality, thus improving the long-term stability of the antenna reference point, and a new antenna model allowed a more accurate survey. As the positioning accuracy of the DORIS system improved, it was necessary to review the antenna stability for the whole network. A first stability estimation, using criteria like antenna model and support design, was followed by a major renovation effort which started in 2000 and is now almost complete. In 6 years, through the renovation or installation of 43 stations and the implementation of new installation procedures to meet more stringent stability requirements, significant improvement in network quality was achieved. Later a more analytical approach, taking into account the characteristics of each element that support the antenna, has been taken to assess the potential stability of all DORIS occupations. IGN is also in charge of its operational maintenance, an intensive activity on account of the significant failure rate of the successive generations of equipment. Nevertheless, thanks to its unique density and homogeneity, DORIS has maintained a very good coverage rate of the satellite orbits. Through 38 well-distributed current co-locations with the Global Positioning System, Satellite Laser Ranging and Very Long Baseline Interferometry techniques in its current 56-station network, DORIS contributes significantly to the realisation of the International Terrestrial Reference System. DORIS stations in areas where no other space geodesy technique is available provide a significant contribution to the study of plate tectonics. Many stations co-located with tide gauges contribute to the monitoring of sea level changes. Although it has several advantages over similar techniques, there is still room for improvement in the DORIS network. ¬© Springer-Verlag 2006.</t>
  </si>
  <si>
    <t>429-456</t>
  </si>
  <si>
    <t>Journal of Geodesy</t>
  </si>
  <si>
    <t>Fagard, Herv√©</t>
  </si>
  <si>
    <t>IGN Institut Geographique National</t>
  </si>
  <si>
    <t>Fagard H.</t>
  </si>
  <si>
    <t>Twenty years of evolution for the DORIS permanent network: From its initial deployment to its renovation</t>
  </si>
  <si>
    <t>10.1007/s00190-006-0084-2</t>
  </si>
  <si>
    <t>2-s2.0-33750577298</t>
  </si>
  <si>
    <t>['wireless communication', 'upper bound', 'trailing zeros', 'time codes', 'stbcs ),', 'simultaneously obtained', 'receive antennas', 'rate sttcs', 'optimal dm', 'nvd ).', 'nonvanishing determinant', 'multiplexing gain', 'multiple antennas', 'make use', 'hence zeros', 'g tradeoff', 'fundamental tradeoff', 'frame length', 'forced towards', 'diversity gain', 'decoding complexity', 'data rate', 'coding scheme', 'advantages offered']</t>
  </si>
  <si>
    <t>Diversity-multiplexing tradeoff | Multiple-input-multiple-output (MIMO) | Space-time codes</t>
  </si>
  <si>
    <t>Multiple antennas can be used for increasing the amount of diversity (diversity gain) or increasing the data rate (the number of degrees of freedom or spatial multiplexing gain) in wireless communication. As quantified by Zheng and Tse, given a multiple-input-multiple-output (MIMO) channel, both gains can, in fact, be simultaneously obtained, but there is a fundamental tradeoff (called the Diversity-Multiplexing Gain (DM-G) tradeoff) between how much of each type of gain, any coding scheme can extract. Space-time codes (STCs) can be employed to make use of these advantages offered by multiple antennas. Space-Time Trellis Codes (STTCs) are known to have better bit error rate performance than Space-Time Block Codes (STBCs), but with a penalty in decoding complexity. Also, for STTCs, the frame length is assumed to be finite and hence zeros are forced towards the end of the frame (called the trailing zeros), inducing rate loss. In this correspondence, we derive an upper bound on the DM-G tradeoff of full-rate STTCs with nonvanishing determinant (NVD). Also, we show that the full-rate STTCs with NVD are optimal under the DM-G tradeoff for any number of transmit and receive antennas, neglecting the rate loss due to trailing zeros. Next, we give an explicit generalized full-rate STTC construction for any number of states of the trellis, which achieves the optimal DM-G tradeoff for any number of transmit and receive antennas, neglecting the rate loss due to trailing zeros. ¬© 2006 IEEE.</t>
  </si>
  <si>
    <t>5060-5067</t>
  </si>
  <si>
    <t>60013372;60014097</t>
  </si>
  <si>
    <t>55877527800;35617116700</t>
  </si>
  <si>
    <t>Vaze, Rahul;Rajan, B. Sundar</t>
  </si>
  <si>
    <t>Bengaluru;Austin</t>
  </si>
  <si>
    <t>Indian Institute of Science;The University of Texas at Austin</t>
  </si>
  <si>
    <t>60014097;60013372</t>
  </si>
  <si>
    <t>Vaze R.</t>
  </si>
  <si>
    <t>On space-time trellis codes achieving optimal diversity multiplexing tradeoff</t>
  </si>
  <si>
    <t>10.1109/TIT.2006.883613</t>
  </si>
  <si>
    <t>2-s2.0-33750583544</t>
  </si>
  <si>
    <t>['technological processes', 'supported millimeter', 'steering antennas', 'results confirm', 'realize low', 'radiation patterns', 'radiation efficiency', 'radiating structures', 'pdms membranes', 'pdms membrane', 'pdms material', 'numerical simulations', 'millimeter waves', 'micromachined antenna', 'input impedance', 'good agreement', 'flexible millimeter', 'filled cavity', 'experimental characterization', 'difference time', 'design wide', 'brief description', 'assembly procedure', 'antenna performance', 'antenna applications', '77 ghz']</t>
  </si>
  <si>
    <t>We present here the use of polydimethylsiloxane (PDMS) membranes as a new soft polymer substrate (Œµr ‚âà 2.67 at 77 GHz) for the realization of ultra-flexible millimeter-wave printed antennas thanks to the extremely low Young's modulus (EPDMS &lt; 2 MPa). Ultimately this peculiar property enables one to design wide-angle mechanically beam-steering antennas and flexible conformal antennas. The experimental characterization of PDMS material in V- and W-bands highlights high loss tangent values (tanŒ¥ ‚âà 0.04 at 77 GHz). Thus micromachining techniques have been developed to reduce dielectric losses for antenna applications at millimeter waves. Here the antenna performance is demonstrated in the 60 GHz band by considering a single microstrip patch antenna supported by a PDMS membrane over an air-filled cavity. After a brief description of the design approach using the method of moments (MoM) and the finite-difference time-domain (FDTD) technique, the technological processes are described in detail. The input impedance and radiation patterns of the prototype are in good agreement with numerical simulations. The radiation efficiency of the micromachined antenna is equal to 60% and is in the same order as that obtained with conventional polymer bulk substrates such as Duroids. These results confirm the validity of the new technological process and assembly procedure, and demonstrate that PDMS membranes can be used to realize low-loss planar membrane-supported millimeter-wave printed circuits and radiating structures. ¬© 2006 IOP Publishing Ltd.</t>
  </si>
  <si>
    <t>2389-2395</t>
  </si>
  <si>
    <t>60025272-60026113;60025272;60030553;60025272;60025272</t>
  </si>
  <si>
    <t>6603515103;6701865849;23973241400;55917149800;7403553526</t>
  </si>
  <si>
    <t>Tiercelin, Nicolas;Coquet, Philippe;Sauleau, Ronan;Senez, Vincent;Fujita, Hiroyuki</t>
  </si>
  <si>
    <t>Rennes;Villeneuve-d'Ascq;Tokyo</t>
  </si>
  <si>
    <t>Universite de Rennes 1;Institut d'Electronique de Micro√©lectronique et de Nanotechnologie (IEMN);The University of Tokyo</t>
  </si>
  <si>
    <t>60030553;60026113;60025272</t>
  </si>
  <si>
    <t>Tiercelin N.</t>
  </si>
  <si>
    <t>Polydimethylsiloxane membranes for millimeter-wave planar ultra flexible antennas</t>
  </si>
  <si>
    <t>S0960131706295603</t>
  </si>
  <si>
    <t>10.1088/0960-1317/16/11/020</t>
  </si>
  <si>
    <t>2-s2.0-33750592967</t>
  </si>
  <si>
    <t>['single antennas', 'simple expressions', 'sharp contrast', 'rate feedback', 'point multiple', 'noise ratio', 'known zero', 'key finding', 'input multiple', 'increased linearly', 'generally required', 'feedback rate', 'downlink channel', 'channel instantiation']</t>
  </si>
  <si>
    <t>Broadcast channel | Finite rate feedback | Multiple-input multiple-output (MIMO) systems | Multiplexing gain</t>
  </si>
  <si>
    <t>Multiple transmit antennas in a downlink channel can provide tremendous capacity (i.e., multiplexing) gains, even when receivers have only single antennas. However, receiver and transmitter channel state information is generally required. In this correspondence, a system where each receiver has perfect channel knowledge, but the transmitter only receives quantized information regarding the channel instantiation is analyzed. The well-known zero-forcing transmission technique is considered, and simple expressions for the throughput degradation due to finite-rate feedback are derived. A key finding is that the feedback rate per mobile must be increased linearly with the signal-to-noise ratio (SNR) (in decibels) in order to achieve the full multiplexing gain. This is in sharp contrast to point-to-point multiple-input multiple-output (MIMO) systems, in which it is not necessary to increase the feedback rate as a function of the SNR. ¬© 2006 IEEE.</t>
  </si>
  <si>
    <t>5045-5060</t>
  </si>
  <si>
    <t>Jindal, Nihar</t>
  </si>
  <si>
    <t>Jindal N.</t>
  </si>
  <si>
    <t>MIMO broadcast channels with finite-rate feedback</t>
  </si>
  <si>
    <t>10.1109/TIT.2006.883550</t>
  </si>
  <si>
    <t>2-s2.0-33750593475</t>
  </si>
  <si>
    <t>['¬© springer', 'wn context', 'verlag 2006', 'time domain', 'third time', 'station motion', 'station hbkb', 'station components', 'spot satellites', 'series analysis', 'respective merits', 'principal components', 'positioning due', 'poseidon orbit', 'one example', 'observing satellites', 'north direction', 'noise type', 'noise spectrum', 'noise model', 'noise level', 'noise excess', 'mentioned improvement', 'local frame', 'linear drift', 'interannual variations', 'intensively observed', 'flicker noise', 'five satellites', 'etc .).', 'eigenspace components', 'east direction', 'doris ground', 'direct time', 'annual perturbations', 'amplitudes reach', 'acs ).', '69 sites', '45mm level', '3d signal', '3 mm', '2005 derived', '119 stations']</t>
  </si>
  <si>
    <t>Allan variance | DORIS | Noise characteristics | Principal component analysis (in the time domain) | Residual noise | Station coordinates | Time-series analysis</t>
  </si>
  <si>
    <t>The noise spectrum in DORIS ground-station motion is investigated by means of the Allan variance method applied to the decomposition of the 3D signal into its principal components in the time domain. Sets of weekly position time-series from 1994 to 2005 derived by three IDS Analysis Centres (IGN-JPL, INASAN, and LEGOS-CLS) for 119 stations at 69 sites are considered. The observing satellites are SPOT-2, SPOT-3, SPOT-4, and SPOT-5, TOPEX/Poseidon, and ENVISAT. Annual and semi-annual perturbations, as well as the 117.3-day term associated with the TOPEX/ Poseidon orbit, are found at most stations. Their amplitudes reach up to 19.3, 23.7, and 13.3 mm, respectively, for the three analysis centres (ACs). When corrected for these components and a linear drift, the time-series dominantly show white noise (WN) at the 10-45mm level the noise level is the highest in the East direction, probably in connection with the high orbit inclinations. The noise level is minimum for the high latitude stations, mostly and intensively observed by the SPOT satellites, and the determination of the noise type is unclear; longer observation spans would be needed to decide between interannual variations and flicker noise. The improvement in positioning due to the DORIS constellation extension from three to five satellites in 2002, and the network rejuvenation program initiated in 2000, results in a decrease of the noise level by a factor of 1.7 in a WN context, both before and after the changes. One example of the benefit of studying the signal in the time eigenspace domain is the detection of anomalously large WN in the East direction for station HBKB (Hartebeesthoek, Africa) that masks the above-mentioned improvement. Studying the projection on the local frame of the second and third time-eigenspace components, a noise excess is detected in the North direction for some of the ACs. Station stability derived from our time-series analysis confirms, in general, the expected performance based on the careful technical review of the station components (antenna, pillar, etc.). The respective merits of our noise qualification method, based on direct time-series analysis in the time-eigenspace domain without any a priori statistical model, in comparison with other methods, such as the selection of a mixed-noise model by maximum likelihood estimation, are discussed. ¬© Springer-Verlag 2006.</t>
  </si>
  <si>
    <t>541-565</t>
  </si>
  <si>
    <t>60010513-60073356</t>
  </si>
  <si>
    <t>Le Bail, K.</t>
  </si>
  <si>
    <t>Paris;Nice</t>
  </si>
  <si>
    <t>IGN Institut Geographique National;Observatoire de la C√¥te d'Azur</t>
  </si>
  <si>
    <t>60073356;60010513</t>
  </si>
  <si>
    <t>Le Bail K.</t>
  </si>
  <si>
    <t>Estimating the noise in space-geodetic positioning: The case of DORIS</t>
  </si>
  <si>
    <t>10.1007/s00190-006-0088-y</t>
  </si>
  <si>
    <t>2-s2.0-33750597730</t>
  </si>
  <si>
    <t>['whereas class', 'weak reaction', 'total proteins', 'single pores', 'several antennomers', 'secretory cells', 'neutral polysaccharides', 'gland types', 'gland functions', 'female workers', 'antennal surface']</t>
  </si>
  <si>
    <t>Glands | Insect | Morphology | Sensilla</t>
  </si>
  <si>
    <t>Morphology of the antennae of the female workers of the ponerine ant Dinoponera lucida was examined by light and scanning electron microscopy. In several antennomers, we found secretory gland cells of class I and III. Class III gland cells release their secretion through single pores in the antennal surface, whereas class I secretory cells are seen as tall epidermal cells close to the cuticle. Both gland types have weak reaction for total proteins and neutral polysaccharides. Six distinct sensilla types were observed: trichodea, chaetica, campaniform, basiconica, placodea, and coeloconica. The possible sensory functions of these sensilla and the gland functions are discussed. ¬© 2000 Wiley-Liss, Inc.</t>
  </si>
  <si>
    <t>60013918;60013918;100358468;100358468;60013918;60013918</t>
  </si>
  <si>
    <t>15056451500;15056254700;7005309173;7004210683;7006225492;7006430143</t>
  </si>
  <si>
    <t>Maeques-Silva, Solange;Matiello-Guss, Cirlei P.;Delabie, Jacques H.C.;Mariano, Cl√©a S.F.;Zanuncio, Jos√© C.;Serr√£o, Jos√© Eduardo</t>
  </si>
  <si>
    <t>Vicosa;Itabuna</t>
  </si>
  <si>
    <t>Universidade Federal de Vicosa;U.P.A. Laborat√≥rio de Mirmecologia</t>
  </si>
  <si>
    <t>60013918;100358468</t>
  </si>
  <si>
    <t>Maeques-Silva S.</t>
  </si>
  <si>
    <t>Sensilla and secretory glands in the antennae of a primitive ant: Dinoponera lucida (formicidae: ponerinae)</t>
  </si>
  <si>
    <t>10.1002/jemt.20356</t>
  </si>
  <si>
    <t>2-s2.0-33750732668</t>
  </si>
  <si>
    <t>NSC94-2213-E-151-004</t>
  </si>
  <si>
    <t>['wlan applications', 'simplified open', 'resonant frequencies', 'resonance frequencies', 'proposed antenna', 'ghz bands', 'experimental results', 'dielectric material', 'cylindrical block', 'coplanar waveguide', 'ceramic material', 'back side', 'also proposed', '60 ghz', '22 permittivity']</t>
  </si>
  <si>
    <t>Ceramic dielectric material | Coplanar waveguide (CPW)-fed | Dielectric loaded monopole antenna | Wireless local area network (WLAN) application</t>
  </si>
  <si>
    <t>A miniature dielectric loaded monopole antenna fed by coplanar waveguide (CPW) is proposed for WLAN applications in the 2.4/5-GHz bands. The dielectric material is a cylindrical block of ceramic with a 22 permittivity. The back side of the ceramic material with a simplified open-end tuning stub is also proposed. The prototype has been designed and fabricated and found to have bandwidths of 8% and 35.3% at the resonant frequencies of 2.48 and 5.60 GHz, respectively, and the radiation patterns measured at resonance frequencies are very close to omnidirectional in the H-plane. The characteristics of the proposed antenna has been investigated using simulation software HFSS and experimental results. The measured and simulated results show excellent agreement. ¬© 2006 IEEE.</t>
  </si>
  <si>
    <t>60116768;60116768;60000251-60116768;60019702</t>
  </si>
  <si>
    <t>7406584064;56110367700;7501612962;57213425197</t>
  </si>
  <si>
    <t>Lin, Yi Fang;Lin, Chia Ho;Chen, Hua Ming;Hall, P. S.</t>
  </si>
  <si>
    <t>Taiwan;United Kingdom;United States</t>
  </si>
  <si>
    <t>Kaohsiung;Birmingham;New York</t>
  </si>
  <si>
    <t>National Kaohsiung University of Science and Technology;University of Birmingham;IEEE</t>
  </si>
  <si>
    <t>60116768;60019702;60000251</t>
  </si>
  <si>
    <t>A miniature dielectric loaded monopole antenna for 2.4/5 GHz WLAN applications</t>
  </si>
  <si>
    <t>10.1109/LMWC.2006.884778</t>
  </si>
  <si>
    <t>2-s2.0-33750797829</t>
  </si>
  <si>
    <t>['potential applications', 'periodic structure', 'dispersion proprieties', 'dispersion equation', 'band structures', 'agile antennas']</t>
  </si>
  <si>
    <t>Cylindrical structures | Dispersion equation | Periodic structures</t>
  </si>
  <si>
    <t>In this letter, a new analytical expression for the dispersion equation of radially periodic structures is derived. The periodic structure is considered as a set of parallel cylindrical frequency selective surfaces, and the dispersion equation is calculated by using a transmission line model. Using this result, the dispersion proprieties of cylindrical electromagnetic bandgap structures composed of continuous or discontinuous metallic wires are presented. It is shown that the band structures of these materials can be determined by using the proposed dispersion equation. Cylindrical periodic materials have potential applications for designing directive antennas, circular high impedance surfaces, or agile antennas. ¬© 2006 IEEE.</t>
  </si>
  <si>
    <t>630-632</t>
  </si>
  <si>
    <t>60005415;60105585</t>
  </si>
  <si>
    <t>22984476600;6603795399</t>
  </si>
  <si>
    <t>Boutayeb, Halim;Mahdjoubi, Kouroch</t>
  </si>
  <si>
    <t>Dispersion characteristics of a cylindrical electromagnetic band gap structure</t>
  </si>
  <si>
    <t>10.1109/LMWC.2006.884772</t>
  </si>
  <si>
    <t>2-s2.0-33750798071</t>
  </si>
  <si>
    <t>['subsequently adopted', 'simulations rely', 'simulated values', 'receiver gain', 'radar altimeter', 'preflight values', 'passive calibration', 'particular attention', 'paper focuses', 'new method', 'model outputs', 'model inputs', 'main source', 'listen mode', 'known emission', 'frequency channels', 'first tested', 'final estimates', 'error budget', 'envisat ra', 'envisat calibration', 'emissivity models', 'digital counts', 'continuous flow', 'called noise', 'calibrated radiometers', 'calibrate measurements', 'brightness temperature', 'atmosphere observed', 'altimeter receiver', 'altimeter antenna', 'also presented']</t>
  </si>
  <si>
    <t>Backscattering coefficient | Calibration | Microwave emission models | Microwave radiometry | Radar Altimeter (RA)</t>
  </si>
  <si>
    <t>The passive calibration of the Radar Altimeter (RA) consists of characterizing the receiver gain by observing natural surfaces with known emission in the so-called noise-listen mode. It is based on the comparison between the simulated values of the brightness temperature impinging on the altimeter antenna, and the digital counts at the output of the altimeter receiver in the absence of echo. The proposed method aims to calibrate measurements of the backscattering coefficient performed by a spaceborne altimeter based on the assumption that the receiver gain is the main source of uncertainty. This paper focuses on the general approach undertaken to characterize the receiver and to simulate the brightness temperature at the top of the atmosphere observed by the Envisat RA-2. The simulations rely on emissivity models for land and sea, as well as on atmospheric radiation models supported by a continuous flow of online data used as model inputs. To assess the accuracy, the model outputs are compared with observations from calibrated radiometers, namely the Special Sensor Microwave/Imager and Tropical Rainfall Measuring Mission Microwave Imager, with particular attention to the low-frequency channels (10 and 19 GHz). The new method has been first tested on European Remote Sensing satellite data and has been subsequently adopted for Envisat RA-2 in the framework of the Envisat Calibration and Validation activities managed by the European Space Agency. The evaluation of the receiver gain at both Ku-band and S-band is presented and compared to the preflight values, as well as to transponder calibration done for Ku-band. An error budget for the final estimates is also presented and discussed. ¬© 2006 IEEE.</t>
  </si>
  <si>
    <t>3297-3307</t>
  </si>
  <si>
    <t>60000251-60032350;60073749;60032350;60027509;60003003;60032350</t>
  </si>
  <si>
    <t>6701394887;7004575340;57195235973;7003573134;6603585280;56250117600</t>
  </si>
  <si>
    <t>Pierdicca, Nazzareno;Greco, Bruno;Bignami, Christian;Ferrazzoli, Paolo;Mattioli, Vinia;Pulvirenti, Luca</t>
  </si>
  <si>
    <t>Italy;Italy;Italy;Italy;United States</t>
  </si>
  <si>
    <t>Frascati;Rome;Rome;Perugia;New York</t>
  </si>
  <si>
    <t>ESRIN - ESA Centre for Earth Observation;Sapienza Universit√† di Roma;Universit√† degli Studi di Roma "Tor Vergata";Universit√† degli Studi di Perugia;IEEE</t>
  </si>
  <si>
    <t>60073749;60032350;60027509;60003003;60000251</t>
  </si>
  <si>
    <t>Pierdicca N.</t>
  </si>
  <si>
    <t>The calibration of the envisat radar altimeter receiver by a passive technique</t>
  </si>
  <si>
    <t>10.1109/TGRS.2006.879110</t>
  </si>
  <si>
    <t>2-s2.0-33750804914</t>
  </si>
  <si>
    <t>Agency for Science, Technology and Research</t>
  </si>
  <si>
    <t>A*STAR</t>
  </si>
  <si>
    <t>['wideband radars', 'novel amplitude', 'monopulse sum', 'monopulse signals', 'measured patterns', 'measured 3', 'four ridged', 'feed configuration', 'difference signals', 'difference patterns', 'derived sum', 'db beamwidth', 'correlation receivers', 'comparator circuit', 'angular position', '6 db']</t>
  </si>
  <si>
    <t>Monopulse radar | Radar receivers | Radar tracking | Time-domain analysis | Ultra-wideband (UWB) radar</t>
  </si>
  <si>
    <t>In this paper, we propose a novel amplitude-comparison monopulse receiver architecture for ultra-wideband radars. This monopulse receiver consists of four ridged-horn antennas placed in a square-feed configuration, a comparator circuit that generates the monopulse sum and difference signals, cross-correlation receivers that detect the monopulse signals, and an amplitude-comparison monopulse processor that determines the target's angular position. The derived monopulse sum and difference signals are verified through measurements. The derived sum and difference patterns are compared with measured patterns, and they show good agreements - measured 3-dB beamwidth = 6.4¬∞(derived = 6¬∞), measured unambiguous tracking range = ¬±5¬∞(derived = ¬±5¬∞), and measured sum pattern sidelobe level = -6 dB (derived = -8 dB). ¬© 2006 IEEE.</t>
  </si>
  <si>
    <t>3821-3826</t>
  </si>
  <si>
    <t>60002668-60017161;60000251-60002668-60017161;60002668-60017161</t>
  </si>
  <si>
    <t>9632541100;7004839408;24171880600</t>
  </si>
  <si>
    <t>Tan, Adrian Eng Choon;Chia, Michael Yan Wah;Rambabu, K.</t>
  </si>
  <si>
    <t>Tan A.</t>
  </si>
  <si>
    <t>Design of ultra-wideband monopulse receiver</t>
  </si>
  <si>
    <t>10.1109/TMTT.2006.884683</t>
  </si>
  <si>
    <t>2-s2.0-33750813463</t>
  </si>
  <si>
    <t>['unique way', 'subsurface modulation', 'subsurface backscatter', 'sensing satellite', 'satisfactory precision', 'reflecting surface', 'radar wave', 'radar microwave', 'radar altimetry', 'new altimeter', 'media penetrable', 'ice sheets', 'european remote', 'error accurately', 'envisat observations', 'effect leads', 'different orbit', 'crossover points', 'crossover differences', 'complex interaction', 'clearly identified', 'causes limitations', 'backscattering coefficient', 'antenna polarization', 'anisotropy direction', 'altimetric observations']</t>
  </si>
  <si>
    <t>Altimetry | Antarctica | Ice sheet</t>
  </si>
  <si>
    <t>We have investigated the effect of the radar-altimeter antenna polarization on European Remote-sensing Satellite and Envisat observations of the media penetrable by a radar microwave such as ice sheets. This effect is due to the complex interaction between the radar wave, the subsurface backscatter, and the antenna polarization direction. It is modulated by the angle between the antenna polarization and the direction of the anisotropy of the target. Thus, it depends on both the anisotropy direction and the interaction between the radar wave and the reflecting surface. This effect leads to one of the most complex and least understood errors of radar altimetry over ice sheets and can be clearly identified when looking at the crossover differences between ascending and descending satellite tracks. The crossover differences are as large as a few decibels for a backscattering coefficient and a few meters for height, and affect more strongly the Ku-band than the S-band. This causes limitations and difficulties for the processing of altimetric observations, for instance when comparing time series from different satellites whose polarization geometry differs. This will be the case when a new altimeter will fly on a different orbit, as planned for CryoSat. Nevertheless, the ability of both the roughness anisotropy direction and the subsurface modulation to be inverted with satisfactory precision by using simultaneous observations at crossover points between two different satellites is demonstrated here. Thus, it offers a unique way of describing this error accurately to correct for it. ¬© 2006 IEEE.</t>
  </si>
  <si>
    <t>3289-3296</t>
  </si>
  <si>
    <t>60008134;60008134;60073749</t>
  </si>
  <si>
    <t>7006069096;35580507900;7102959042</t>
  </si>
  <si>
    <t>R√©my, Fr√©d√©rique;Legr√©sy, Beno√Æt;Benveniste, J√©r√¥me</t>
  </si>
  <si>
    <t>Italy;France</t>
  </si>
  <si>
    <t>Frascati;Paris</t>
  </si>
  <si>
    <t>ESRIN - ESA Centre for Earth Observation;CNRS Centre National de la Recherche Scientifique</t>
  </si>
  <si>
    <t>60073749;60008134</t>
  </si>
  <si>
    <t>R√©my F.</t>
  </si>
  <si>
    <t>On the azimuthally anisotropy effects of polarization for altimetric measurements</t>
  </si>
  <si>
    <t>10.1109/TGRS.2006.878444</t>
  </si>
  <si>
    <t>2-s2.0-33750817799</t>
  </si>
  <si>
    <t>ANI-0338856</t>
  </si>
  <si>
    <t>['wmn architecture', 'ubiquitous last', 'significant sidelobes', 'propose dmesh', 'orthogonal channels', 'node 802', 'multiradio multi', 'mesh routers', 'key challenge', 'interference nulling', 'high throughput', 'frequency separation', 'electronic steerability', 'effectively exploits', 'effective solution', 'dmesh network', 'dmesh improves', 'dmesh implementation', 'dmesh achieves', 'directional antennas', 'cheaply available', '57 %.']</t>
  </si>
  <si>
    <t>Directional antennas | Multiple channels | Wireless mesh networks (WMNs)</t>
  </si>
  <si>
    <t>Wireless mesh networks (WMNs) have been proposed as an effective solution for ubiquitous last-mile broadband access. Three key factors that affect the usability of WMNs are high throughput, cost-effectiveness, and ease of deployability. In this paper, we propose DMesh, a WMN architecture that combines spatial separation from directional antennas with frequency separation from orthogonal channels to improve the throughput of WMNs. DMesh achieves this improvement without inhibiting cost-effectiveness and ease of deployability by utilizing practical directional antennas that are widely and cheaply available (e.g., patch and yagi) in contrast to costly and bulky smart beamforming directional antennas. Thus, the key challenge in DMesh is to exploit spatial separation from such practical directional antennas despite their lack of electronic steerability and interference nulling, as well as the presence of significant sidelobes and backlobes. In this paper, we study how such practical directional antennas can improve the throughput of a WMN. Central to our architecture is a distributed, directional channel assignment algorithm for mesh routers that effectively exploits the spatial and frequency separation opportunities in a DMesh network. Simulation results show that DMesh improves the throughput of WMNs by up to 231% and reduces packet delay drastically compared to a multiradio multi-channel omni antenna network. A DMesh implementation in our 16-node 802.11b WMN testbed using commercially available practical directional antennas provides transmission control protocol throughput gains ranging from 31% to 57%. ¬© 2006 IEEE.</t>
  </si>
  <si>
    <t>2028-2039</t>
  </si>
  <si>
    <t>60000251-60009254;60000251-60009254;60000251-60009254;60000251-60009254;60000251-60009254</t>
  </si>
  <si>
    <t>35614639900;9738382000;35614327900;8918549500;6602824141</t>
  </si>
  <si>
    <t>Das, Saumitra M.;Pucha, Himabindu;Koutsonikolas, Dimitrios;Hu, Y. Charlie;Peroulis, Dimitrios</t>
  </si>
  <si>
    <t>West Lafayette;New York</t>
  </si>
  <si>
    <t>Purdue University;IEEE</t>
  </si>
  <si>
    <t>60009254;60000251</t>
  </si>
  <si>
    <t>DMesh: Incorporating practical directional antennas in multichannel wireless mesh networks</t>
  </si>
  <si>
    <t>10.1109/JSAC.2006.881631</t>
  </si>
  <si>
    <t>2-s2.0-33750820621</t>
  </si>
  <si>
    <t>['wave analyses', 'time consuming', 'relevant component', 'pre sented', 'novel fast', 'cylindrical post']</t>
  </si>
  <si>
    <t>Design automation | Neural networks | Waveguide filters</t>
  </si>
  <si>
    <t>Cylindrical post-based waveguide filters are a relevant component of antenna feeding networks. Their synthesis performed via automatic optimization based on full-wave analyses can be very time consuming. In this article a novel fast-design approach based on Levy's and Moore's algorithms and an artificial neural network (ANN) architecture is pre sented. ¬© 2006 Wiley Periodicals, Inc.</t>
  </si>
  <si>
    <t>554-560</t>
  </si>
  <si>
    <t>60021859;60021859;60021859;60021859;60021859</t>
  </si>
  <si>
    <t>7003704621;57202041744;7005803738;7102464308;36554911300</t>
  </si>
  <si>
    <t>Luchetta, Antonio;Manetti, Stefano;Pellegrini, Luca;Pelosi, Giuseppe;Selleri, Stefano</t>
  </si>
  <si>
    <t>Luchetta A.</t>
  </si>
  <si>
    <t>Design of waveguide microwave filters by means of artificial neural networks</t>
  </si>
  <si>
    <t>10.1002/mmce.20175</t>
  </si>
  <si>
    <t>2-s2.0-33750851874</t>
  </si>
  <si>
    <t>['standard deviation', 'stage ku', 'ptfe substrates', 'phased array', 'parameter extraction', 'packaging effects', 'output connectors', 'original costs', 'noise amplifier', 'lna stages', 'lna lends', 'input port', 'implemented ku', 'implementation reduces', 'gain higher', 'gain flatness', 'encompasses electromagnetic', 'direct integration', 'dc decoupling', 'crucial parameters', 'complete lna', 'combined using', 'band low', 'band lna', 'assembly costs', 'array systems', 'antenna modules', 'amplifier gain', 'also decreases', '9 db', '3 db', '20 db']</t>
  </si>
  <si>
    <t>Interdigital capacitor | Ku-band low-noise amplifier | MIC amplifier</t>
  </si>
  <si>
    <t>In this article we present a two-stage Ku-band low-noise amplifier (LNA) using discrete pHEMT transistors on non-PTFE substrates for low-cost direct broadcast satellite (DBS) phased-array systems (patent pending). The vertical input configuration of the LNA lends itself to direct integration with input port of antenna modules of the phased array, which minimizes preamplification losses. DC decoupling between LNA stages is realized using interdigital microstrip capacitors such that the implementation reduces the number of discrete microwave components and thereby not only reduces the component and assembly costs but also decreases the standard deviation of such crucial parameters of phased-array systems as the end-to-end phase shift of the amplifier and the amplifier gain. Using the proposed printed decoupling capacitors, a cost reduction better than 30% of the original costs has been achieved. Additionally, we present a hybrid design procedure for the complete LNA, including its input and output connectors as well as packaging effects. This method is not based on parameter extraction, but encompasses electromagnetic (EM) field simulator results which are further combined using a high-level circuit simulator. According to the presented measurement results, the implemented Ku-band LNA has a noise figure better than 0.9 dB and a gain higher than 20 dB with a gain flatness of 0.3 dB over a 5% bandwidth. ¬© 2006 Wiley Periodicals, Inc.</t>
  </si>
  <si>
    <t>573-583</t>
  </si>
  <si>
    <t>60014171;60022927;60014171</t>
  </si>
  <si>
    <t>7801376279;6603501530;7005912644</t>
  </si>
  <si>
    <t>Busuioc, Dan;Shahabadi, Mahmoud;Safavi-Naeini, Safieddin</t>
  </si>
  <si>
    <t>Iran;Canada</t>
  </si>
  <si>
    <t>Tehran;Waterloo</t>
  </si>
  <si>
    <t>University of Tehran;University of Waterloo</t>
  </si>
  <si>
    <t>60022927;60014171</t>
  </si>
  <si>
    <t>Busuioc D.</t>
  </si>
  <si>
    <t>Hybrid ku-band low-noise amplifier for mobile DBS active phased-array antennas</t>
  </si>
  <si>
    <t>10.1002/mmce.20179</t>
  </si>
  <si>
    <t>2-s2.0-33750860707</t>
  </si>
  <si>
    <t>['output relationships', 'modeling technique', 'fully developed', 'em simulator', 'efficient computationally', 'ann model']</t>
  </si>
  <si>
    <t>Artificial neural network | Printed dipole antenna</t>
  </si>
  <si>
    <t>An approach to printed dipole antenna design using the artificial neural network (ANN) modeling technique is presented in this article. Three important antennalayout dimensions are used to capture critical input/output relationships in the ANN model. Once fully developed, the ANN model has been shown to be as accurate as an EM simulator and much more efficient computationally in antenna design optimization. ¬© 2006 Wiley Periodicals, Inc.</t>
  </si>
  <si>
    <t>607-611</t>
  </si>
  <si>
    <t>60016930;60005244;60011604</t>
  </si>
  <si>
    <t>56151237600;57219002079;7003366577</t>
  </si>
  <si>
    <t>Li, Xiuping;Gao, Jianjun;Boeck, Georg</t>
  </si>
  <si>
    <t>China;Germany;China</t>
  </si>
  <si>
    <t>Beijing;Berlin;Nanjing</t>
  </si>
  <si>
    <t>Beijing University of Posts and Telecommunications;Technical University of Berlin;Southeast University</t>
  </si>
  <si>
    <t>60016930;60011604;60005244</t>
  </si>
  <si>
    <t>Printed dipole antenna design using artificial neural network modeling for RFID application</t>
  </si>
  <si>
    <t>10.1002/mmce.20183</t>
  </si>
  <si>
    <t>2-s2.0-33750868190</t>
  </si>
  <si>
    <t>['wavelength radiator', 'successfully designed', 'structure uses', 'proposed design', 'new dual', 'feed circuit', 'fed dog', 'design concept', 'bone slot', 'antenna prototype', '45 ghz']</t>
  </si>
  <si>
    <t>Dielectric resonator antennas | Dual-frequency operation | Hybrid resonator antennas</t>
  </si>
  <si>
    <t>A new dual-band compact hybrid resonator antenna is proposed in this article. The analysis is based on electric-field and magnetic-field integral equations. In the proposed design, the structure uses a combination of a thin circular disk dielectric resonator (DR) and a microstrip-fed dog-bone slot. This dog-bone slot works as a half-wavelength radiator and as a feed circuit for the DR. By optimizing the structure's parameters, the hybrid structure allows not only the DR to resonate at one frequency band but also the dog-bone slot to resonate at the other one with the required frequency separation. Based on the above design concept, an antenna prototype for wireless communication applications centered at 1.9 and 2.45 GHz is successfully designed, fabricated, and tested. ¬© 2006 Wiley Periodicals, Inc.</t>
  </si>
  <si>
    <t>629-634</t>
  </si>
  <si>
    <t>Design, analysis, and measurement of a new dual-band compact hybrid resonator antenna</t>
  </si>
  <si>
    <t>10.1002/mmce.20186</t>
  </si>
  <si>
    <t>2-s2.0-33750869460</t>
  </si>
  <si>
    <t>R01CA028704</t>
  </si>
  <si>
    <t>['upon activation', 'tested drugs', 'slide chambers', 'single dish', 'propidium iodide', 'present study', 'pi ),', 'petri dishes', 'particular agents', 'mtps placed', 'mtp provides', 'mtp neighborhood', 'mtp ),', 'measure fluorescence', 'large number', 'instrument capable', 'id signal', 'id codes', 'growth rate', 'fluorescence microscopy', 'fluorescence intensity', 'explore utility', 'dish surface', 'cytotoxicity assays', 'cytotoxic effects', 'cultured untreated', 'culture dishes', 'culture dish', 'cells plated', 'cells adhering', 'cell growth', 'analytical cytology', '4 days', '103 mtps']</t>
  </si>
  <si>
    <t>Attachment | Flow cytometer | Fluidics | Fluorescence | Integrated circuit | Laser scanning cytometer | Nucleic acid | Radio frequency identification (RFID) | Solid-phase</t>
  </si>
  <si>
    <t>Background: An electronic radio frequency (RF) microchip, the microtransponder (MTP), has been developed as a platform for assays in the fields of genomics and proteomics. Upon activation by light, each MTP provides a unique RF identification (ID) signal that matches a chip to the specific biological material attached to it. The MTP is powered by a photocell and has an antenna that transmits the signal. The aim of the present study was to explore utility' of MTPs as a platform for cell growth in cytotoxicity assays. Methods: The MCF-7, MCF-116, A549, or T-24 cells growing on MTPs placed in petri dishes or slide chambers were cultured untreated or exposed to antitumor drugs topotecan, mitoxantrone, or onconase for up to 4 days. Their attachment to- and growth on- MTPs was assessed by fluorescence microscopy and laser scanning cytometry (LSC) and compared with growth on the dish surface in the MTP neighborhood. The MTPs were fixed in ethanol, stained with propidium iodide (PI), and interrogated in flow in the instrument capable to rapidly (up to 103 MTPs/s) identify their ID signal and measure fluorescence. Results: The cells plated on MTPs exhibited similar attachment properties to those plated in culture dishes. When measured by LSC, they had similar mitotic activity, growth rate, and cell cycle distributions as the cells adhering to the culture dish in the neighborhood of MTPs. The fluorescence intensity of MTPs provided information about the cell number per MTP, which made it possible to assess cell growth rate and monitor the cytostatic/cytotoxic effects of the tested drugs. Conclusions: The MTP-based system holds promise for the multiplexed cell assays in which numerous different cell lines can be screened for their growth rate or sensitivity while exposed to particular agents in the same vessel. Other advantages of the system are the rapidity of the screening and a very large number of ID codes. Because many cell lines/types can be assayed in a single dish, the system also offers cost savings on tissue culture reagents. ¬© 2006 International Society for Analytical Cytology.</t>
  </si>
  <si>
    <t>1097-1105</t>
  </si>
  <si>
    <t>Cytometry Part A</t>
  </si>
  <si>
    <t>100397717;60029961;100397717;100397717;100397717;100397717-101800235;100397717;100397717;100397717;60029961</t>
  </si>
  <si>
    <t>7003356180;6701681795;15062256000;6602392135;15062612100;57198607719;15062981600;36768282700;55850269500;55821339700</t>
  </si>
  <si>
    <t>Mandecki, Wlodek;Ardelt, Barbara;Coradetti, Thomas;Davidowitz, Hanan;Flint, James A.;Huang, Zhili;Kopacka, Wesley M.;Lin, Xin;Wang, Zhuying;Darzynkiewicz, Zbigniew</t>
  </si>
  <si>
    <t>Valhalla;Trenton;Monmouth Junction</t>
  </si>
  <si>
    <t>New York Medical College;MicroDysis, Inc.;PharmaSeq, Inc.</t>
  </si>
  <si>
    <t>60029961;101800235;100397717</t>
  </si>
  <si>
    <t>Mandecki W.</t>
  </si>
  <si>
    <t>Microtransponders, the miniature RFID electronic chips, as platforms for cell growth in cytotoxicity assays</t>
  </si>
  <si>
    <t>10.1002/cyto.a.20344</t>
  </si>
  <si>
    <t>2-s2.0-33750979032</t>
  </si>
  <si>
    <t>['¬© 2006', 'specialized caste', 'soldiers ),', 'scent composition', 'related odours', 'one compound', 'oleic acid', 'odour reception', 'mass spectrometry', 'low response', 'laboratory conditions', 'gas chromatography', 'different castes', 'determine differences', 'dead ants', 'behavioural specialization', 'atta mexicana', 'antennal sensitivity', 'alarm pheromones']</t>
  </si>
  <si>
    <t>Ants | Caste specialization | Division of labour | Electroantennogram | Odourants | Olfaction</t>
  </si>
  <si>
    <t>The relationship between scent composition and antennal sensitivity in different castes of Atta mexicana is investigated under laboratory conditions. Extracts of dead ants are analysed by gas chromatography-mass spectrometry to identify the compounds presumably responsible for the specific undertaking behaviour. Oleic acid is identified as one compound that triggers undertaking behaviour. To determine differences in odour reception between workers of different castes (i.e. foragers, undertakers and soldiers), further antennal sensitivity to task-related odours is tested using electroantennographic techniques. Soldiers are the most specialized caste because of their low response to all odours, except odourants related to alarm pheromones. The behavioural specialization of soldiers and their reduced behavioural repertoire are discussed. ¬© 2006 The Royal Entomological Society.</t>
  </si>
  <si>
    <t>353-360</t>
  </si>
  <si>
    <t>Physiological Entomology</t>
  </si>
  <si>
    <t>60032442;60015438;60015438;60032442</t>
  </si>
  <si>
    <t>14016333500;6701650771;6701817873;6701754315</t>
  </si>
  <si>
    <t>L√≥pez-Riquelme, Germ√°n Octavio;Malo, Edi A.;Cruz-L√≥pez, Leopoldo;Fanjul-Moles, Mar√≠a Luisa</t>
  </si>
  <si>
    <t>Ciudad de M√©xico;Tapachula</t>
  </si>
  <si>
    <t>Universidad Nacional Aut√≥noma de M√©xico;El Colegio de la Frontera Sur</t>
  </si>
  <si>
    <t>60032442;60015438</t>
  </si>
  <si>
    <t>L√≥pez-Riquelme G.O.</t>
  </si>
  <si>
    <t>Antennal olfactory sensitivity in response to task-related odours of three castes of the ant Atta mexicana (hymenoptera: formicidae)</t>
  </si>
  <si>
    <t>10.1111/j.1365-3032.2006.00526.x</t>
  </si>
  <si>
    <t>2-s2.0-33751008042</t>
  </si>
  <si>
    <t>['without interferences', 'unambiguously determined', 'structural information', 'sialylated carbohydrates', 'sialylated antennae', 'series ions', 'reducing conditions', 'precursor ions', 'ms spectra', 'ms analysis', 'metastabile ions', 'mainly targeting', 'lysines simplified', 'glycosylation sites', 'glycan structures', 'deuterated analogues', '25 times']</t>
  </si>
  <si>
    <t>LC-MS/MS | Lys-4,5-dihydro-1H-imidazole | MALDI-TOF | N-glycans | nanoESI MS/MS | O-glycopeptides | rHuEPO glycosylation</t>
  </si>
  <si>
    <t>Lysine-containing peptides comprising glycosylation sites derived from recombinant human erythropoietin (rHuEPO) by trypsin or Lys-C and PNGase F dual digestion were derivatized with 2-methoxy-4,5-dihydro-1H-imidazole and its deuterated analogues. In the same reaction, under reducing conditions (Œ≤-mercaptoethanol), cysteines were converted into methyl-cysteines and lysines into Lys-4,5-dihydro-1H-imidazole. Both modifications on cysteines and lysines simplified the CID-MS/MS spectra, while preserving the structural information by yielding y-series ions and improved the mass spectral signal intensity up to 25 times. Moreover, by this approach, the N-glycan occupation sites were unambiguously determined. O-Glycosylation sites as well as O-glycan structures were determined by a LC-MS/MS experiment carried out on dually digested rHuEPO. N-Glycan mixture purified on a graphitized carbon column using a newly developed method that extracted only sialylated carbohydrates was analyzed first using MALDI-TOF in negative linear ion mode with low mass accuracy but without interferences and metastabile ions and then areflectron with high mass accuracy. After defining the precursor ions, we performed the nanoESI QTOF MS/MS analysis on N-glycans, mainly targeting the distinction between carbohydrates with sialylated antennae and those lacking sialic acid moieties. ¬© 2006 American Chemical Society.</t>
  </si>
  <si>
    <t>3066-3076</t>
  </si>
  <si>
    <t>Journal of Proteome Research</t>
  </si>
  <si>
    <t>60026649;60000401;60026649;60000401</t>
  </si>
  <si>
    <t>7004626077;57213561917;12242960400;7005307945</t>
  </si>
  <si>
    <t>Cindriƒá, Mario;Bindila, Laura;ƒåepo, Tina;Peter-Kataliniƒá, Jasna</t>
  </si>
  <si>
    <t>Croatia;Germany</t>
  </si>
  <si>
    <t>Zagreb;Munster</t>
  </si>
  <si>
    <t>PLIVA HRVATSKA d.o.o.;Westf√§lische Wilhelms-Universit√§t M√ºnster</t>
  </si>
  <si>
    <t>60026649;60000401</t>
  </si>
  <si>
    <t>Cindriƒá M.</t>
  </si>
  <si>
    <t>Mass spectrometry-based glycoproteomic approach involving lysine derivatization for structural characterization of recombinant human erythropoietin</t>
  </si>
  <si>
    <t>10.1021/pr060177d</t>
  </si>
  <si>
    <t>2-s2.0-33751015710</t>
  </si>
  <si>
    <t>['using chlorophyll', 'surprisingly moderate', 'structural polypeptides', 'strongly reduced', 'rights reserved', 'psii activities', 'plants grown', 'plants acclimated', 'photosynthetic apparatus', 'photochemical efficiency', 'lower light', 'low light', 'low irradiances', 'light reaction', 'light acclimation', 'lhcii increased', 'higher efficiency', 'high light', 'harvesting complexes', 'generated differences', 'generally decreased', 'fluorescence parameters', 'fluorescence analysis', 'antenna complexes', 'also reorganized', 'also determined', 'actinic irradiances']</t>
  </si>
  <si>
    <t>Bundle sheath | Electron transport | Light acclimation | Light-harvesting complexes | Maize | Mesophyll | Photosystem</t>
  </si>
  <si>
    <t>The regulation by light of the photosynthetic apparatus, and composition of light-harvesting complexes in mesophyll and bundle sheath chloroplasts was investigated in maize. Leaf chlorophyll content, level of plastoquinone, PSI and PSII activities and Lhc polypeptide compositions were determined in plants grown under high, moderate and low irradiances. Photochemical efficiency of PSII, photochemical fluorescence quenching and non-photochemical fluorescence quenching over a range of actinic irradiances were also determined, using chlorophyll a fluorescence analysis. Acclimation of plants to different light conditions caused marked changes in light-harvesting complexes, LHCI and LHCII, and antenna complexes were also reorganized in these types of chloroplasts. The level of LHCII increased in plants grown in low light, even in agranal bundle sheath chloroplasts where the amount of PSII was strongly reduced. Irradiance also affected LHCI complex and the number of structural polypeptides, in this complex, generally decreased in chloroplasts from plants grown under lower light. Surprisingly moderate and low irradiances during growth do not affect the light reaction and fluorescence parameters of plants but generated differences in composition of light-harvesting complexes in chloroplasts. On the other hand, the changes in photosynthetic apparatus in plants acclimated to high light, resulted in a higher efficiency of photosynthesis. Based on these observations we propose that light acclimation to high light in maize is tightly coordinated adjustment of light reaction components/activity in both mesophyll and bundle sheath chloroplasts. Acclimation is concerned with balancing light utilization and level of the content of LHC complexes differently in both types of chloroplasts. ¬© 2006 Elsevier B.V. All rights reserved.</t>
  </si>
  <si>
    <t>1539-1546</t>
  </si>
  <si>
    <t>60013756;60013756</t>
  </si>
  <si>
    <t>12784234100;57214034241</t>
  </si>
  <si>
    <t>Drozak, Anna;Romanowska, Elzbieta</t>
  </si>
  <si>
    <t>University of Warsaw</t>
  </si>
  <si>
    <t>Drozak A.</t>
  </si>
  <si>
    <t>Acclimation of mesophyll and bundle sheath chloroplasts of maize to different irradiances during growth</t>
  </si>
  <si>
    <t>S0005272806002751</t>
  </si>
  <si>
    <t>10.1016/j.bbabio.2006.09.001</t>
  </si>
  <si>
    <t>2-s2.0-33751049344</t>
  </si>
  <si>
    <t>['torula yeast', 'similar results', 'sampling odors', 'porapak q', 'phase microextraction', 'nonyl acetate', 'linalyl acetate', 'hexyl acetate', 'hendel ).', 'heavily male', 'greater number', 'geranyl acetate', 'fruit headspace', 'ethyl nonanate', 'ethyl hexanoate', 'ethyl cinnamate', 'ethyl acetate', 'electroantennogram detection', 'ead minor', 'component subset', 'business media', 'biased attraction', 'bactrocera dorsalis']</t>
  </si>
  <si>
    <t>Attractants | Bactrocera dorsalis | Fruit volatiles | GC-EAD | Oriental fruit fly | Terminalia catappa</t>
  </si>
  <si>
    <t>Coupled gas chromatography-electroantennogram detection (GC-EAD) analysis of volatiles from tropical almond fruit, Terminalia catappa L., revealed 22 compounds that were detected by antennae of oriental fruit fly females, Bactrocera dorsalis (Hendel). Both solid-phase microextraction (SPME) and Porapak Q were used for sampling odors in fruit headspace, with SPME collections producing larger EAD responses from a greater number of compounds. Geranyl acetate and methyl eugenol elicited the largest EAD responses. A synthetic blend containing SPME collected, EAD stimulatory compounds showed female-biased attraction in laboratory wind tunnel bioassays, but heavily male-biased trap captures in a larger olfactometer arena. A nine-component subset of compounds eliciting relatively small EAD responses (EAD minor) and consisting of equal parts ethanol, ethyl acetate, ethyl hexanoate, hexyl acetate, linalyl acetate, ethyl nonanate, nonyl acetate, ethyl cinnamate, and (E)-Œ≤-farnesene, attracted mainly females. This EAD minor blend was as attractive to females and much less attractive to males when compared to torula yeast in field cage experiments using glass McPhail traps. Similar results were obtained with outdoor rotating olfactometer tests in which the EAD minor blend was almost completely inactive for males. ¬© 2006 Springer Science+Business Media, LLC.</t>
  </si>
  <si>
    <t>2513-2524</t>
  </si>
  <si>
    <t>60001989;60001989</t>
  </si>
  <si>
    <t>9736198400;7006157410</t>
  </si>
  <si>
    <t>Siderhurst, Matthew S.;Jang, Eric B.</t>
  </si>
  <si>
    <t>USDA Agricultural Research Service</t>
  </si>
  <si>
    <t>Siderhurst M.</t>
  </si>
  <si>
    <t>Female-biased attraction of oriental fruit fly, Bactrocera dorsalis (Hendel), to a blend of host fruit volatiles from Terminalia catappa L.</t>
  </si>
  <si>
    <t>10.1007/s10886-006-9160-6</t>
  </si>
  <si>
    <t>2-s2.0-33751073925</t>
  </si>
  <si>
    <t>['viable solution', 'systematically observed', 'probing beam', 'principle experiment', 'hybrid layer', 'gyrotron perturbation', 'generality ascribable', 'final aim', 'extraordinary mode', 'electron cyclotron', 'density cts', 'demonstrating high', '140 ghz']</t>
  </si>
  <si>
    <t>Strong anomalous spectra were systematically observed in collective Thomson scattering (CTS) at 140 GHz in the high-field tokamak FTU, a proof-of-principle experiment of CTS on thermal density fluctuations performed with propagation below electron cyclotron (EC) resonance with the final aim of demonstrating high-density CTS in the extraordinary mode. Following the results of two experimental campaigns expressly performed to investigate them, these spectra are ascribed to a gyrotron perturbation caused by a back-reflected signal originating in the beam injection port, where the electron cyclotron layer, the upper-hybrid layer and the right-handed cutoff layer unavoidably crossed by the probing beam are activated by a breakdown plasma sustained by the beam itself. The degree of generality ascribable to our results and the constraints they set on present and future CTS experiments with propagation below electron cyclotron resonance are discussed. A viable solution in terms of a transmit antenna robust against the risk of gyrotron perturbation is suggested. ¬© 2006 IAEA.</t>
  </si>
  <si>
    <t>928-940</t>
  </si>
  <si>
    <t>60021199;60021199;60021199;60011774;60011774;60011774;60027075;60021199;60021199;60008662-60013901;60021199;60021199;60021199;60021199;60021199</t>
  </si>
  <si>
    <t>6506905716;7004205982;7004180973;6507256543;6603168776;7003841045;6603862706;6701364179;55434283200;7004440646;22233883700;10046083100;6507829676;8610587700;15759787700</t>
  </si>
  <si>
    <t>Tartari, U.;Grosso, G.;Granucci, G.;Lubyako, L. V.;Shalashov, A. G.;Suvorov, E. V.;Orsitto, F. P.;Simonetto, A.;Nowak, S.;Volpe, F.;Bruschi, A.;Gandini, F.;Muzzini, V.;Garavaglia, S.;Grossetti, G.</t>
  </si>
  <si>
    <t>Italy;Italy;United States;Russian Federation;United Kingdom</t>
  </si>
  <si>
    <t>Frascati;Rome;San Diego;Nizhny Novgorod;Oxfordshire</t>
  </si>
  <si>
    <t>ENEA Centro Ricerche Frascati;Consiglio Nazionale delle Ricerche;General Atomics;Institute of Applied Physics of the Russian Academy of Sciences;Euratom Ukaea Fusion Association</t>
  </si>
  <si>
    <t>60027075;60021199;60013901;60011774;60008662</t>
  </si>
  <si>
    <t>Tartari U.</t>
  </si>
  <si>
    <t>Critical issues highlighted by collective Thomson scattering below electron cyclotron resonance in FTU</t>
  </si>
  <si>
    <t>S0029551506217046</t>
  </si>
  <si>
    <t>10.1088/0029-5515/46/11/007</t>
  </si>
  <si>
    <t>2-s2.0-33751100025</t>
  </si>
  <si>
    <t>Kungl. Vetenskaps- och Vitterhets-Samh√§llet i G√∂teborg</t>
  </si>
  <si>
    <t>FAIR1-CT95-0339</t>
  </si>
  <si>
    <t>KVVS</t>
  </si>
  <si>
    <t>['tetradecanol caught', 'tested ).', 'subsidiary role', 'sex pheromone', 'several 3', 'pine sawfly', 'male g', 'including analysis', 'highly pure', 'gilpinia pallida', 'first observation', 'female whole', 'corresponding isomer', 'business media', 'body extracts', '7r )-', '2r configuration']</t>
  </si>
  <si>
    <t>3,7-Dimethyl-2-tetradecanol | Electrophysiology | Field activity | Gas chromatography | Gilpinia pallida | Lipase | Mass spectrometry | Sex pheromone | Stereoisomer | Synthesis</t>
  </si>
  <si>
    <t>We present the identification of the sex pheromone in the pine sawfly, Gilpinia pallida, including analysis of the female pheromone content, male antennal response and attraction in the field, and synthesis of the most active pheromone component. Several 3,7-dimethyl-2-alkanols were identified from female whole-body extracts, including some compounds with a 2R configuration. This is the first observation of such compounds in a pine sawfly species. Antennae of male G. pallida responded strongly in electroantennograph (EAG) recordings to the (2S,3R,7R)-isomers of the propionates of 3,7-dimethyl-2-tridecanol, 3,7-dimethyl-2-tetradecanol, and 3,7-dimethyl-2-pentadecanol, as well as to the acetates of the tri- and pentadecanols (the acetate of the tetradecanol was not tested). The propionate of (2S,3R,7R)-3,7-dimethyl-2-tetradecanol caught more males in the field than the corresponding isomer of tri- or pentadecanol. We suggest that the (2S,3R,7R)-isomer of 3,7-dimethyl-2-tetradecanol is likely the main sex pheromone precursor in G. pallida, with a subsidiary role for the (2S,3R,7R)-isomer of the tridecanol. Preparation of highly pure (2R,3R,7R)- and (2S,3R,7R)-stereoisomers of 3,7-dimethyl-2-tetradecanol, including the biological active esters, was performed via chemoenzymatic methods and is described in detail. ¬© 2006 Springer Science+Business Media, LLC.</t>
  </si>
  <si>
    <t>2525-2541</t>
  </si>
  <si>
    <t>60106597;60106597;60016437;60016437;60029170;60029170;60000479;60072155;60019722-60003803;60019722;60106157</t>
  </si>
  <si>
    <t>57192280528;7004452144;7801339961;7005980355;6701834460;6602322578;18937545300;6602221569;7102827669;7003802639;6602688061</t>
  </si>
  <si>
    <t>Hedenstr√∂m, Erik;Edlund, Helene;Wassgren, Ann Britt;Bergstr√∂m, Gunnar;Anderbrant, Olle;√ñstrand, Fredrik;Sierpinski, Andrzej;Auger-Rozenberg, Marie Anne;Herz, Annette;Heitland, Werner;Varama, Martti</t>
  </si>
  <si>
    <t>Sweden;Finland;France;Sweden;Germany;Sweden;Germany;Poland</t>
  </si>
  <si>
    <t>Sundsvall;Helsinki;Orleans;Lund;Munich;Gothenburg;Braunschweig;Warsaw</t>
  </si>
  <si>
    <t>Mid Sweden University, Sundsvall;Natural Resources Institute Finland (Luke);INRAE ‚Äã‚ÄãVal de Loire Centre;Lunds Universitet;Technical University of Munich;G√∂teborgs Universitet;Bundesforschungsanstalt fur Landwirtschaft;Instytut Badawczy Le≈únictwa</t>
  </si>
  <si>
    <t>60106597;60106157;60072155;60029170;60019722;60016437;60003803;60000479</t>
  </si>
  <si>
    <t>Hedenstr√∂m E.</t>
  </si>
  <si>
    <t>Sex pheromone of the pine sawfly, Gilpinia pallida: Chemical identification, synthesis, and biological activity</t>
  </si>
  <si>
    <t>10.1007/s10886-006-9161-5</t>
  </si>
  <si>
    <t>2-s2.0-33751119255</t>
  </si>
  <si>
    <t>['unique capabilities', 'theoretical results', 'theoretical capacity', 'sophisticated adaptive', 'smart antennas', 'simplistic strategies', 'routing protocols', 'provide insights', 'present mac', 'omnidirectional antennas', 'norm due', 'nodes use', 'much light', 'motivating factors', 'improve performance', 'heterogeneous network', 'garnered attention', 'effectively despite', 'certain applications', 'antenna capabilities', 'allow nodes']</t>
  </si>
  <si>
    <t>Heterogeneous smart antenna wireless networks | Medium access control | Routing</t>
  </si>
  <si>
    <t>The use of smart antennas in wireless ad hoc networks has garnered attention over the last few years. Given the unique capabilities of smart antennas, and how they can improve performance in a typically constrained ad hoc network environment, the attention is with merit. However, not much light has been shed on wireless ad hoc networks that have nodes with varying antenna capabilities. While homogeneous ad hoc networks with all nodes having the same antenna capabilities will have certain applications, we argue that ad hoc networks with nodes having heterogeneous antenna capabilities are more likely to be the norm due to a variety of motivating factors. In this context, we answer two fundamental questions in this paper: (i) what is the theoretical capacity of an ad hoc network when its nodes have varying antenna capabilities? We consider nodes equipped with only omnidirectional antennas to those that are equipped with more sophisticated adaptive-array and MIMO capable antennas. Perhaps more interestingly, we provide insights into what percentage of nodes in an ad hoc network have to be 'smart' to get a certain overall network capacity, (ii) What medium access control (MAC) and routing protocols should nodes use in such a heterogeneous network? We present MAC and routing protocols for ad hoc networks with heterogeneous antenna capabilities that allow nodes to interact with each other effectively despite their heterogeneity, and in the process deliver considerably improved performance over simplistic strategies. We substantiate our theoretical results, and evaluate the proposed protocols using ns2-based network simulations. Copyright ¬© 2006 John Wiley &amp; Sons, Ltd.</t>
  </si>
  <si>
    <t>893-916</t>
  </si>
  <si>
    <t>57204371204;7006050467</t>
  </si>
  <si>
    <t>Sundaresan, Karthikeyan;Sivakumar, Raghupathy</t>
  </si>
  <si>
    <t>Sundaresan K.</t>
  </si>
  <si>
    <t>Ad hoc networks with heterogeneous smart antennas: Performance analysis and protocols</t>
  </si>
  <si>
    <t>10.1002/wcm.428</t>
  </si>
  <si>
    <t>2-s2.0-33751174488</t>
  </si>
  <si>
    <t>['¬ ß', 'traffic pattern', 'scenarios investigated', 'results show', 'network topology', 'mda outperforms', 'mac protocol', 'ieee 802', 'efficient technique', 'directional antennas', 'cts packets', 'compare mda', 'also point']</t>
  </si>
  <si>
    <t>Directional antennas | IEEE 802.11 | MAC | Wireless ad hoc networks</t>
  </si>
  <si>
    <t>In this work we address the issue of deafness and hidden terminal problem in mobile ad hoc networks (MANETs) using directional antennas. To minimize these effects, we propose a MAC protocol for directional Antennas (MDA) ¬ß which employs a novel enhanced directional network allocation vector (EDNAV) scheme and an efficient technique of diametrically opposite directions (DOD) transmission of RTS and CTS packets. We compare MDA with IEEE 802.11 and two recently proposed directional MAC (DMAC) schemes and results show that MDA outperforms these protocols in the majority of scenarios investigated. We also point out that the performance does depend on the network topology and the traffic pattern. Copyright ¬© 2006 John Wiley &amp; Sons, Ltd.</t>
  </si>
  <si>
    <t>917-931</t>
  </si>
  <si>
    <t>60024590;60016561;60025152</t>
  </si>
  <si>
    <t>6505975642;55622683000;7202079810</t>
  </si>
  <si>
    <t>Gossain, Hrishikesh;Cordeiro, Carlos;Agrawal, Dharma P.</t>
  </si>
  <si>
    <t>United States;United States;Netherlands</t>
  </si>
  <si>
    <t>Cincinnati;Schaumburg;Eindhoven</t>
  </si>
  <si>
    <t>University of Cincinnati;Motorola;Philips Research</t>
  </si>
  <si>
    <t>60025152;60024590;60016561</t>
  </si>
  <si>
    <t>Minimizing the effect of deafness and hidden terminal problem in wireless ad hoc networks using directional antennas</t>
  </si>
  <si>
    <t>10.1002/wcm.429</t>
  </si>
  <si>
    <t>2-s2.0-33751190940</t>
  </si>
  <si>
    <t>['simple setup', 'signal captured', 'resonant antenna', 'physics teachers', 'loop antenna', 'frequency splitting', 'fourier analysis', 'field emitted', 'coupled resonances', '3 mhz']</t>
  </si>
  <si>
    <t>We revisit the original experiment performed by Hertz in 1888 and use a simple setup to produce electromagnetic waves with a frequency in the range of 3 MHz. By doing a Fourier analysis of the signal captured by a resonant antenna, we can study the behavior of the RLC series circuit, frequency splitting of coupled resonances, and the characteristics of the near-field emitted by the loop antenna. ¬© 2006 American Association of Physics Teachers.</t>
  </si>
  <si>
    <t>992-994</t>
  </si>
  <si>
    <t>60005400;60005400;102073958</t>
  </si>
  <si>
    <t>6602503268;24921144600;15133301000</t>
  </si>
  <si>
    <t>Faccio, Daniele;Clerici, Matteo;Tambuchi, Davide</t>
  </si>
  <si>
    <t>Varese;Como</t>
  </si>
  <si>
    <t>Universit√† degli Studi dell'Insubria;ITIS Magistri Cumacini</t>
  </si>
  <si>
    <t>60005400;102073958</t>
  </si>
  <si>
    <t>Faccio D.</t>
  </si>
  <si>
    <t>Revisiting the 1888 Hertz experiment</t>
  </si>
  <si>
    <t>10.1119/1.2238886</t>
  </si>
  <si>
    <t>2-s2.0-33751231445</t>
  </si>
  <si>
    <t>['unitary matrices', 'proper selection', 'paper investigates', 'efficiently improve', 'distinct set', 'computer simulations']</t>
  </si>
  <si>
    <t>This paper investigates a distinct set of complex unitary matrices for differential space time coding by using QPSK modulation. The numerical results show that the proper selection of the initial transmission matrix and the set of unitary matrices can efficiently improve the bit error rate performance, especially for the antennas correlated fading channel. The computer simulations are evaluated over slow and fast Rayleigh fading channels. Copyright ¬© 2005 John Wiley &amp; Sons, Ltd.</t>
  </si>
  <si>
    <t>993-1007</t>
  </si>
  <si>
    <t>International Journal of Communication Systems</t>
  </si>
  <si>
    <t>60010432-60001187;60001187</t>
  </si>
  <si>
    <t>10.1002/dac.793</t>
  </si>
  <si>
    <t>2-s2.0-33751430579</t>
  </si>
  <si>
    <t>['thz range', 'strongly modulated', 'strongly damped', 'radiation patterns', 'plasma wavelength', 'optical regime', 'interband transitions', 'input impedance', 'current resonances', 'current profile', 'antenna properties']</t>
  </si>
  <si>
    <t>Carbon nanotube antenna | Electromagnetic theory | Nanotechnology | Optical antenna</t>
  </si>
  <si>
    <t>The characteristics of armchair carbon nanotube dipole antennas are investigated in the infrared and optical regime. The analysis is based on a classical electromagnetic Hallen's-type integral equation, and an axial quantum mechanical conductance function for the tube. It is found that, within a certain frequency span in the GHz-THz range, finite-length carbon nanotube dipoles resonate at approximately integer multiples of one-half of a plasma wavelength. Outside of this range, current resonances are strongly damped. In the optical regime, antenna properties are strongly modulated by interband transitions. General antenna characteristics of finite-length carbon nanotube dipoles are presented, such as input impedance, current profile, gain, and efficiency, and radiation patterns are discussed. ¬© 2006 IEEE.</t>
  </si>
  <si>
    <t>766-775</t>
  </si>
  <si>
    <t>60000251-60019909;60000251-60019909</t>
  </si>
  <si>
    <t>36877516700;57203229560</t>
  </si>
  <si>
    <t>Hao, Jin;Hanson, George W.</t>
  </si>
  <si>
    <t>Milwaukee;New York</t>
  </si>
  <si>
    <t>University of Wisconsin-Milwaukee;IEEE</t>
  </si>
  <si>
    <t>60019909;60000251</t>
  </si>
  <si>
    <t>Hao J.</t>
  </si>
  <si>
    <t>Infrared and optical properties of carbon nanotube dipole antennas</t>
  </si>
  <si>
    <t>10.1109/TNANO.2006.883475</t>
  </si>
  <si>
    <t>2-s2.0-33751518516</t>
  </si>
  <si>
    <t>['smart antennas', 'promising technologies', 'paper presents', 'near future', 'multimedia services', 'level simulations', 'enormous increase', 'employed instead', 'capacity demand']</t>
  </si>
  <si>
    <t>Beamforming | Digital cellular systems | Network planning | Smart antennas | Wideband code division multiple access (WCDMA)</t>
  </si>
  <si>
    <t>In the near future, an enormous increase in traffic will be experienced in mobile communication networks due to the introduction of new high bit rate data and multimedia services. Smart antenna systems are recognized as one of the most promising technologies for allocating the capacity demand when employed instead of conventional sector antennas. Network operators need to estimate the actual performance gain that can be achieved with a smart antenna system. This paper presents a technique to introduce smart adaptive antenna schemes in system level simulations based on the statistical performance gain computed in link-level simulations. Results in a typical deployment scenario quantify throughput increases with smart antennas of up to 87 % over conventional sector antennas.</t>
  </si>
  <si>
    <t>2086-2093</t>
  </si>
  <si>
    <t>60009455;60009455</t>
  </si>
  <si>
    <t>22985843200;6602619971</t>
  </si>
  <si>
    <t>Mart√≠nez-Rodr√≠guez-Osorio, Ram√≥n;De-Haro-Ariet, Leandro</t>
  </si>
  <si>
    <t>Mart√≠nez-Rodr√≠guez-Osorio R.</t>
  </si>
  <si>
    <t>Analysis of UMTS networks with smart antennas</t>
  </si>
  <si>
    <t>2-s2.0-33751530108</t>
  </si>
  <si>
    <t>['¬© nauka', 'two methods', 'second one', 'rf fields', 'range 85', 'moderate parameters', 'interperiodica 2006', 'icr interaction', 'first method', 'finite width', 'efficiently heated', 'different masses', 'different gyrofrequencies', 'carrying antennas', 'atomic masses']</t>
  </si>
  <si>
    <t>Two methods for simultaneously heating ions with different masses and, accordingly, with different gyrofrequencies are considered. The first is heating in a steady uniform magnetic field by a nonmonochromatic RF field, and the second is heating in a nonuniform magnetic field by a monochromatic RF field. In the first method, the cyclotron resonance condition is ensured by the finite width of the RF field spectrum, while in the second one, by a drop in the magnetic field along the system. The study is based on the previously developed analytic model of the excitation of RF fields by current-carrying antennas. Nonlinear effects caused by variations in the longitudinal ion velocities during the ICR interaction are taken into account. It is found that ions with atomic masses in the range 85 &lt; A &lt; 150 (fragments of a spent nuclear fuel) can be efficiently heated in systems with moderate parameters. ¬© Nauka/Interperiodica 2006.</t>
  </si>
  <si>
    <t>896-903</t>
  </si>
  <si>
    <t>Timofeev, A. V.</t>
  </si>
  <si>
    <t>National Research Centre "Kurchatov Institute"</t>
  </si>
  <si>
    <t>Timofeev A.</t>
  </si>
  <si>
    <t>ICR heating of a plasma with a complex ion composition</t>
  </si>
  <si>
    <t>10.1134/S1063780X0611002X</t>
  </si>
  <si>
    <t>2-s2.0-33751535853</t>
  </si>
  <si>
    <t>ECS-0330016</t>
  </si>
  <si>
    <t>['using triangulation', 'traditional triangulation', 'spatial arrangement', 'single node', 'sensor mote', 'results indicate', 'realistic network', 'proposed algorithm', 'network planning', 'neighboring motes', 'multiple semi', 'location estimation', 'location error', 'location determination', 'linear arrangement', 'independent estimate', 'fast algorithm', 'faded channel', 'experimentally demonstrate', 'directional antennas', 'anchor nodes', 'adverse topologies', 'accurate even']</t>
  </si>
  <si>
    <t>Directional antennas | Location determination | Sensor networks | Topology | Triangulation</t>
  </si>
  <si>
    <t>We demonstrate the effect of using multiple estimations from independent single wireless motes in order to decrease network topology dependence on location estimation in a wireless sensor network. A method of determining the location of a target by using multiple compact semi-directional antennas is shown to give an independent estimate of location from each sensor mote in a network, each estimate not relying on the data from neighboring motes as in the case of traditional triangulation. We begin by demonstrating a method of using angular diversity through multiple semi-directional antennas in order to ascertain the location of a target. The estimation of both range and angle is demonstrated in the presence of a noisy and/or faded channel. An efficient and fast algorithm on a wireless sensor mote is presented through a Taylor series expansion of the simulated antenna pattern. Furthermore, using the results from the location estimation from a single node, location determination in a realistic network is explored through both theory and simulation. The results indicate that our proposed algorithm depends significantly less on the topology (spatial arrangement) of the anchor nodes. While network planning for a variety of topologies of anchor nodes is shown to be necessary when using triangulation, our proposed algorithm is insensitive to the deployments of the anchor nodes. A testbed was created in order to experimentally demonstrate that the predictions are accurate even in triangulation-adverse topologies. The experimental testbed shows that a linear arrangement of closely spaced sensors can reduce the location error to one-fourth of the location error using triangulation. ¬© 2006 IEEE.</t>
  </si>
  <si>
    <t>3458-3472</t>
  </si>
  <si>
    <t>36626677800;14821898700;7004359541</t>
  </si>
  <si>
    <t>Yang, Chin Lung;Bagchi, Saurabh;Chappell, William J.</t>
  </si>
  <si>
    <t>Yang C.</t>
  </si>
  <si>
    <t>Topology insensitive location determination using independent estimates through semi-directional antennas</t>
  </si>
  <si>
    <t>10.1109/TAP.2006.884294</t>
  </si>
  <si>
    <t>2-s2.0-33751536792</t>
  </si>
  <si>
    <t>['worn garment', 'typical properties', 'textile materials', 'smooth integration', 'sheet resistance', 'planar shape', 'microstrip line', 'manufacturing process', 'keep losses', 'individual materials', 'deployed materials', 'bluetooth specifications', 'bluetooth applications', 'antenna polarization', 'antenna feed', 'accuracy meeting', '4 ghz']</t>
  </si>
  <si>
    <t>Conductive textiles | Fabric antennas | Fabric substrates | Wearable computing</t>
  </si>
  <si>
    <t>In this paper, we present four purely textile patch antennas for Bluetooth applications in wearable computing using the frequency range around 2.4 GHz. The textile materials and the planar antenna shape provide a smooth integration into clothing while preserving the typical properties of textiles. The four antennas differ in the deployed materials and in the antenna polarization, but all of them feature a microstrip line as antenna feed. We have developed a manufacturing process that guarantees unaffected electrical behavior of the individual materials when composed to an antenna. Thus, the conductive textiles possess a sheet resistance of less than 1Œ©/‚ñ° in order to keep losses at a minimum. The process also satisfies our requirements in terms of accuracy meeting the Bluetooth specifications. Our investigations not only characterize the performance of the antennas in planar shape, but also under defined bending conditions that resemble those of a worn garment. We show that the antennas can withstand clothing bends down to a radius of 37.5 mm without violating specifications. ¬© 2006 IEEE.</t>
  </si>
  <si>
    <t>777-788</t>
  </si>
  <si>
    <t>IEEE Transactions on Advanced Packaging</t>
  </si>
  <si>
    <t>60025858-60070687;60025858;60025858;60025858</t>
  </si>
  <si>
    <t>8342546400;8548809600;6602779422;7004913913</t>
  </si>
  <si>
    <t>Locher, Ivo;Klemm, Maciej;Kirstein, T√ºnde;Tr√∂ster, Gerhard</t>
  </si>
  <si>
    <t>Heiden;Zurich ZH,</t>
  </si>
  <si>
    <t>Sefar AG;ETH Zurich</t>
  </si>
  <si>
    <t>60070687;60025858</t>
  </si>
  <si>
    <t>Locher I.</t>
  </si>
  <si>
    <t>Design and characterization of purely textile patch antennas</t>
  </si>
  <si>
    <t>10.1109/TADVP.2006.884780</t>
  </si>
  <si>
    <t>2-s2.0-33751542546</t>
  </si>
  <si>
    <t>ECS-0070284</t>
  </si>
  <si>
    <t>['variance noise', 'three types', 'three measures', 'sr effect', 'small amounts', 'signal stream', 'signal detection', 'probability densities', 'persisted even', 'output sequences', 'output discrete', 'output characteristic', 'noise enhanced', 'nanotube transistor', 'nanotube detector', 'mutual information', 'like input', 'input sequence', 'help pulse', 'gate effect', 'experiments used', 'experiments observed', 'electrical noise', 'effect transistor', 'correlation measure', 'bits matched']</t>
  </si>
  <si>
    <t>Antenna arrays | Carbon nanotube field-effect transistors (FETs) | Communication systems | Correlation | Detectors | Infinite-variance noise | Kolmogorov-Smirnov statistics | Nanotechnology | Noise processing | Signal processing</t>
  </si>
  <si>
    <t>Electrical noise can help pulse-train signal detection at the nanolevel. Experiments on a single-walled carbon nanotube transistor confirmed that a threshold exhibited stochastic resonance (SR) for finite-variance and infinite-variance noise: small amounts of noise enhanced the nanotube detector's performance. The experiments used a carbon nanotube field-effect transistor to detect noisy subthreshold electrical signals. Two new SR hypothesis tests in the Appendix also confirmed the SR effect in the nanotube transistor. Three measures of detector performance showed the SR effect: Shannon's mutual information, the normalized correlation measure, and an inverted bit error rate compared the input and output discrete-time random sequences. The nanotube detector had a threshold-like input-output characteristic in its gate effect. It produced little current for subthreshold digital input voltages that fed the transistor's gate. Three types of synchronized white noise corrupted the subthreshold Bernoulli sequences that fed the detector. The Gaussian, the uniform, and the impulsive Cauchy noise combined with the random input voltage sequences to help the detector produce random output current sequences. The experiments observed the SR effect by measuring how well an output sequence matched its input sequence. Shannon's mutual information used histograms to estimate the probability densities and computed the entropies. The correlation measure was a scalar inner product of the input and output sequences. The inverted bit error rate computed how often the bits matched between the input and output sequences. The observed nanotube SR effect was robust: it persisted even when infinite-variance Cauchy noise corrupted the signal stream. Such noise-enhanced signal processing at the nanolevel promises applications to signal detection in wideband communication systems and biological and artificial neural networks. ¬© 2006 IEEE.</t>
  </si>
  <si>
    <t>613-627</t>
  </si>
  <si>
    <t>60029311;60029311;60029311;60000251-60029311</t>
  </si>
  <si>
    <t>8070194100;37665503100;7403347302;7004670563</t>
  </si>
  <si>
    <t>Lee, Ian;Liu, Xiaolei;Zhou, Chongwu;Kosko, Bart</t>
  </si>
  <si>
    <t>Los Angeles;New York</t>
  </si>
  <si>
    <t>University of Southern California;IEEE</t>
  </si>
  <si>
    <t>60029311;60000251</t>
  </si>
  <si>
    <t>Noise-enhanced detection of subthreshold signals with carbon nanotubes</t>
  </si>
  <si>
    <t>10.1109/TNANO.2006.883476</t>
  </si>
  <si>
    <t>2-s2.0-33751546177</t>
  </si>
  <si>
    <t>['separate components', 'require antennas', 'particular arrays', 'paper discusses', 'mom method', 'modern systems', 'modal solution', 'measured results', 'hybrid utd', 'existing structures', 'computed results']</t>
  </si>
  <si>
    <t>Traditionally, antennas have been designed as separate components, mounted on e.g. masts, buildings, and vehicles. Modern systems, however, require antennas to be integrated with existing structures. This paper discusses the analysis of conformally integrated array antennas using the hybrid UTD-MoM method, in particular arrays on doubly curved surfaces. Computed results are shown including singly and doubly curved surfaces. Most of the results are verified by measured results and calculated results obtained with a modal solution. ¬© 2006 ACES.</t>
  </si>
  <si>
    <t>305-317</t>
  </si>
  <si>
    <t>Persson, Patrik</t>
  </si>
  <si>
    <t>Persson P.</t>
  </si>
  <si>
    <t>Modeling conformal array antennas of various shapes using Uniform Theory of Diffraction (UTD)</t>
  </si>
  <si>
    <t>2-s2.0-33845292627</t>
  </si>
  <si>
    <t>['well beyond', 'test problems', 'results obtained', 'parallel approach', 'original problem', 'new serial', 'large size', 'large problems', 'large distance', 'involving coupling', 'heavy burden', 'handle via', 'fields propagating', 'fdtd algorithm', 'direct sources', 'direct methods', 'direct application', 'always challenging', 'aggressor array', 'adjacent regions']</t>
  </si>
  <si>
    <t>Solution of large problems using a numerically rigorous approach is always challenging because of the heavy burden they impose on the CPU. In this paper we introduce a new serial-parallel FDTD approach to solve large electromagnetic problems, e.g., coupling between two arrays separated by a large distance, that is difficult to handle via a direct application of the FDTD algorithm because of large size. This technique is based on dividing the original problem into relatively small sub-regions, and evaluating the solution that are localized in each of these sub-regions. The excitation of the sub-regions can either be direct sources, as for instance in the aggressor array, or be derived from the fields propagating into domain-from adjacent regions through the interfaces. We show that the results obtained by using the proposed approach compare well with the direct FDTD solution for some test problems, involving coupling between two phased arrays. Of course, the advantage of using the serial-parallel approach is that it can handle very large problems, well beyond the scope of the direct methods. ¬© 2006 ACES.</t>
  </si>
  <si>
    <t>267-275</t>
  </si>
  <si>
    <t>60001439;60016775;60001439</t>
  </si>
  <si>
    <t>55197051100;7801441120;13304212100</t>
  </si>
  <si>
    <t>Mittra, Raj;Abd-El-Raouf, Hany E.;Huang, Neng Tien</t>
  </si>
  <si>
    <t>Malaysia;United States</t>
  </si>
  <si>
    <t>Kuala Lumpur;University Park</t>
  </si>
  <si>
    <t>International Islamic University Malaysia;Pennsylvania State University</t>
  </si>
  <si>
    <t>60016775;60001439</t>
  </si>
  <si>
    <t>Mittra R.</t>
  </si>
  <si>
    <t>A serial-parallel FDTD approach for modeling the coupling problem between two large arrays</t>
  </si>
  <si>
    <t>2-s2.0-33845294452</t>
  </si>
  <si>
    <t>['two arrays', 'relative arrangement', 'radiation pattern', 'overall reflection', 'hfss ).', 'excellent agreement', 'arrays upon', '9 œª', '80 db', '320 slots']</t>
  </si>
  <si>
    <t>The near field coupling between two large alternating-phase fed single-layer waveguide arrays arranged side-by-side is analyzed by the Finite Element Method (FEM) (HFSS). First, the overall reflection as well as the radiation pattern from the array (320 slots and 18.4Œª √ó 14.9 Œª) is analyzed, and excellent agreement with measurements is observed. Next, the isolation between two arrays is computed, and remarkable polarization isolations of more than 80 dB are predicted. The isolation is verified by measurements. The influence of the relative arrangement of the arrays upon the isolation is discussed. ¬© 2006 ACES.</t>
  </si>
  <si>
    <t>240-246</t>
  </si>
  <si>
    <t>60031126-60104123;60031126;60031126;60104123;60104123;60003336</t>
  </si>
  <si>
    <t>13408894000;7006899159;35495699200;8928029500;7006960378;7201747933</t>
  </si>
  <si>
    <t>Tsunemitsu, Yasuhiro;Hirokawa, Jiro;Ando, Makoto;Miura, Yohei;Kazama, Yasuhiro;Goto, Naohisa</t>
  </si>
  <si>
    <t>Mitaka;Tokyo;Tokyo</t>
  </si>
  <si>
    <t>Japan Radio Corporation;Tokyo Institute of Technology;Takushoku University</t>
  </si>
  <si>
    <t>60104123;60031126;60003336</t>
  </si>
  <si>
    <t>Tsunemitsu Y.</t>
  </si>
  <si>
    <t>Polarization isolation characteristics between two center-feed single-layer waveguide arrays arranged side-by-side</t>
  </si>
  <si>
    <t>2-s2.0-33845294840</t>
  </si>
  <si>
    <t>['way stripline', 'way microstrip', 'two stages', 'traditional 4', 'power dividers', 'good match', '5 ghz', '3 ghz', '27 db', '24 db', '22 db', '2 ghz', '19 ghz', '12 ghz']</t>
  </si>
  <si>
    <t>Power dividers with a good match over a wideband of frequencies are designed using Klopfenstein impedance taper for use with wideband antenna arrays. To validate the proposed design procedure a 2-way stripline, and a 2-way microstrip power divider are designed, fabricated, and measured. The measured return loss reveals better than -24 dB (from 4.3 GHz to 19.5 GHz) match for the 2-way stripline, and -27 dB (from 2.2 GHz to 12 GHz) match for the 2-way microstrip. Then a single Klopfenstein taper is used in the design of a 4-way stripline power divider. Measurements reveal return loss better than -22 dB (from 2.3 GHz to 19 GHz) for the 4-way stripline power divider. Furthermore, use of a single taper resulted in a shorter feed network compared to the traditional 4-way feed network using 2-way power dividers at two stages. ¬© 2006 ACES.</t>
  </si>
  <si>
    <t>318-323</t>
  </si>
  <si>
    <t>6505763425;14009626100;7006201067;7005949569</t>
  </si>
  <si>
    <t>Demir, Veysel;Elsherbeni, Dalia A.;Kajfez, Darko;Elsherbeni, Atef Z.</t>
  </si>
  <si>
    <t>Demir V.</t>
  </si>
  <si>
    <t>Efficient wideband power divider for planar antenna arrays</t>
  </si>
  <si>
    <t>2-s2.0-33845298665</t>
  </si>
  <si>
    <t>['weakly dependent', 'strongly dependent', 'significant case', 'scale functions', 'scale behavior', 'radiating elements', 'paper presents', 'moment solution', 'hybrid numerical', 'guided waves', 'global phenomena', 'electromagnetic quantities', 'asymptotic technique', 'array periodicity', 'array boundary', 'appropriate macro']</t>
  </si>
  <si>
    <t>This paper presents a hybrid numerical-asymptotic technique for the analysis of large periodic microstrip arrays. In the solution of a typical array problem, both macro-scale and element-scale spatial variations of the electromagnetic quantities are encountered. For large periodic arrays, the truncated periodicity induces a macro-scale behavior that is weakly dependent on the radiating elements themselves, but strongly dependent on the array periodicity and phasing. To incorporate this global phenomena, appropriate macro-scale functions are used in the framework of a method of moment solution. These macro-functions are associated to Floquet wave induced diffracted waves and guided waves, excited at the array boundary. The properties of these functions are discussed here. The technique is applied to the simple but significant case of printed dipole array, in order to demonstrate the effectiveness of the approach. ¬© 2006 ACES.</t>
  </si>
  <si>
    <t>256-266</t>
  </si>
  <si>
    <t>60002838;60002838</t>
  </si>
  <si>
    <t>6603249793;7005998607</t>
  </si>
  <si>
    <t>Cucini, A.;Maci, S.</t>
  </si>
  <si>
    <t>Siena</t>
  </si>
  <si>
    <t>Universit√† degli Studi di Siena</t>
  </si>
  <si>
    <t>Cucini A.</t>
  </si>
  <si>
    <t>Macro-scale basis functions for the method of moment analysis of large periodic microstrip arrays</t>
  </si>
  <si>
    <t>2-s2.0-33845300249</t>
  </si>
  <si>
    <t>['width leaky', 'wide bandwidth', 'wave antennas', 'wave antenna', 'transverse dimension', 'scanning capability', 'requiring half', 'recently investigated', 'patch antenna', 'new type', 'narrowband counterpart', 'low profile', 'interesting apertures', 'increased gain', 'hwlw antenna', 'hwlw ),', 'fwlw antenna', 'fire applications', 'feeding mechanism', 'best suited', 'applications due']</t>
  </si>
  <si>
    <t>Array | Leaky-wave | Microstrip | Transverse resonance | Traveling wave antenna | Wide bandwidth</t>
  </si>
  <si>
    <t>Leaky-wave antennas are interesting apertures for a variety of applications due to their low profile and wide bandwidth. They are inherently traveling wave antennas, and hence are best suited for end-fire applications. A new type of leaky-wave antenna, the half-width leaky-wave antenna (HWLW), has been recently investigated and found to have similar radiation properties as its full-width leaky-wave (FWLW) counterpart, but only requiring half the transverse dimension. In addition, the feeding mechanism for a HWLW antenna is considerably simplified compared to the FWLW antenna. This paper discusses arraying these antennas to provide both increased gain and scanning capability. It will be seen that arraying HWLW antennas is more complex than its narrowband counterpart, the patch antenna. ¬© 2006 ACES.</t>
  </si>
  <si>
    <t>248-254</t>
  </si>
  <si>
    <t>60031707;60019228;60031707;60019228</t>
  </si>
  <si>
    <t>15127045400;24483876600;7003299405;55587309400</t>
  </si>
  <si>
    <t>Killips, Daniel;Radcliffe, Joshua;Kempel, Leo;Schneider, Stephen</t>
  </si>
  <si>
    <t>East Lansing;Dayton</t>
  </si>
  <si>
    <t>Michigan State University;Air Force Research Laboratory</t>
  </si>
  <si>
    <t>60031707;60019228</t>
  </si>
  <si>
    <t>Killips D.</t>
  </si>
  <si>
    <t>Radiation by a linear array of half-width leaky-wave antennas</t>
  </si>
  <si>
    <t>2-s2.0-33845308838</t>
  </si>
  <si>
    <t>['spatial minimum', 'seriously conflicting', 'overall efficiency', 'optimisation algorithms', 'mobile handset', 'investigated using', 'human head', 'azimuth coverage', 'array spacing']</t>
  </si>
  <si>
    <t>Finite Difference Time Domain (FDTD) | Phased antenna array | Specific Absorption Rate (SAR)</t>
  </si>
  <si>
    <t>A two-element phased antenna array for a mobile handset is investigated using the Finite Difference Time Domain (FDTD) method. The array is designed to provide a spatial minimum in SAR in the near field zone inside the human head. The optimisation algorithms to obtain the minimum peak specific absorption rate (SAR) and minimum total absorbed power are addressed. It is found that these criteria are not seriously conflicting. The effects of the head-array spacing on the optimum array feeding voltages and the reduction in SAR are discussed. The results are compared with those from a normal single element handset, showing that the overall efficiency and azimuth coverage are improved and that peak specific absorption rate in the head can be reduced by at least 8 dB. ¬© 2006 ACES.</t>
  </si>
  <si>
    <t>196-205</t>
  </si>
  <si>
    <t>60008524;60008524;60008524;60008524</t>
  </si>
  <si>
    <t>12446281500;55952532900;7003902501;7006824457</t>
  </si>
  <si>
    <t>Moustafa, J.;McEwan, N. J.;Abd-Alhameed, R. A.;Excell, P. S.</t>
  </si>
  <si>
    <t>Bradford</t>
  </si>
  <si>
    <t>University of Bradford</t>
  </si>
  <si>
    <t>Low SAR phased antenna array for mobile handsets</t>
  </si>
  <si>
    <t>2-s2.0-33845312702</t>
  </si>
  <si>
    <t>['test cases', 'simulation time', 'results derived', 'proposed technique', 'problem size', 'present approach', 'pc cluster', 'obtained via', 'incrementally small', 'heavy demand', 'fsss ).', 'especially tailored', 'entire array', 'direct simulation', 'direct method', 'computer resources', 'computer memory']</t>
  </si>
  <si>
    <t>In this paper we describe an approach for solving large phased array problems, using the Characteristic Basis Function Method (CBFM) in conjunction with the Finite Difference Time Domain (FDTD) technique. The method is especially tailored for solving large arrays that may be covered with Frequency Selective Surfaces (FSSs). Several illustrative examples are provided and the results are validated for a number of test cases. This is accomplished by comparing the results derived by using the proposed technique with those obtained via a direct simulation of the entire array on a PC cluster. Of course, the direct problem places a heavy demand on the computer resources, especially as the problem size becomes large. In contrast to the direct method, the increases in the simulation time and the burden on the computer memory are incrementally small in the present approach, as the problem size is increased from moderate to large. ¬© 2006 ACES.</t>
  </si>
  <si>
    <t>218-224</t>
  </si>
  <si>
    <t>60071523;60001439;60001439</t>
  </si>
  <si>
    <t>6603758204;55197051100;13304212100</t>
  </si>
  <si>
    <t>Farahat, Nader;Mittra, Raj;Huang, Neng Tien</t>
  </si>
  <si>
    <t>San Juan;University Park</t>
  </si>
  <si>
    <t>Polytechnic University of Puerto Rico;Pennsylvania State University</t>
  </si>
  <si>
    <t>60071523;60001439</t>
  </si>
  <si>
    <t>Farahat N.</t>
  </si>
  <si>
    <t>Modeling large phased array antennas using the finite difference time domain method and the characteristic basis function approach</t>
  </si>
  <si>
    <t>2-s2.0-33845317308</t>
  </si>
  <si>
    <t>['worked well', 'wide range', 'single minimum', 'numerical techniques', 'mid 1940s', 'local minimum', 'genetic algorithm', 'cost function', 'computers spurred', 'analytical approaches']</t>
  </si>
  <si>
    <t>Arrays | Genetic algorithms | Optimization | Phased arrays</t>
  </si>
  <si>
    <t>Analytical approaches to phased array optimization started in the mid 1940s and transitioned to numerical techniques that can find a local minimum. Computers spurred the development of many different local optimization algorithms that worked well for a few variables and a cost function with a single minimum. In the 1990s, the genetic algorithm (GA) emerged as a competent optimization algorithm for a wide range of complex cost functions. This paper reviews phased array optimization and lays the foundation for the use of the GA. An extensive reference list is provided and some future research areas are discussed. ¬© 2006 ACES.</t>
  </si>
  <si>
    <t>Haupt, Randy L.</t>
  </si>
  <si>
    <t>Haupt R.</t>
  </si>
  <si>
    <t>Genetic algorithm applications for phased arrays</t>
  </si>
  <si>
    <t>2-s2.0-33845330627</t>
  </si>
  <si>
    <t>['symmetry planes', 'small arrays', 'small array', 'slightly larger', 'simple elements', 'several versions', 'predicted performance', 'modelled accurately', 'hfss using', 'embedded element', 'complete unit', '10 elements']</t>
  </si>
  <si>
    <t>Large phased arrays can be reasonably accurately modelled in finite element programs, such as HFSS using an infinite array model of the embedded element. This approximation is not applicable to small arrays, where each element is in a different electromagnetic environment. Very small arrays of simple elements (of about 10 elements or less) can be modelled as a complete unit, but slightly larger or more complex arrays require additional techniques to be modelled accurately. The predicted performance of several versions of a small array has been compared using HFSS V9.5. The arrays contained either waveguide or printed dipole elements and, within the limits of available computing resources, solutions were generated for (1) complete array models, (2) half and quarter array models with symmetry planes, and (3) infinite array models. ¬© 2006 ACES.</t>
  </si>
  <si>
    <t>100968153;60002731</t>
  </si>
  <si>
    <t>7201517413;57198309874</t>
  </si>
  <si>
    <t>Foster, P. R.;Wicks, A. E.</t>
  </si>
  <si>
    <t>London;Adelaide</t>
  </si>
  <si>
    <t>QinetiQ;MAAS</t>
  </si>
  <si>
    <t>60002731;100968153</t>
  </si>
  <si>
    <t>Foster P.R.</t>
  </si>
  <si>
    <t>Modeling the RF performance of a small array</t>
  </si>
  <si>
    <t>2-s2.0-33845335231</t>
  </si>
  <si>
    <t>['transformation matrix', 'strong interferers', 'phased array', 'partly compensates', 'paper presents', 'new technique', 'necessary using', 'mutual coupling', 'jammer strengths', 'interferers impinging', 'finite dimensions', 'e .,', 'directional radiators', 'array using', 'approximate compensation', 'antenna elements', 'accurate compensation']</t>
  </si>
  <si>
    <t>Adaptive processing | Direct data domain approach | Element pattern | Least squares | Mutual coupling</t>
  </si>
  <si>
    <t>This paper presents a new technique for an approximate compensation of the effects of mutual coupling among the elements of an array using the measured in-situ element patterns in a direct data domain least squares algorithm. In this paper, we consider the antenna elements in the phased array to have finite dimensions, i.e., they are not omni-directional radiators. Hence, the antenna elements sample and re-radiate the incident fields resulting in mutual coupling between the antenna elements. Mutual coupling not only destroys the linear wavefront assumption for the signal of interest but also for all the interferers impinging on the array. Thus, we propose a new direct data domain approach that partly compensates for effect of mutual coupling, specifically when the jammer strengths are comparable to that of the signal. For strong interferers, a more accurate compensation for the mutual coupling is necessary using the transformation matrix through the formation of a uniform liner virtual array. ¬© 2006 ACES.</t>
  </si>
  <si>
    <t>342-351</t>
  </si>
  <si>
    <t>60030551;60030551;60000982;60000982</t>
  </si>
  <si>
    <t>55462190800;55650323300;7005655303;6603429028</t>
  </si>
  <si>
    <t>Choi, Wonsuk;Sarkar, Tapan K.;Allen, Oliver E.;Asvestas, John S.</t>
  </si>
  <si>
    <t>Syracuse;Patuxent River</t>
  </si>
  <si>
    <t>Syracuse University;Naval Air Systems Command</t>
  </si>
  <si>
    <t>60030551;60000982</t>
  </si>
  <si>
    <t>Approximate compensation for mutual coupling in a direct data domain least squares approach using the in-situ measured element patterns</t>
  </si>
  <si>
    <t>2-s2.0-33845338818</t>
  </si>
  <si>
    <t>['paper presents', 'overall gsm', 'numerical results', 'mutual coupling', 'input match', 'center region', '225 elements']</t>
  </si>
  <si>
    <t>Finite array | Floquet analysis | GSM approach | Multilayer array | Mutual coupling</t>
  </si>
  <si>
    <t>The paper presents the Generalized Scattering Matrix (GSM) approach for analyzing multilayer printed array structures. The analysis involves computation of the overall GSM of an infinite array structure, Floquet modal based analysis of mutual coupling between array elements followed by estimation of finite array characteristics. A slot-fed patch array of 225 elements is used as an example for numerical results. It is found that the input match of the edge elements significantly differs from that of the elements in the center region of the array. The advantages and disadvantages of the approach are discussed at the end. ¬© 2006 ACES.</t>
  </si>
  <si>
    <t>284-289</t>
  </si>
  <si>
    <t>Bhattacharyya, Arun K.</t>
  </si>
  <si>
    <t>Northrop Grumman corporation</t>
  </si>
  <si>
    <t>Bhattacharyya A.</t>
  </si>
  <si>
    <t>Generalized Scattering Matrix (GSM) approach for multilayer finite array analysis</t>
  </si>
  <si>
    <t>2-s2.0-33845341130</t>
  </si>
  <si>
    <t>['uniform grid', 'solve times', 'separable sum', 'relatively sparse', 'printed antennas', 'planar arrays', 'new type', 'missing elements', 'method relies', 'memory requirements', 'layered configuration', 'large arrays', 'ideally suited', 'fft along', 'fest method', 'dramatically improved', 'array antennas', 'arbitrary contours']</t>
  </si>
  <si>
    <t>Array antennas | Fast solvers | Method of moments | Periodic structures</t>
  </si>
  <si>
    <t>A new type of fest method of moments (MoM) solution scheme using standard basis functions for large arrays with arbitrary contours and/or missing elements is applied to array antennas in a layered configuration. The efficiency of the method relies on use of the FFT along with approximating the Green's function as a separable sum of interpolation functions defined on a relatively sparse, uniform grid. The method is ideally suited for solving array problems, and its effectiveness is demonstrated here for planar arrays of printed antennas. Both fill and solve times, as well as memory requirements, are dramatically improved with respect to standard MoM solvers. ¬© 2006 ACES.</t>
  </si>
  <si>
    <t>276-283</t>
  </si>
  <si>
    <t>60005837-60026175;60005837-60002838;60005837</t>
  </si>
  <si>
    <t>6507334053;7003509990;7102880539</t>
  </si>
  <si>
    <t>Fasenfest, B. J.;Capolino, F.;Wilton, D. R.</t>
  </si>
  <si>
    <t>United States;United States;Italy</t>
  </si>
  <si>
    <t>Livermore;Houston;Siena</t>
  </si>
  <si>
    <t>Lawrence Livermore National Laboratory;University of Houston;Universit√† degli Studi di Siena</t>
  </si>
  <si>
    <t>60026175;60005837;60002838</t>
  </si>
  <si>
    <t>Fasenfest B.</t>
  </si>
  <si>
    <t>Preconditioned GIFFT: A fast MoM solver for large arrays of printed antennas</t>
  </si>
  <si>
    <t>2-s2.0-33845341859</t>
  </si>
  <si>
    <t>['uniform theory', 'ship topside', 'shared platform', 'ray techniques', 'platform via', 'paper describes', 'matrix framework', 'iteratively increment', 'hybrid combinations', 'finite element', 'equivalent currents', 'complex platforms', 'case considered', 'asymptotic methods', 'also introduced']</t>
  </si>
  <si>
    <t>Hybrid combinations of numerical and asymptotic methods are utilized to evaluate in-situ antenna performance, and coupling to other systems on a shared platform such as a ship topside. This paper describes a combination of the finite element-boundary (FE-BI) method with ray techniques for evaluating antenna patterns in the presence of complex platforms. Specifically, a very complex array antenna may be modeled with FE-BI, and interfaced to the platform via the use of equivalent currents. For the case considered here, the FE-BI is accelerated with the array decomposition fast multipole method (AD-FMM) so that large arrays may be considered. A novel discrete Fourier transform method is also introduced to provide a greatly reduced representation of the fields over a planar array aperture and the uniform theory of diffraction (UTD) along with iterative physical optics (IPO) are used to characterize the platform. To tie it all together, a matrix framework is formulated to iteratively increment the higher order interactions between antennas and platform. ¬© 2006 ACES.</t>
  </si>
  <si>
    <t>60003500;60003500;60003500;60003500;60003500;60027271</t>
  </si>
  <si>
    <t>7004255361;35579308700;6603827791;7004052296;7102576479;6603715743</t>
  </si>
  <si>
    <t>Burkholder, R. J.;Pathak, P. H.;Sertel, K.;Marhefka, R. J.;Volakis, J. L.;Kindt, R. W.</t>
  </si>
  <si>
    <t>Washington, D.C.;Columbus</t>
  </si>
  <si>
    <t>Naval Research Laboratory;The Ohio State University</t>
  </si>
  <si>
    <t>60027271;60003500</t>
  </si>
  <si>
    <t>Burkholder R.</t>
  </si>
  <si>
    <t>A hybrid framework for antenna/platform analysis</t>
  </si>
  <si>
    <t>2-s2.0-33845349286</t>
  </si>
  <si>
    <t>√âcole Normale Sup√©rieure</t>
  </si>
  <si>
    <t>ENS</t>
  </si>
  <si>
    <t>['vitality parameter', 'steady state', 'second half', 'results indicate', 'remained unaffected', 'photosystem ii', 'photosynthetic organisms', 'npq increased', 'npq ).', 'nonphotochemical quenching', 'microscopic measurements', 'metabolic state', 'late stage', 'invasive method', 'infection process', 'infection affects', 'individual parameters', 'individual cells', 'f v', 'energy dissipation', 'chytridiomycota ).', 'adapted photochemistry', 'adapted efficiency']</t>
  </si>
  <si>
    <t>Biotrophy | Chlorophyll fluorescence imaging | Chytridium | Phaeophyceae | Photosynthesis | Pylaiella</t>
  </si>
  <si>
    <t>Chlorophyll fluorescence imaging is a non-invasive method to monitor the metabolic state of photosynthetic organisms. We used spatially resolved (imaging) microscopic measurements of chlorophyll fluorescence kinetics to follow the fate of individual cells of the filamentous brown alga Pylaiella littoralis infected by the biotrophic parasite Chytridium polysiphoniae (Chytridiomycota). These measurements showed strong differences between individual parameters of the inhibition of photosynthesis, revealing important details about the mechanism of damage. The dark-adapted photochemistry of photosystem II itself (measured as Fv/Fm, where F v = Fm - F0) remained unaffected until a very late stage of damage to the cell, while the light-adapted efficiency of PSII electron transport decreased earlier. A particularly complex pattern was found for the changes in nonphotochemical quenching (NPQ). The shape of the fluorescence transients suggests that the changes in NPQ during the actinic light period are caused by changes in F0. The infection affected NPQ directly after the onset of the actinic light period more than in the steady state of photosynthesis. These results indicate that the infection affects the regulation of energy dissipation (e.g. by changes in antenna coupling). In early infection stages, NPQ increased, which is reflected by an increase in the 'vitality parameter' (relative fluorescence decrease, defined as (Fp - Fs)/Fs). In the second half of the infection process, all photosynthetic parameters declined, including the efficiency of photosystem II as measured by Fv/Fm, and NPQ. ¬© 2006 British Phycological Society.</t>
  </si>
  <si>
    <t>395-403</t>
  </si>
  <si>
    <t>60000179-60026195;60025525-60009424;60026195-60025525;60009424-60027611</t>
  </si>
  <si>
    <t>12784607800;7005308712;8433926800;6603180428</t>
  </si>
  <si>
    <t>Gachon, Claire M.M.;K√ºpper, Hendrik;K√ºpper, Frithjof C.;≈†etl√≠k, Ivan</t>
  </si>
  <si>
    <t>Czech Republic;United Kingdom;Germany;Czech Republic;France</t>
  </si>
  <si>
    <t>Prague;Oban;Konstanz;Ceske Budejovice;Paris</t>
  </si>
  <si>
    <t>Institute of Microbiology of the Academy of Sciences of the Czech Republic;The Scottish Association for Marine Science;Universit√§t Konstanz;Jihoƒçesk√° Univerzita v ƒåesk√Ωch Budƒõjovic√≠ch;√âcole Normale Sup√©rieure</t>
  </si>
  <si>
    <t>60027611;60026195;60025525;60009424;60000179</t>
  </si>
  <si>
    <t>Gachon C.</t>
  </si>
  <si>
    <t>Single-cell chlorophyll fluorescence kinetic microscopy of Pylaiella littoralis (Phaeophyceae) infected by Chytridium polysiphoniae (Chytridiomycota)</t>
  </si>
  <si>
    <t>R0057K0076830M82</t>
  </si>
  <si>
    <t>10.1080/09670260600960918</t>
  </si>
  <si>
    <t>2-s2.0-33845497764</t>
  </si>
  <si>
    <t>['etching characteristics', 'broadband operation', 'antenna power', '600 w']</t>
  </si>
  <si>
    <t>Antenna power | C F  gas flow ratio 3 8 | LiNbO 3 | Ridge-shaped optical waveguide</t>
  </si>
  <si>
    <t>A plasma dry etching technique was applied to the fabrication of ridge-shaped LiNbO3 optical waveguides for broadband operation. The etching characteristics of the fabricated LiNbO3 optical waveguides were investigated as functions of the Ar/C3F8 flow ratio and the antenna power by using a neutral loop discharge plasma etcher. Especially, the optimal etching conditions of the ridge shaped LiNbO3 optical waveguide were found to be a C3F8 gas flow ratio of 0.2 and an antenna power of 600 W.</t>
  </si>
  <si>
    <t>1951-1954</t>
  </si>
  <si>
    <t>60007511;60007511;60007511;60073747</t>
  </si>
  <si>
    <t>35090472800;7404036204;7202875787;57212396462</t>
  </si>
  <si>
    <t>Park, W. J.;Yoon, S. G.;Yoon, D. H.;Yang, W. S.</t>
  </si>
  <si>
    <t>Korea Electronics Technology Institute;Sungkyunkwan University</t>
  </si>
  <si>
    <t>60073747;60007511</t>
  </si>
  <si>
    <t>Park W.J.</t>
  </si>
  <si>
    <t>Effects of process parameter for LiNbO&lt;inf&gt;3&lt;/inf&gt; optical waveguide prepared by neutral loop discharge plasma etching</t>
  </si>
  <si>
    <t>2-s2.0-33845564291</t>
  </si>
  <si>
    <t>['type plants', 'type macroorganization', 'thylakoid membranes', 'state transitions', 'specific macroorganization', 'psii within', 'psii light', 'psii complex', 'psii centers', 'psii antenna', 'protein content', 'plant biologists', 'photosystem ii', 'photoprotective dissipation', 'photochemical quenching', 'major change', 'important factor', 'harvesting complex', 'harvesting antenna', 'electron microscopy', 'cp24 light', 'complete absence', 'c2s2m2 light', 'altered kinetically']</t>
  </si>
  <si>
    <t>The photosystem II (PSII) light-harvesting antenna in higher plants contains a number of highly conserved gene products whose function is unknown. Arabidopsis thaliana plants depleted of one of these, the CP24 light-harvesting complex, have been analyzed. CP24-deficient plants showed a decrease in light-limited photosynthetic rate and growth, but the pigment and protein content of the thylakoid membranes were otherwise almost unchanged. However, there was a major change in the macroorganization of PSII within these membranes; electron microscopy and image analysis revealed the complete absence of the C2S2M2 light-harvesting complex II (LHCII)/PSII supercomplex predominant in wild-type plants. Instead, only C 2S2 supercomplexes, which are deficient in the LHCIIb M-trimers, were found. Spectroscopic analysis confirmed the disruption of the wild-type macroorganization of PSII. It was found that the functions of the PSII antenna were disturbed: connectivity between PSII centers was reduced, and maximum photochemical yield was lowered; rapidly reversible non-photochemical quenching was inhibited; and the state transitions were altered kinetically. CP24 is therefore an important factor in determining the structure and function of the PSII light-harvesting antenna, providing the linker for association of the M-trimer into the PSII complex, allowing a specific macroorganization that is necessary both for maximum quantum efficiency and for photoprotective dissipation of excess excitation energy. ¬© 2006 American Society of Plant Biologists.</t>
  </si>
  <si>
    <t>3106-3120</t>
  </si>
  <si>
    <t>60001881-60027811;60031040;60085410;60001881;60001881-60105356;60085410;60031040;60001881</t>
  </si>
  <si>
    <t>57203046311;15749857600;15751268600;14008916000;7102944615;7007149974;26643215000;57203184101</t>
  </si>
  <si>
    <t>Kov√°cs, L√©szl√≥;Damkj√¶r, Jakob;Kere√Øche, Sami;Ilioaia, Cristian;Ruban, Alexander V.;Boekema, Egbert J.;Jansson, Stefan;Horton, Peter</t>
  </si>
  <si>
    <t>United Kingdom;Netherlands;Sweden;Hungary;United Kingdom</t>
  </si>
  <si>
    <t>London;Groningen;Umea;Budapest;Sheffield</t>
  </si>
  <si>
    <t>School of Biological and Chemical Sciences Queen Mary University of London;University of Groningen, Groningen Biomolecular Sciences and Biotechnology Institute (GBB);Ume√• Universitet;Magyar Tudomanyos Akademia;The University of Sheffield</t>
  </si>
  <si>
    <t>60105356;60085410;60031040;60027811;60001881</t>
  </si>
  <si>
    <t>Kov√°cs L.</t>
  </si>
  <si>
    <t>Lack of the light-harvesting complex CP24 affects the structure and function of the grana membranes of higher plant chloroplasts</t>
  </si>
  <si>
    <t>10.1105/tpc.106.045641</t>
  </si>
  <si>
    <t>2-s2.0-33845740676</t>
  </si>
  <si>
    <t>['interplanetary craft', 'fundamental tool', 'dor contributed', 'april 2006']</t>
  </si>
  <si>
    <t>When ESA's second deep space antenna became available in late 2005 Cebreros in Spain, the Agency could begin using a powerful new navigation technique particularly important for interplanetary craft: delta-DOR. Delta-DOR contributed to the successful orbit insertion of Venus Express around the planet in April 2006, and It is expected to be a fundamental tool for navigating all of ESA's current and future interplanetary missions.</t>
  </si>
  <si>
    <t>European Space Agency Bulletin</t>
  </si>
  <si>
    <t>60072331;60072331;60072331;60072331;60072331;60072331;60072331</t>
  </si>
  <si>
    <t>56096392200;15750986000;23972217700;18634819200;15750968200;15751453800;15750043200</t>
  </si>
  <si>
    <t>Madd√®, Roberto;Morley, Trevor;Abell√≥, Ricard;Lanucara, Marco;Mercolino, Mattia;Sessler, Gunther;De Vicente, Javier</t>
  </si>
  <si>
    <t>European Space Operations Centre</t>
  </si>
  <si>
    <t>Madd√® R.</t>
  </si>
  <si>
    <t>Delta-DOR</t>
  </si>
  <si>
    <t>2-s2.0-33845761989</t>
  </si>
  <si>
    <t>['tore supra', 'term icc', 'superconducting coils', 'successfully carried', 'successful initiations', 'rights reserved', 'remove hydrogen', 'lhd ),', 'less steady', 'initial experiment', 'icrf power', 'future devices', 'fusion devices', 'alternative technique', 'also important']</t>
  </si>
  <si>
    <t>ICRF antenna | LHD | Superconducting coil | Wall conditioning</t>
  </si>
  <si>
    <t>In order to choose the best conditioning methods to remove hydrogen or tritium from the wall, the ion cyclotron conditioning (ICC) has been tested in fusion devices. The ICC is operated under strong magnetic fields of a few tesla and it is one of the important potential methods for future devices with superconducting coils, such as ITER. The successful initiations of ICC in TEXTOR, Tore Supra, HT-7, AUG, W7-AS and JET using standard ICRF antennas demonstrate the feasibility of this alternative technique. In the large helical device (LHD), which is a current-less steady-state helical device with all superconducting coils, a new conditioning method, the ICC has been started in 2005. An initial experiment of long-term ICC during a strong magnetic field was successfully carried out in LHD. The removal rate depends on the wide energy distributions of high-energy particles accelerated by ICRF power, and controlling this distribution is also important. ¬© 2006 Elsevier B.V. All rights reserved.</t>
  </si>
  <si>
    <t>2831-2836</t>
  </si>
  <si>
    <t>60015970;60015970;60015970;60015970;60015970;60015970;60015970;60015970;60015970;60020697;60020697</t>
  </si>
  <si>
    <t>8052375000;7006350815;7403203190;7401920075;35351271300;7005502038;55573145200;7005514842;7006595954;35168068600;8060486400</t>
  </si>
  <si>
    <t>Ashikawa, N.;Masuzaki, S.;Nishimura, K.;Seki, T.;Saito, K.;Kumazawa, R.;Mutoh, T.;Sagara, A.;Ohyabu, N.;Hu, J. S.;Zhao, Y.</t>
  </si>
  <si>
    <t>Ashikawa N.</t>
  </si>
  <si>
    <t>Ion cyclotron conditioning with strong magnetic field in LHD</t>
  </si>
  <si>
    <t>S0920379606002237</t>
  </si>
  <si>
    <t>10.1016/j.fusengdes.2006.07.031</t>
  </si>
  <si>
    <t>2-s2.0-33845971276</t>
  </si>
  <si>
    <t>['two methods', 'stub tuners', 'state operation', 'rights reserved', 'resistor attached', 'new real', 'measured using', 'liquid heights', 'lhd ).', 'kept low', 'impedance matching', 'frequency control', 'error method', 'automatic control', 'antenna impedance', 'abrupt increase']</t>
  </si>
  <si>
    <t>ICRF heating | LHD | Liquid stub tuner | Steady-state operation</t>
  </si>
  <si>
    <t>For steady-state operation with ion cyclotron range of frequencies (ICRF) heating, real-time impedance matching is necessary in order to inject ICRF power into the plasma against variations in the antenna impedance. Two methods of the real-time impedance matching were employed during a long pulse discharge in the large helical device (LHD). One was the manual-frequency control method and the other was the automatic control of liquid heights in liquid stub tuners using trial-and-error method. Both of these methods entailed disadvantages; a limitation of bandwidth in impedance matching by a frequency control, and in trial-and-error method an abrupt increase of the reflected power fraction and a slow reduction rate of the reflected power fraction. A new real-time impedance matching method solving these problems was developed utilizing liquid stub tuners. The impedance of the resistor attached to the outlet of the stub tuners was measured using a directional coupler attached to the coaxial line near the outlet of the final power amplifier. Optimum liquid heights were predicted and liquid heights were adjusted in real-time using pulse motors. The reduction of the reflected power fraction was demonstrated and was kept low against variations in the impedance of the resistor. ¬© 2006 Elsevier B.V. All rights reserved.</t>
  </si>
  <si>
    <t>2837-2842</t>
  </si>
  <si>
    <t>60015970;60015970;60015970;60015970;60000264;60015970;60015970;60015970;60015970;60015970;60015970;60011001;60009754;60009754;60020697</t>
  </si>
  <si>
    <t>35351271300;7005502038;8425326800;55369632400;55007393100;55573145200;7401920075;8052374600;8060478300;7102200764;55566815200;35355432500;14026285200;7202648940;8060486400</t>
  </si>
  <si>
    <t>Saito, K.;Kumazawa, R.;Takahashi, C.;Yokota, M.;Takeuchi, H.;Mutoh, T.;Seki, T.;Shimpo, F.;Nomura, G.;Watari, T.;Komori, A.;Torii, Y.;Yoon, J. S.;Kwak, J. G.;Zhao, Y.</t>
  </si>
  <si>
    <t>China;Japan;Japan;South Korea;Japan</t>
  </si>
  <si>
    <t>Hefei;Toki;Kyoto;Daejeon;Nagoya</t>
  </si>
  <si>
    <t>Institute of Plasma Physics Chinese Academy of Sciences;National Institutes of Natural Sciences - National Institute for Fusion Science;Kyoto University;Korea Atomic Energy Research Institute;Nagoya University</t>
  </si>
  <si>
    <t>60020697;60015970;60011001;60009754;60000264</t>
  </si>
  <si>
    <t>Real-time impedance matching system using liquid stub tuners in ICRF heating</t>
  </si>
  <si>
    <t>S0920379606002249</t>
  </si>
  <si>
    <t>10.1016/j.fusengdes.2006.07.032</t>
  </si>
  <si>
    <t>2-s2.0-33845985982</t>
  </si>
  <si>
    <t>['turbo coding', 'time throughput', 'signal detection', 'receiver branches', 'mimo multiplexing', 'frequency efficiency', 'four transmitter', 'coding rate', 'approximately 8', 'approximately 2', '9 respectively', '500 mbps', '3 bits', '1 gbps']</t>
  </si>
  <si>
    <t>This paper presents experimental results on the space diversity effect in MIMO multiplexing/diversity with the target data rate up to 1 Gbps using OFDM radio access based on laboratory and field experiments including realistic impairments using the implemented MIMO transceivers with the maximum of four transmitter/receiver branches. The experimental results using multipath fading simulators show that at the frequency efficiency of less than approximately 2 bits/second/Hz, MIMO diversity using the space-time block code (STBC) increases the measured throughput compared to MIMO multiplexing owing to the high transmission space diversity effect. At a higher frequency efficiency than approximately 2-3 bits/second/ Hz, however, MIMO multiplexing exhibits performance superior to that of MIMO diversity since the impairments using higher data modulation and a higher channel coding rate in MIMO diversity overcomes the space diversity effect. The results also show that the receiver space diversity effect is very effective in MIMO multiplexing for maximum likelihood detection employing QR-decomposition and the M-algorithm (QRM-MLD) signal detection. Finally, we show that the real-time throughput of 500 Mbps and 1 Gbps in a 100-MHz transmission bandwidth is achieved at the average received Eb/N0 per receiver antenna of approximately 8.0 and 14.0 dB using 16QAM modulation and Turbo coding with the coding rate of 1/2 and 8/9 respectively in 4-by-4 MIMO multiplexing in a real propagation environment. Copyright ¬© 2006 AEIT.</t>
  </si>
  <si>
    <t>611-622</t>
  </si>
  <si>
    <t>60025555;60025555;60009824</t>
  </si>
  <si>
    <t>23393565600;35560451600;55411183500</t>
  </si>
  <si>
    <t>Taoka, Hidekazu;Higuchi, Kenichi;Sawahashi, Mamoru</t>
  </si>
  <si>
    <t>Nippon Telegraph and Telephone Corporation;Tokyo City University</t>
  </si>
  <si>
    <t>60025555;60009824</t>
  </si>
  <si>
    <t>Taoka H.</t>
  </si>
  <si>
    <t>Experiments on space diversity effect in MIMO channel transmission with maximum data rate of 1 Gbps in downlink OFDM radio access</t>
  </si>
  <si>
    <t>10.1002/ett.1166</t>
  </si>
  <si>
    <t>2-s2.0-33845997422</t>
  </si>
  <si>
    <t>['wire connection', 'voltage across', 'sensor employs', 'resonant frequency', 'prototype sensor', 'power supply', 'planar inductor', 'oscillating signal', 'interrogated remotely', 'great potential', 'frequency response', 'failure prevention', 'electromagnetic waves', 'destructive evaluation', 'data transmission', 'damage detection', 'based maintenance']</t>
  </si>
  <si>
    <t>Passive | Strain sensor | Thick film | Wireless sensor</t>
  </si>
  <si>
    <t>A novel passive wireless-interrogation strain sensor is presented in this paper. The sensor employs a planar inductor with a series connected interdigital capacitor to eliminate the wire connection for power supply and data transmission. The sensor is activated by electromagnetic waves and the resonant frequency of the sensor is interrogated remotely with a single loop antenna by applying an oscillating signal to the antenna and monitoring the frequency response of the voltage across it. The prototype sensor and reader were designed and fabricated. The results of calibration on a constant-strain cantilever beam show great linearity and sensitivity. The innovative wireless strain sensing technology described herein has demonstrated a great potential to extend its applications in structural health monitoring, damage detection, condition-based maintenance, failure prevention and non-destructive evaluation. ¬© 2006 IOP Publishing Ltd.</t>
  </si>
  <si>
    <t>2869-2876</t>
  </si>
  <si>
    <t>Measurement Science and Technology</t>
  </si>
  <si>
    <t>60071533;60071533;60071533;60071533</t>
  </si>
  <si>
    <t>36891168600;55436320900;15758950800;15761069900</t>
  </si>
  <si>
    <t>Jia, Yi;Sun, Ke;Agosto, Fredrick Just;Quƒ©ones, Manuel Toledo</t>
  </si>
  <si>
    <t>Puerto Rico</t>
  </si>
  <si>
    <t>Mayaguez</t>
  </si>
  <si>
    <t>Recinto Universitario de Mayag√ºez</t>
  </si>
  <si>
    <t>Design and characterization of a passive wireless strain sensor</t>
  </si>
  <si>
    <t>S095702330623385X</t>
  </si>
  <si>
    <t>10.1088/0957-0233/17/11/002</t>
  </si>
  <si>
    <t>2-s2.0-33846051447</t>
  </si>
  <si>
    <t>NSC 93-2213-E-030-014</t>
  </si>
  <si>
    <t>['system performance', 'receiver design', 'input multiple', 'eigenspace technique', 'division multiple', 'computer simulations', 'channel estimator', 'channel estimation']</t>
  </si>
  <si>
    <t>CDMA | Channel estimation | Eigenspace filter | Forward-backward averaging | MIMO | STBC</t>
  </si>
  <si>
    <t>In this paper the code-division multiple-access (CDMA) multiple-input multiple-output (MIMO) systems with space-time block code (STBC) are investigated. Both the forward-backward averaging technique and the eigenspace technique are proposed to enhance the system performance. Moreover, we present a subspace-based channel estimator which utilizes the space-time coding property to improve the performance of channel estimator. Then the performance analysis using the first order perturbation theory is derived. Computer simulations are given to demonstrate the effectiveness of the channel estimation and receiver design for the STBC-based CDMA systems. ¬© 2006 IEEE.</t>
  </si>
  <si>
    <t>3023-3028</t>
  </si>
  <si>
    <t>60000251-60005101;60005101</t>
  </si>
  <si>
    <t>7405529951;36786573300</t>
  </si>
  <si>
    <t>Yu, Jung Lang;Lee, I. Ting</t>
  </si>
  <si>
    <t>New Taipei City;New York</t>
  </si>
  <si>
    <t>Fu Jen Catholic University;IEEE</t>
  </si>
  <si>
    <t>60005101;60000251</t>
  </si>
  <si>
    <t>Yu J.</t>
  </si>
  <si>
    <t>MIMO capon receiver and channel estimation for space-time coded CDMA systems</t>
  </si>
  <si>
    <t>10.1109/TWC.2006.xxxxx</t>
  </si>
  <si>
    <t>2-s2.0-33846188975</t>
  </si>
  <si>
    <t>['sufficient conditions', 'random channel', 'optimal transmissions', 'derive necessary']</t>
  </si>
  <si>
    <t>Antenna selection | Channel amplitude information | Multi-input single-output | Nakagami fading</t>
  </si>
  <si>
    <t>Transmitter designs based on partial channel state information (CSI) have become increasingly attractive in multi-antenna wireless communication systems. To capture partial CSI statistics at the transmitter, we rely on a channel amplitude information (CAI) model, based on which we aim for maximizing the random channel's average mutual information. Due to the high computational complexity required for such optimal transmissions, we resort to reduced complexity practical schemes and derive necessary and sufficient conditions for these alternatives to achieve maximal average mutual information. ¬© 2006 IEEE.</t>
  </si>
  <si>
    <t>3007-3011</t>
  </si>
  <si>
    <t>60000251-60029445-60003780;60000251-60029445</t>
  </si>
  <si>
    <t>7101607319;36049280600</t>
  </si>
  <si>
    <t>Xia, Pengfei;Giannakis, Georgios B.</t>
  </si>
  <si>
    <t>United States;South Korea;United States</t>
  </si>
  <si>
    <t>Minneapolis;Suwon;New York</t>
  </si>
  <si>
    <t>University of Minnesota Twin Cities;Samsung Electronics Co. Ltd.;IEEE</t>
  </si>
  <si>
    <t>60029445;60003780;60000251</t>
  </si>
  <si>
    <t>Xia P.</t>
  </si>
  <si>
    <t>Conditions for multi-antenna selection to be optimal given channel amplitude information</t>
  </si>
  <si>
    <t>10.1109/TWC.2006.04765</t>
  </si>
  <si>
    <t>2-s2.0-33846196294</t>
  </si>
  <si>
    <t>['stage zero', 'proposed scheme', 'orthogonal st', 'orthogonal space', 'modified decision', 'itai ).', 'existing schemes', 'error floor', 'effectively suppress', 'common st', 'apply frequency', 'antenna interference', 'also inter']</t>
  </si>
  <si>
    <t>Inter-carrier interference (ICI) | Inter-transmit-antenna interference (ITAI) | Orthogonal frequency division multiplexing (OFDM) | Space-time codes | Time selective fading</t>
  </si>
  <si>
    <t>Orthogonal frequency division multiplexing (OFDM) is robust against frequency selective fading, but it is very vulnerable to time selective fading. In quasi-orthogonal space-time coded OFDM (ST-OFDM) systems, channel variations cause not only inter-carrier interference among different subcarriers in one OFDM block, but also inter-transmit-antenna interference (ITAI). When applied in fast fading channels, common ST-ODFM receivers usually suffer from an irreducible error floor. In this letter, we apply frequency-domain correlative coding combined with a modified decision-feedback detection scheme to effectively suppress the error floor of quasi-orthogonal ST-OFDM over fast fading channels. The effectiveness of the proposed scheme in mitigating the effects of channel time selectivity is demonstrated through comparison with existing schemes such as zero-forcing, two-stage zero-forcing, and sequential decision feedback estimation. ¬© 2006 IEEE.</t>
  </si>
  <si>
    <t>3017-3022</t>
  </si>
  <si>
    <t>60013402;60000251-60013402</t>
  </si>
  <si>
    <t>Corvallis;New York</t>
  </si>
  <si>
    <t>Oregon State University;IEEE</t>
  </si>
  <si>
    <t>60013402;60000251</t>
  </si>
  <si>
    <t>Decision-feedback receiver for quasi-orthogonal space-time coded OFDM using correlative coding over fast fading channels</t>
  </si>
  <si>
    <t>10.1109/TWC.2006.05054</t>
  </si>
  <si>
    <t>2-s2.0-33846211521</t>
  </si>
  <si>
    <t>['transmit antennas', 'time bit', 'symbol detection', 'strongly asymmetric', 'simple semi', 'receiver performance', 'receive antennas', 'previous works', 'output maximum', 'little interest', 'large number', 'iterative detector', 'input soft', 'input multiple', 'hard decisions', 'first show', 'expectation maximization', 'em implementation', 'em algorithm', 'detector using', 'considerable improvement', 'channel coefficients', 'biased estimate', 'better convergence', 'also show', 'already proposed']</t>
  </si>
  <si>
    <t>Bitinterleaved coded modulation | Channel estimation | Expectation maximization | Iterative detection | MIMO systems | Semi-blind estimation | Training sequences</t>
  </si>
  <si>
    <t>We consider channel estimation in multiple-input multiple-output (MIMO) systems using iterative detection at the receiver. Space-time bit-interleaved coded modulation (BICM) and soft-input soft-output maximum a posteriori (MAP) symbol detection and decoding are considered. Channel coefficients are updated at each iteration of the detector using a semi-blind estimation approach based on the expectation maximization (EM) algorithm. We first show that a "classical" and non-optimized EM implementation, as already proposed in some previous works, gives a biased estimate of the channel coefficients. We then try to optimize the EM implementation and propose a modification to it that provides an unbiased channel estimate and leads to a better convergence of the iterative detector. We show that considerable improvement in the receiver performance can be obtained by using our proposed modified unbiased (MU) EM algorithm, especially for large number of transmit antennas and short training sequences. We also show that when MIMO signal detection is strongly asymmetric in the sense of too few receive antennas, the EM-based channel estimation may be of little interest. Moreover, we consider a simple semi-blind estimation scheme, based on hard decisions on reliable decoded data bits, and compare its performance with the EM based estimation methods. ¬© 2006 IEEE.</t>
  </si>
  <si>
    <t>3165-3173</t>
  </si>
  <si>
    <t>60107031;60029116</t>
  </si>
  <si>
    <t>6701414344;7004185623</t>
  </si>
  <si>
    <t>Khalighi, Mohammad Ali;Boutros, Joseph Jean</t>
  </si>
  <si>
    <t>Marseille;Palaiseau</t>
  </si>
  <si>
    <t>Institut Fresnel;T√©l√©com Paris</t>
  </si>
  <si>
    <t>Khalighi M.</t>
  </si>
  <si>
    <t>Semi-blind channel estimation using the EM algorithm in iterative MIMO APP detectors</t>
  </si>
  <si>
    <t>10.1109/TWC.2006.04781</t>
  </si>
  <si>
    <t>2-s2.0-33846217840</t>
  </si>
  <si>
    <t>['optimum algorithms', 'new technique', 'mimo systems', 'low cost', 'link capacity', 'intensively studied', 'high efficiency', 'dynamically selected', 'cost function', 'attracted researchers', 'attention due', 'antenna elements', 'adaptive formation']</t>
  </si>
  <si>
    <t>Antenna arrays | Antenna subset selection | Diversity | Genetic algorithms | MIMO systems | Radio propagation | Spatial multiplexing</t>
  </si>
  <si>
    <t>MIMO systems with reduced hardware complexity have attracted researchers' attention due to their high efficiency and low cost. Sub-optimum algorithms for antenna subset selection have been intensively studied in the literature. In this paper we present a new technique to maximize the capacity of multiple antenna wireless systems with reduced available RF chains. The technique is based on the adaptive formation of subarrays, i.e. the grouping of antenna elements and the application of appropriate element weights. The elements of each subarray and their weights are dynamically selected by an evolutionary optimization technique using the link capacity as a cost function. ¬© 2006 IEEE.</t>
  </si>
  <si>
    <t>2977-2982</t>
  </si>
  <si>
    <t>60000251-60002947;60000251-60002947;60000251-60010667</t>
  </si>
  <si>
    <t>6507222023;6507863217;6603851788</t>
  </si>
  <si>
    <t>Karamalis, Panagiotis D.;Skentos, Nikolaos D.;Kanatas, Athanasios G.</t>
  </si>
  <si>
    <t>Greece;Greece;United States</t>
  </si>
  <si>
    <t>Piraeus;Athens;New York</t>
  </si>
  <si>
    <t>University of Piraeus;National Technical University of Athens;IEEE</t>
  </si>
  <si>
    <t>60010667;60002947;60000251</t>
  </si>
  <si>
    <t>Karamalis P.</t>
  </si>
  <si>
    <t>Adaptive antenna subarray formation for MIMO systems</t>
  </si>
  <si>
    <t>10.1109/TWC.2006.04532</t>
  </si>
  <si>
    <t>2-s2.0-33846220005</t>
  </si>
  <si>
    <t>['phased arrays', 'nonplanar sources', 'multistage algorithm', 'finite amplitude', 'beam computations', 'accurate computation']</t>
  </si>
  <si>
    <t>A multistage algorithm is presented to allow for the convenient and accurate computation of the finite amplitude-distorted acoustic fields produced by phased arrays and nonplanar sources. The algorithm also allows for non-normal (angled) beam computations. ¬© 2006 IEEE.</t>
  </si>
  <si>
    <t>2188-2192</t>
  </si>
  <si>
    <t>IEEE Transactions on Ultrasonics, Ferroelectrics, and Frequency Control</t>
  </si>
  <si>
    <t>Christopher, Ted</t>
  </si>
  <si>
    <t>New York</t>
  </si>
  <si>
    <t>IEEE</t>
  </si>
  <si>
    <t>Christopher T.</t>
  </si>
  <si>
    <t>Algorithm for the nonlinear propagation of acoustic beams from phased arrays and nonplanar sources</t>
  </si>
  <si>
    <t>10.1109/TUFFC.2006.159</t>
  </si>
  <si>
    <t>2-s2.0-33846225972</t>
  </si>
  <si>
    <t>['trellis codes', 'st codes', 'space time', 'results show', 'receiver antennas', 'arbitrary number']</t>
  </si>
  <si>
    <t>Code search | CPFSK | CPM | Optimal code | Space time code</t>
  </si>
  <si>
    <t>In this letter, space time (ST) trellis codes are developed for systems with an arbitrary number of receiver antennas in quasi-static fading channels applying M-ary continuous phase frequency shift keying (CPFSK) modulation with M = 4 and 8 for h = 1/M. The maximizing minimum squared Euclidean distance criterion (MMSEDC) is applied in the code search algorithm when obtaining the ST codes. The results show that a significant performance gain can be obtained by using the ST codes from the MMSEDC code search algorithm compared to the ST codes obtained in [1] for CPFSK modulation systems. ¬© 2006 IEEE.</t>
  </si>
  <si>
    <t>2988-2991</t>
  </si>
  <si>
    <t>60000251-60003780;60000251-60016912</t>
  </si>
  <si>
    <t>57209221931;7404002526</t>
  </si>
  <si>
    <t>Hong, Sung Kwon;Chung, Jong Moon</t>
  </si>
  <si>
    <t>Seoul;Suwon;New York</t>
  </si>
  <si>
    <t>Yonsei University;Samsung Electronics Co. Ltd.;IEEE</t>
  </si>
  <si>
    <t>60016912;60003780;60000251</t>
  </si>
  <si>
    <t>Space time codes for CPFSK with arbitrary number of receive antennas</t>
  </si>
  <si>
    <t>10.1109/TWC.2006.04255</t>
  </si>
  <si>
    <t>2-s2.0-33846229320</t>
  </si>
  <si>
    <t>['transmitter antennas', 'proposed constellations', 'larger number', 'direct sum', 'design employs', 'data rate', 'also show']</t>
  </si>
  <si>
    <t>Cyclic group codes | Differential unitary space-time modulations | Hamiltonian constellations | Multiple-antenna wireless communications</t>
  </si>
  <si>
    <t>In this paper, we propose new full diversity unitary space-time codes based on Hamiltonian constellation designs. Our proposed constellations can be used for any number of antennas and for any data rate. For two transmitter antennas, the constellations are constructed from cyclic group codes. For a larger number of transmitter antennas, the design employs the direct sum of 2 √ó 2 Hamiltonian matrices and roots of unity. We give some examples of proposed constellations, and also show that they outperform known design techniques in the literature. ¬© 2005 IEEE.</t>
  </si>
  <si>
    <t>3045-3049</t>
  </si>
  <si>
    <t>60089889-60028897;60089889-60028897;60028897</t>
  </si>
  <si>
    <t>7801655281;35552579700;7102300185</t>
  </si>
  <si>
    <t>Niyomsataya, Terasan;Miri, Ali;Nevins, Monica</t>
  </si>
  <si>
    <t>Niyomsataya T.</t>
  </si>
  <si>
    <t>A new unitary space-time code with high diversity product</t>
  </si>
  <si>
    <t>10.1109/TWC.2006.05255</t>
  </si>
  <si>
    <t>2-s2.0-33846229698</t>
  </si>
  <si>
    <t>['time environment', 'proposed st', 'proposed space', 'multilevel codes', 'mlcs ).', 'dimensional space', 'dimensional partitioning', 'develop multi']</t>
  </si>
  <si>
    <t>To date there has been little work done on multilevel codes for the space-time environment. In this paper we develop multi-dimensional space-time multilevel codes (ST-MLCs). Several construction methods are proposed, including a coset code approach. The proposed space-time multilevel encoders partition a 2Nt -dimensional signalling space, which spans all Nt transmit antennas. The multi-dimensional partitioning can be designed to reduce the complexity of detection/ decoding. We develop a space-time multistage decoder for the proposed ST-MLCs. It allows the complexity of soft decision decoding to be significantly reduced compared to a single level approach. In addition, significant performance gains over a single level approach are obtained. ¬© 2006 IEEE.</t>
  </si>
  <si>
    <t>3287-3295</t>
  </si>
  <si>
    <t>10.1109/TWC.2006.05045</t>
  </si>
  <si>
    <t>2-s2.0-33846246790</t>
  </si>
  <si>
    <t>['wave inversion', 'wave approach', 'water content', 'time domain', 'techniques rely', 'synthetic experiments', 'surface reflection', 'surface layer', 'significant errors', 'penetrating radar', 'one fourth', 'negligible effects', 'modeling errors', 'launched ground', 'large contrasts', 'laboratory experiment', 'g .,', 'frequency domain', 'finally presented', 'estimated parameters', 'depth resolution', 'decreasing frequency', 'critical hypotheses', 'copyright 2006', 'better results', 'antenna height', 'antenna effects', 'actual measurement', 'absolute error', '2 ghz', '1 sm']</t>
  </si>
  <si>
    <t>We analyze the common surface reflection and full-wave inversion methods to retrieve the soil surface dielectric permittivity and correlated water content from air-launched ground-penetrating radar (GPR) measurements. In the full-wave approach, antenna effects are filtered out from the raw radar data in the frequency domain, and full-wave inversion is performed in the time domain, on a time window focused on the surface reflection. Synthetic experiments are performed to investigate the most critical hypotheses on which both techniques rely, namely, the negligible effects of the soil electric conductivity (œÉ) and layering. In the frequency range 1-2 GHz we show that for œÉ &gt; 0.1 Sm-1, significant errors are made on the estimated parameters, e.g., an absolute error of 0.10 in water content may be observed for œÉ = 1 Sm-1. This threshold is more stringent with decreasing frequency. Contrasting surface layering may proportionally lead to significant errors when the thickness of the surface layer is close to one fourth the wavelength in the medium, which corresponds to the depth resolution. Absolute errors may be &gt;0.10 in water content for large contrasts. Yet we show that full-wave inversion presents valuable advantages compared to the common surface reflection method. First, filtering antenna effects may prevent absolute errors &gt;0.04 in water content, depending of the antenna height. Second, the critical reference measurements above a perfect electric conductor (PEC) are not required, and the height of the antenna does not need to be known a priori. This averts absolute errors of 0.02-0.09 in water content when antenna height differences of 1-5 cm occur between the soil and the PEC. A laboratory experiment is finally presented to analyze the stability of the estimates with respect to actual measurement and modeling errors. While the conditions were particularly well suited for applying the common reflection method, better results were obtained using full-wave inversion. Copyright 2006 by the American Geophysical Union.</t>
  </si>
  <si>
    <t>W11403</t>
  </si>
  <si>
    <t>60007774-60000874;60007774;60007774;60007774;60000874;60006288</t>
  </si>
  <si>
    <t>6602626321;23006581400;7102537656;7004082452;7003615391;6602473359</t>
  </si>
  <si>
    <t>Lambot, S√©bastien;Weiherm√ºller, Lutz;Huisman, Johan A.;Vereecken, Harry;Vanclooster, Marnik;Slob, Evert C.</t>
  </si>
  <si>
    <t>Analysis of air-launched ground-penetrating radar techniques to measure the soil surface water content</t>
  </si>
  <si>
    <t>10.1029/2006WR005097</t>
  </si>
  <si>
    <t>2-s2.0-33846385082</t>
  </si>
  <si>
    <t>['vital equipment', 'tower space', 'software designers', 'several developments', 'programming offered', 'power requirements', 'linking requirements', 'later stage', 'kuala lumpur', 'hd radio', 'general comments', 'fm systems', 'drm modulators', 'digital receivers', 'depth workshops', 'day series', 'business strategies', 'also presented', 'also highlighted', 'adding data']</t>
  </si>
  <si>
    <t>A three day conference and a one-day series of in-depth workshops on several issues related to technical, content, and business strategies were organized at by the ABU Technical Department in Kuala Lumpur. Several developments in the field of AM and FM systems, DRM modulators, and HD Radio were discussed in the conference. Some general comments of transition considerations related to building and tower space, cooling, power requirements, linking requirements, and possible antenna changes were also presented. The need for developing effective handling tools for the lack of redundancy of vital equipment and possible single points of failure, complexity of adding data at a later stage for software designers were analyzed. The importance of digital receiver availability with the suitability of digital receivers to the programming offered were also highlighted.</t>
  </si>
  <si>
    <t>16-19</t>
  </si>
  <si>
    <t>ABU Technical Review</t>
  </si>
  <si>
    <t>Workshops big draw at ABU digital radio convention 2006 part - II</t>
  </si>
  <si>
    <t>2-s2.0-33846431607</t>
  </si>
  <si>
    <t>['total pool', 'several sites', 'rapid increases', 'psiiœ ≤).', 'psiix contributed', 'psiix ),', 'psii centers', 'pocillopora damicornis', 'physiological processes', 'photosystem ii', 'photoprotective mechanism', 'harvesting complexes', 'genus symbiodinium', 'functional heterogeneity', 'excess light', 'cyphastrea serailia', 'coral host', 'control conditions', 'bleaching conditions', 'acropora nobilis', 'accept electrons']</t>
  </si>
  <si>
    <t>Increased ocean temperatures are thought to be triggering mass coral bleaching events around the world. The intracellular symbiotic zooxanthellae (genus Symbiodinium) are expelled from the coral host, which is believed to be a response to photosynthetic damage within these symbionts. Several sites of impact have been proposed, and here we probe the functional heterogeneity of Photosystem II (PSII) in three coral species exposed to bleaching conditions. As length of exposure to bleaching conditions (32¬∞C and 350 Œºmol photons m-2 s-1) increased, the QA- reoxidation kinetics showed a rise in the proportion of inactive PSII centers (PSIIX), where QB was unable to accept electrons. PSIIX contributed up to 20% of the total PSII centers in Pocillopora damicornis, 35% in Acropora nobilis and 14% in Cyphastrea serailia. Changes in Fv/Fm and amplitude of the J step along fast induction curves were found to be highly dependent upon the proportion of . PSII X centers within the total pool of PSII reaction centers. Determination of PSII antenna size revealed that under control conditions in the three coral species up to 60% of PSII centers were lacking peripheral light-harvesting complexes (PSIIŒ≤). In P. damicornis, the proportion of PSIIŒ≤ increased under bleaching conditions and this could be a photoprotective mechanism in response to excess light. The rapid increases in PSIIX and PSIIŒ≤ observed in these corals under bleaching conditions indicates these physiological processes are involved in the initial photochemical damage to zooxanthellae. ¬© 2006 American Society for Photobiology.</t>
  </si>
  <si>
    <t>1577-1585</t>
  </si>
  <si>
    <t>8634926800;7004946565</t>
  </si>
  <si>
    <t>Hill, Ross;Ralph, Peter J.</t>
  </si>
  <si>
    <t>Hill R.</t>
  </si>
  <si>
    <t>Photosystem II heterogeneity of in hospite zooxanthellae in scleractinian corals exposed to bleaching conditions</t>
  </si>
  <si>
    <t>10.1562/2006-04-13-RA-871</t>
  </si>
  <si>
    <t>2-s2.0-33846516937</t>
  </si>
  <si>
    <t>['triple scattering', 'spherical wavefront', 'scattering paths', 'receiving antennas', 'paper presents', 'laboratory measurements', 'enhanced backscattering', 'directivity functions', 'detailed characteristics', 'copyright 2006', 'computer simulation', 'backscattering enhancement', 'also obtained', '30 ghz']</t>
  </si>
  <si>
    <t>This paper presents a computer simulation of backscattering enhancement from randomly distributed spherical water scatterers at 30 GHz, corresponding to laboratory measurements. Because of the finiteness in the scattering volume size, we adopt a very simple direct simulation method, together with a sampling of the scattering paths for triple scattering and higher to minimize computer time. The spherical wavefront and the directivity functions of transmitting and receiving antennas are taken into account. The simulation results agree favorably with measurements. Some of the knowledge on the detailed characteristics of enhanced backscattering is also obtained. Copyright 2006 by the American Geophysical Union.</t>
  </si>
  <si>
    <t>RS6002</t>
  </si>
  <si>
    <t>60011989;60011989</t>
  </si>
  <si>
    <t>7102491592;7101896911</t>
  </si>
  <si>
    <t>Oguchi, Tomohiro;Ihara, Toshio</t>
  </si>
  <si>
    <t>Yokohama</t>
  </si>
  <si>
    <t>Kanto Gakuin University</t>
  </si>
  <si>
    <t>Oguchi T.</t>
  </si>
  <si>
    <t>Computer simulation of enhanced backscattering from randomly distributed spherical scatterers at 30 GHz and comparison with measurement</t>
  </si>
  <si>
    <t>10.1029/2006RS003468</t>
  </si>
  <si>
    <t>2-s2.0-33847019259</t>
  </si>
  <si>
    <t>['radiation resistance', 'radiation characteristics', 'power pattern', 'measured data', 'low frequency', 'input impedance', 'ice substrate', 'good agreement', 'field pattern', 'element array', 'dispersive media', 'copyright 2006', 'also determined']</t>
  </si>
  <si>
    <t>Measurements of the input impedance of two very low frequency (VLF) transmitters in Antarctica are used to validate existing dielectric models for the ice substrate at these frequencies. Using a finite difference time domain approach, Maxwell's equations are solved in the presence of dispersive media, representing the layers of ice which form the Antarctic ice sheet as a single-pole Debye material. This model provides simulated input impedance values in good agreement with measured data for both the South Pole beacon and the former Siple Station VLF transmitters. Using the validated simulation tool, the radiation characteristics of the South Pole beacon VLF transmitter are characterized. Results for the radiation resistance, efficiency, and far-field pattern are provided for the current South Pole transmitter. The power pattern for a two-element array is also determined. Copyright 2006 by the American Geophysical Union.</t>
  </si>
  <si>
    <t>RS6001</t>
  </si>
  <si>
    <t>14018895300;7005146695;7402501729</t>
  </si>
  <si>
    <t>Chevalier, T. W.;Inan, U. S.;Bell, T. F.</t>
  </si>
  <si>
    <t>Chevalier T.</t>
  </si>
  <si>
    <t>Characterization of terminal impedance and radiation properties of a horizontal VLF antenna over Antarctic ice</t>
  </si>
  <si>
    <t>10.1029/2005RS003298</t>
  </si>
  <si>
    <t>2-s2.0-33847023567</t>
  </si>
  <si>
    <t>['two methods', 'transverse magnetic', 'total field', 'slot axis', 'part 1', 'integral equations', 'infinite slot', 'function specific', 'fields near', 'excitation produces', 'determining fields', 'copyright 2006', 'conducting surfaces', 'conducting plane', 'backed slot', 'axis excitation']</t>
  </si>
  <si>
    <t>The penetration of fields through an infinite slot in a conducting plane backed by a channel is examined. The total field in the interior of the channel and above the conducting plane is determined by two independent integral equation methods: (1) coupled integral equations which can be used to determine the fields for a channel with an arbitrarily shaped cross section and (2) a single integral equation which involves a Green's function specific to the shape of the channel. Data from the two methods are presented for the equivalent currents obtained from the integral equations, for the fields near the channel-backed slot, and for the actual currents present on the conducting surfaces. Methods for determining the currents and fields for the case of a transverse-electric-to-slot-axis excitation were presented in part 1. This second part focuses on the development of techniques for determining fields and currents in cases where the excitation produces a field that is transverse magnetic to the slot axis. Copyright 2006 by the American Geophysical Union.</t>
  </si>
  <si>
    <t>RS6010</t>
  </si>
  <si>
    <t>Lockard, M. D.;Butler, C. M.</t>
  </si>
  <si>
    <t>Penetration through a slot in a conducting plane backed by a conducting-walled channel: Transverse magnetic case</t>
  </si>
  <si>
    <t>10.1029/2005RS003437</t>
  </si>
  <si>
    <t>2-s2.0-33847046837</t>
  </si>
  <si>
    <t>['waves radiate', 'wave number', 'wave frequency', 'topside ionograms', 'strongly damped', 'small angle', 'real part', 'poynting vector', 'magnetic fields', 'imaginary part', 'hot magnetoplasma', 'group velocity', 'good approximation', 'frequency ionograms', 'fh beat', 'energy density', 'dispersion relations', 'cyclotron waves', 'cyclotron wave', 'copyright 2006', '2œä f']</t>
  </si>
  <si>
    <t>The electron cyclotron resonance is the only fundamental resonance observed on topside ionograms that, up to the present, has not been understood. There is a solution to the hot plasma dispersion equations for the wave frequency/near the cyclotron frequency fH when the wave number k makes a small angle to the Earth's magnetic induction B. For this case, the magnitude of the imaginary part of k is more than half the real part. This means that the group velocity, dw/dk, where œâ = 2œÄ f, is complex. The real part of dw/dk is too large to explain the cyclotron resonance observations. In addition to the wave number, the dispersion relations for a hot magnetoplasma can be used to obtain the electric and magnetic fields of the cyclotron wave and hence the Poynting vector. Dividing the Poynting energy flux by the energy density of the wavefield, where the energy density is the sum of the electric, magnetic, and electron energy densities, gives the Poynting velocity VP, which is a good approximation to the actual wave energy velocity for f near fH. Cyclotron waves are strongly damped but can exist several milliseconds as observed. The waves radiate from the plane containing B and the dipole antenna L. The waves with f &gt; fH beat with those with f &lt; fH to produce the beat frequency observed on fixed-frequency ionograms. Copyright 2006 by the American Geophysical Union.</t>
  </si>
  <si>
    <t>RS6006</t>
  </si>
  <si>
    <t>Muldrew, D. B.</t>
  </si>
  <si>
    <t>Muldrew D.</t>
  </si>
  <si>
    <t>The Poynting vector applied to the complex refractive index in a hot plasma near the electron cyclotron frequency and to the cyclotron resonance observed on topside ionograms</t>
  </si>
  <si>
    <t>10.1029/2006RS003496</t>
  </si>
  <si>
    <t>2-s2.0-33847048676</t>
  </si>
  <si>
    <t>['work presents', 'wide class', 'space domain', 'planar structures', 'new implementation', 'copyright 2006', 'approach widens', 'additional ability']</t>
  </si>
  <si>
    <t>This work presents a new implementation of the mixed potential integral equation (MPIE) for planar structures that can include ferrite layers arbitrarily magnetized. The implementation of the MPIE here reported is carried out in the space domain. Thus it will combine the well-known numerical advantages of working with potentials as well as the flexibility for analyzing nonrectangular shape conductors with the additional ability of including anisotropic layers of arbitrarily magnetized ferrites. In this way, our approach widens the scope of the space domain MPIE and sets this method as a very efficient and versatile numerical tool to deal with a wide class of planar microwave circuits and antennas. Copyright 2006 by the American Geophysical Union.</t>
  </si>
  <si>
    <t>RS6011</t>
  </si>
  <si>
    <t>60033284;60033284</t>
  </si>
  <si>
    <t>7007042299;55148739200</t>
  </si>
  <si>
    <t>Mesa, F.;Medina, F.</t>
  </si>
  <si>
    <t>Sevilla</t>
  </si>
  <si>
    <t>Universidad de Sevilla</t>
  </si>
  <si>
    <t>Mesa F.</t>
  </si>
  <si>
    <t>Numerical implementation of the mixed potential integral equation for planar structures with ferrite layers arbitrarily magnetized</t>
  </si>
  <si>
    <t>10.1029/2006RS003466</t>
  </si>
  <si>
    <t>2-s2.0-33847059249</t>
  </si>
  <si>
    <t>['uwb applications', 'transfer function', 'time domain', 'slotline conductors', 'return loss', 'radiation performance', 'radiation pattern', 'prototype covering', 'proposed detasa', 'paper presents', 'outer edges', 'operating band', 'modified version', 'modified configuration', 'impulse response', 'impedance matching', 'high fidelity', 'group delay', 'gain variation', 'frequency range', 'frequency domain', 'elliptical tapering', 'copyright 2006', 'conventional detasa', '6 ghz', '4 db', '20 ghz', '10 db']</t>
  </si>
  <si>
    <t>The dual elliptically tapered antipodal slot antenna (DETASA) is a modified version of the antipodal Vivaldi antenna. The DETASA is formed by elliptical tapering of the inner and outer edges of the slotline conductors of the antipodal Vivaldi radiator. To enhance the performance of the DETASA, this paper presents a modified configuration by using curved conducting terminations at the end of the slotline conductors. The proposed DETASA has the advantages of extended lower operating frequency, flatter gain response, symmetrical radiation patterns, and improved impedance matching across the operating band over the conventional DETASA. As an example, a prototype covering the ultrawideband (UWB) frequency range (3.1-10.6 GHz) is designed and characterized in terms of impedance matching, gain, radiation pattern, transfer function, and group delay in the frequency domain, as well as impulse response and fidelity in the time domain. The prototype which is made on a 0.8128 mm Rogers R04003 substrate with the dimensions of 80 √ó 80 mm shows good impedance and radiation performance over 3-20 GHz: Return loss is less than -10 dB; gain variation is less than 4 dB (4-8 dBi); and symmetrical radiation patterns and constant group delay have also been achieved. In the time domain, the prototype features good impulse response and high fidelity (F is more than 0.9) as well. The simulated and measured results show that the proposed DETASA is capable of providing enhanced impedance and radiation performance suitable, in particular, for UWB applications. Copyright 2006 by the American Geophysical Union.</t>
  </si>
  <si>
    <t>RS6009</t>
  </si>
  <si>
    <t>Dual elliptically tapered antipodal slot antenna loaded by curved terminations for ultrawideband applications</t>
  </si>
  <si>
    <t>10.1029/2006RS003497</t>
  </si>
  <si>
    <t>2-s2.0-33847065123</t>
  </si>
  <si>
    <t>['upper space', 'transmitting antenna', 'sea surface', 'scattering object', 'recent years', 'radiative path', 'radiating beam', 'radar along', 'paper presents', 'meteor showers', 'horizon area', 'give information', 'effective method', 'copyright 2006', 'certain width', 'backscattered signal']</t>
  </si>
  <si>
    <t>[1] The use of HF surface wave radar as an effective method for inspecting the environment of the ocean in the beyond-the-horizon area has been developing in recent years. However, because the radiating beam of the transmitting antenna is of a certain width and its electromagnetic radiating power propagates not only along the sea surface but also to the upper space, as a result, after interacting with the ionosphere or a scattering object on its path, the backscattered signal then returns to the radar along the radiative path. Thus, if we analyze the echo signal received by the radar, we can obtain some information about the ionosphere. This paper presents a method of sensing the ionosphere using HF ground wave radar, which can give information about the altitude of the ionosphere, Doppler, meteor showers, etc. Copyright 2006 by the American Geophysical Union.</t>
  </si>
  <si>
    <t>RS6S36</t>
  </si>
  <si>
    <t>60029306;60029306;60029306;60029306;60029306</t>
  </si>
  <si>
    <t>7402971510;55713752400;57210364923;8618945200;55634034200</t>
  </si>
  <si>
    <t>Gao, Huotao;Li, Geyang;Li, Yongxu;Yang, Zijie;Wu, Xiongbin</t>
  </si>
  <si>
    <t>Gao H.</t>
  </si>
  <si>
    <t>Ionospheric effect of HF surface wave over-the-horizon radar</t>
  </si>
  <si>
    <t>10.1029/2005RS003323</t>
  </si>
  <si>
    <t>2-s2.0-33847067932</t>
  </si>
  <si>
    <t>['wlan band', 'uniform cpw', 'signal interference', 'lower region', 'impedance matching', 'feeding cpw', 'central strip', 'bilateral grounds', 'antenna performance', 'antenna design']</t>
  </si>
  <si>
    <t>Band notch | Disc monopole | Meander slot | Tapered CPW</t>
  </si>
  <si>
    <t>A planar UWB circular disk monopole antenna fed by a non-uniform coplanar waveguide for a better impedance matching is presented in this paper. The non-uniform CPW is implemented by tapering the central strip or beveling the bilateral grounds in the feeding CPW to enhance the impedance matching at the lower region of the passband. A 5-6 GHz band-notch design accomplished by an embedded meander slot is incorporated in the antenna design to avoid the signal interference at the ISM and WLAN band. Experiments have been conducted to verify the antenna performance.</t>
  </si>
  <si>
    <t>349-353</t>
  </si>
  <si>
    <t>7403080680;56169316400</t>
  </si>
  <si>
    <t>Ho, Min Hua;Chen, Guan Lin</t>
  </si>
  <si>
    <t>Ho M.</t>
  </si>
  <si>
    <t>A tapered CPW-fed UWB disc antenna and the embedded meander slot band-notch design</t>
  </si>
  <si>
    <t>2-s2.0-33847112378</t>
  </si>
  <si>
    <t>['second pulse', 'search radar', 'radar transmits', 'pulse intervals', 'negative voltage', 'llc 2006', 'first pulse', 'echoes received', 'difference beam', 'detected voltages', 'conceptual schematic', 'business media', 'boresight angles']</t>
  </si>
  <si>
    <t>Blind speed | Clutter | Delay line | DIFFERENCE pattern | SUM pattern</t>
  </si>
  <si>
    <t>In this paper, a conceptual schematic for the search radar has been presented which offers clutter cancellation as well as blind speed elimination. It is assumed that the radar is performing conical scan in both azimuth and elevation. For such cases, strong clutter signals are likely to be intercepted from off-boresight angles. A pulse-to-pulse comparison method is presented where the radar transmits and receives SUM beam during the first pulse and DIFFERENCE beam in the second pulse. The detected voltages for the echoes received during the pulse intervals are subtracted from each other and the negative voltage at the output of subtractor is discarded. This result in a narrow beam pointed in the direction of angle of arrival. This method, in receive only mode, can also be used for calibration of large phased arrays. ¬© Springer Science+Business Media, LLC 2006.</t>
  </si>
  <si>
    <t>1529-1538</t>
  </si>
  <si>
    <t>100752953;60104116;60104116;60020825</t>
  </si>
  <si>
    <t>16038604200;55894496700;16040602600;53868301300</t>
  </si>
  <si>
    <t>Alfred, Q. M.;Chakravarty, T.;Singh, G.;Sanyal, Salil K.</t>
  </si>
  <si>
    <t>A delay-line cancellation method for clutter attenuation and elimination of blind speed</t>
  </si>
  <si>
    <t>10.1007/s10762-006-9152-1</t>
  </si>
  <si>
    <t>2-s2.0-33947143249</t>
  </si>
  <si>
    <t>030309-2</t>
  </si>
  <si>
    <t>['tl ).', 'sectional dimensions', 'nec ),', 'like equations', 'electrically small', 'derived equations', 'capacitance ).', 'appropriate parameters']</t>
  </si>
  <si>
    <t>Antenna-mode current | Transmission line-mode current | Transmission lines</t>
  </si>
  <si>
    <t>In this paper, we derive an integral equation describing the antenna-mode currents along a two-wire transmission line (TL). We show that when the cross-sectional dimensions of the line are electrically small, the integral equation reduces to a pair of TL-like equations with equivalent line parameters (inductance and capacitance). The derived equations make it possible to compute the antenna-mode currents using any traditional TL coupling code with appropriate parameters. The derived equations are tested against numerical results obtained using numerical electromagnetics code (NEC), and reasonably good agreement is found. ¬© 2006 IEEE.</t>
  </si>
  <si>
    <t>693-700</t>
  </si>
  <si>
    <t>60028186;60000251-60028186;60101868;60018362</t>
  </si>
  <si>
    <t>13806825100;7003719604;7201682529;7101877452</t>
  </si>
  <si>
    <t>Vukicevic, Ana;Rachidi, Farhad;Rubinstein, Marcos;Tkachenko, Sergey V.</t>
  </si>
  <si>
    <t>Switzerland;Switzerland;Germany;United States</t>
  </si>
  <si>
    <t>Delemont;Lausanne;Magdeburg;New York</t>
  </si>
  <si>
    <t>Haute Ecole Sp√©cialis√©e de Suisse Occidentale;Swiss Federal Institute of Technology Lausanne;Otto von Guericke University of Magdeburg;IEEE</t>
  </si>
  <si>
    <t>60101868;60028186;60018362;60000251</t>
  </si>
  <si>
    <t>Vukicevic A.</t>
  </si>
  <si>
    <t>On the evaluation of antenna-mode currents along transmission lines</t>
  </si>
  <si>
    <t>10.1109/TEMC.2006.884511</t>
  </si>
  <si>
    <t>2-s2.0-33947212890</t>
  </si>
  <si>
    <t>['wave response', 'wave coupling', 'true plane', 'square error', 'source establishes', 'solved using', 'slot aperture', 'perfectly conducting', 'matrix elements', 'logarithmic singularity', 'integral operator', 'integral equation', 'initial study', 'infinitesimally thin', 'galerkin procedure', 'field source', 'field line', 'exact expressions', 'elementary terms', 'electromagnetic phenomena', 'chebyshev polynomials', 'basis set', 'aperture width']</t>
  </si>
  <si>
    <t>Aperture coupling | Cavities | Cylindrical scatterers | Integral equations</t>
  </si>
  <si>
    <t>An analytically tractable model is proposed in this initial study of the electromagnetic phenomena that control our ability to synthesize, by using a near-field source, the effect of plane-wave coupling through an aperture into the interior of a vehicle under test. An integral equation for the tangential electric field in the slot aperture of a perfectly conducting, infinitesimally thin-walled circular cylinder is solved using a basis set of Chebyshev polynomials that are properly weighted according to the static edge condition. The resulting matrix elements from a Galerkin procedure are computed to high precision upon extracting the logarithmic singularity of the kernel of the integral operator. Exact expressions for the matrix elements, in the form of rapidly convergent series of elementary terms, are constructed by isolating another logarithmic function of the aperture width. A minimization of the mean-square error between the true plane-wave response and that due to a near-field line-source establishes the optimal complex source strength of the near-field source. ¬© 2006 IEEE.</t>
  </si>
  <si>
    <t>714-724</t>
  </si>
  <si>
    <t>60025371;112211795;60000251-112211795</t>
  </si>
  <si>
    <t>6603766888;7103042593;57218185325</t>
  </si>
  <si>
    <t>Scharstein, Robert W.;Waller, Marsellas L.;Shumpert, Thomas H.</t>
  </si>
  <si>
    <t>Tuscaloosa;New York;Huntsville</t>
  </si>
  <si>
    <t>The University of Alabama;IEEE;Redstone Test Center</t>
  </si>
  <si>
    <t>60025371;60000251;112211795</t>
  </si>
  <si>
    <t>Scharstein R.W.</t>
  </si>
  <si>
    <t>Near-field and plane-wave electromagnetic coupling into a slotted circular cylinder: Hard or TE polarization</t>
  </si>
  <si>
    <t>10.1109/TEMC.2006.882839</t>
  </si>
  <si>
    <t>2-s2.0-33947227925</t>
  </si>
  <si>
    <t>['shown recently', 'show equal', 'shorting posts', 'readily extensible', 'obtained using', 'modified parameters', 'microstrip structures', 'method provides', 'lossy medium', 'equal effect', 'electromagnetic analysis', 'efficient approach', 'earthing grids', 'difference time', 'complex structures', 'calculated directly', 'added advantage']</t>
  </si>
  <si>
    <t>Coaxial transmission lines | Finite-difference time-domain (FDTD) methods | Wire grids</t>
  </si>
  <si>
    <t>It has been shown recently that the use of modified assigned material parameters (MAMPs) within the finite-difference time-domain (FDTD) method provides a systematic, readily extensible, accurate, and efficient approach to the electromagnetic analysis of microstrip structures. In this paper, it is shown that this technique can also be applied with equal effect to lossless and lossy coaxial lines, wires in a lossy medium such as earthing grids, and more complex structures which include coaxial feeds and shorting posts. The modified parameters are calculated directly from the known asymptotic fields near the wire and do not rely on the concept of "equivalent radius." Results are given which show equal or superior performance compared to those obtained using other methods but with the added advantage of flexibility and rigor. ¬© 2006 IEEE.</t>
  </si>
  <si>
    <t>654-660</t>
  </si>
  <si>
    <t>60020650;60000251-60020650;60020650-60087903</t>
  </si>
  <si>
    <t>35516118400;7401666872;16042273200</t>
  </si>
  <si>
    <t>Railton, Chris J.;Paul, Dominique L.;Dumanli, Sema</t>
  </si>
  <si>
    <t>Turkey;United Kingdom;United States</t>
  </si>
  <si>
    <t>Yenimahalle;Bristol;New York</t>
  </si>
  <si>
    <t>ASELSAN A.≈û.;University of Bristol;IEEE</t>
  </si>
  <si>
    <t>60087903;60020650;60000251</t>
  </si>
  <si>
    <t>Railton C.</t>
  </si>
  <si>
    <t>The treatment of thin wire and coaxial structures in lossless and lossy media in FDTD by the modification of assigned material parameters</t>
  </si>
  <si>
    <t>10.1109/TEMC.2006.884452</t>
  </si>
  <si>
    <t>2-s2.0-33947255581</t>
  </si>
  <si>
    <t>['uncertainty budget', 'uncertainty analysis', 'uncertainty analyses', 'thorough analysis', 'tam ),', 'standard antenna', 'ram ).', 'primary standard', 'presented first', 'performed using', 'measurement uncertainties', 'expressing af', 'expanded uncertainties', 'every source', 'coverage factor', 'calibration procedure', 'calculated afs', 'antenna method', 'antenna factor', '400 mhz', '24 frequencies', '2 ).', '1000 mhz']</t>
  </si>
  <si>
    <t>Antenna factor (AF) | Dipole antenna | Ground plane | Reference antenna method (RAM) | Three-antenna method (TAM) | Uncertainty</t>
  </si>
  <si>
    <t>A thorough analysis of the uncertainty for dipole antenna calibration is presented. The primary standard of the antenna factor (AF) is obtained by the three-antenna method (TAM), and an ordinary calibration service is performed using the reference-antenna method (RAM). As the AF of the standard antenna is necessary for the RAM, the uncertainty analysis of TAM with the specified antenna setting is presented first, followed by the analysis of RAM. The Guide to the Expression of Uncertainty in Measurement (GUM) shows how to analyze and express the measurement uncertainties. According to the GUM, the uncertainty analysis of the calibration procedure is formulated by expressing AF as a function of other quantities, and every source of uncertainty that affects the result of the measurement is evaluated. An example of the uncertainty budget at 400 MHz is shown, and uncertainties at 24 frequencies in the range of 30 to 1000 MHz for TAM and RAM are summarized. To validate the uncertainty analyses, the differences between the calibrated and calculated AFs are shown to be smaller than the expanded uncertainties with the coverage factor of 2(k = 2). ¬© 2006 IEEE.</t>
  </si>
  <si>
    <t>781-791</t>
  </si>
  <si>
    <t>60024621;60000251-60024621</t>
  </si>
  <si>
    <t>7202479540;7101888809</t>
  </si>
  <si>
    <t>Morioka, Takehiro;Komiyama, Koji</t>
  </si>
  <si>
    <t>Tsukuba;New York</t>
  </si>
  <si>
    <t>National Institute of Advanced Industrial Science and Technology;IEEE</t>
  </si>
  <si>
    <t>60024621;60000251</t>
  </si>
  <si>
    <t>Morioka T.</t>
  </si>
  <si>
    <t>Uncertainty analysis of dipole antenna calibration above a ground plane</t>
  </si>
  <si>
    <t>10.1109/TEMC.2006.884505</t>
  </si>
  <si>
    <t>2-s2.0-33947271428</t>
  </si>
  <si>
    <t>['various high', 'special reference', 'spatial variations', 'sources adopted', 'radio base', 'procedure may', 'mobile communications', 'microstrip antennas', 'design specifications', 'compared favorably', 'antenna system']</t>
  </si>
  <si>
    <t>Biological effect | Method of moments (MoM) | Microstrip antenna | Radio base (KB) station</t>
  </si>
  <si>
    <t>The aim of this work is to design an innovative exposure system that enables accurate reproduction of various high-frequency exposure environments for the experiments. Attention is given to the solution of the general problem concerning the design of an antenna system, given a set of constraints on the field components profiles. Special reference is made to the replication of the field distribution due to radio base (RB) stations for mobile communications, but the procedure may be applied to other sources as well, without significant modifications. The sources adopted for this purpose are microstrip antennas. The field profiles obtained by means of the realized source system have been measured and compared favorably with the design specifications. The root means square (rms) value and the polarization and spatial variations are replicated. ¬© 2006 IEEE.</t>
  </si>
  <si>
    <t>792-804</t>
  </si>
  <si>
    <t>60000251-60032350;60000251-60032350</t>
  </si>
  <si>
    <t>6602178157;7003394848</t>
  </si>
  <si>
    <t>Araneo, Roldolfo;Celozzi, Salvatore</t>
  </si>
  <si>
    <t>Rome;New York</t>
  </si>
  <si>
    <t>Sapienza Universit√† di Roma;IEEE</t>
  </si>
  <si>
    <t>60032350;60000251</t>
  </si>
  <si>
    <t>Araneo R.</t>
  </si>
  <si>
    <t>Design of a microstrip antenna setup for bio-experiments on exposure to high-frequency electromagnetic field</t>
  </si>
  <si>
    <t>10.1109/TEMC.2006.882857</t>
  </si>
  <si>
    <t>2-s2.0-33947272622</t>
  </si>
  <si>
    <t>Department of Trade and Industry</t>
  </si>
  <si>
    <t>E035321</t>
  </si>
  <si>
    <t>DTI</t>
  </si>
  <si>
    <t>['small eut', 'similar scanning', 'results obtained', 'reduced uncertainties', 'paper presents', 'methods require', 'large eut', 'key findings', 'gtem cells', 'gtem cell', 'directional properties', 'conventional way', 'azimuth scan', '1 ghz']</t>
  </si>
  <si>
    <t>Equipment under test (EUT) | Fully anechoic room (FAR) | Giga-hertz transverse electromagnetic cell (GTEM) | Radiated emissions</t>
  </si>
  <si>
    <t>This paper presents an emission measurement technique with reduced uncertainties for electrically large equipment under test (EUTs) in gigahertz transverse electromagnetic (GTEM) cells and fully anechoic rooms (FARs) above 1 GHz. A small and a large EUT were measured and the results obtained in the GTEM cell were validated against those obtained in a FAR. Measurements in a FAR were made, for the small EUT, in the conventional way with an azimuth scan and, for the large EUT, with a limited antenna height scan. Key findings are that similar scanning is required in the GTEM cell and that the three-orthogonal-position (TOP) method of EN61000-4-20 is not appropriate for EUTs that have multilobed radiation patterns. In other words, GTEM cells and FARs are sensitive to directional properties of EUTs, and both methods require further scanning for electrically large EUTs. ¬© 2006 IEEE.</t>
  </si>
  <si>
    <t>634-639</t>
  </si>
  <si>
    <t>60000251-60010785;60010785</t>
  </si>
  <si>
    <t>15064238100;7402333759</t>
  </si>
  <si>
    <t>Loh, Tian Hong;Alexander, Martin J.</t>
  </si>
  <si>
    <t>Middlesex;New York</t>
  </si>
  <si>
    <t>National Physical Laboratory;IEEE</t>
  </si>
  <si>
    <t>60010785;60000251</t>
  </si>
  <si>
    <t>Loh T.</t>
  </si>
  <si>
    <t>A method to minimize emission measurement uncertainty of electrically large EUTs in GTEM cells and FARs above 1 GHz</t>
  </si>
  <si>
    <t>10.1109/TEMC.2006.884541</t>
  </si>
  <si>
    <t>2-s2.0-33947288557</t>
  </si>
  <si>
    <t>Semiconductor Research Corporation</t>
  </si>
  <si>
    <t>N66001-03-1-8901</t>
  </si>
  <si>
    <t>SRC</t>
  </si>
  <si>
    <t>['vco frequency', 'unwanted signal', 'transmitted signal', 'single chip', 'rf subsystem', 'rf signals', 'rf circuits', 'receiving antenna', 'noise coupling', 'named micronode', 'intermediate frequency', 'important aspect', 'frequency reference', 'dual conversion', 'digital circuits', 'chip components', 'chip antennas', 'antennas onchip', '3 ghz']</t>
  </si>
  <si>
    <t>Research is underway to explore the feasibility of implementing complete RF subsystems in standard mainstream CMOS processes without a need for any off-chip components. However, there are challenges to overcome. When RF signals are brought on-to or off-of a system-on-chip (SoC) device special connectors are needed. Also, use of RF communication requires establishment of a frequency reference and also raises noise management issues. To overcome such, the vision was that a node would contain an RF subsystem, a baseband microprocessor subsystem and some sensor subsystem formed in a single chip. The microprocessor, named micronode, consists of one low cost CMOS chip. An important aspect of the micronode is the incorporation of antennas onchip. The option of on-chip antenna implementation avoids high frequency wired I/O, avoids losses associated with off-chip RF connectors and eliminates losses associated with antenna-to-chip transmission lines. Meanwhile, a concern for on-chip antennas is unwanted signal and noise coupling. The noise from digital circuits can couple to RF circuits through the receiving antenna. This concern is being addressed with the use of dual conversion with an intermediate frequency of 3 GHz, separates the VCO frequency and that for the transmitted signal by 3 GHz. The large separation greatly reduces any VCO injection pulling problem.</t>
  </si>
  <si>
    <t>IEEE Circuits and Devices Magazine</t>
  </si>
  <si>
    <t>60013959;60021079;60013959;60013959;60013959;60013959;60013959;60013959;60013959;100709153;60013959;60013959;60013959;60013959;60013959;60013959;60024590;60024590;60024590;60013959</t>
  </si>
  <si>
    <t>9037215900;55448911100;15077140500;35275497500;56329624800;9041903800;9133391600;8950525400;9037524800;56075202200;15077527800;14054086700;57206137686;57218092435;16052420900;35561299100;15038304100;16051894800;7403519319;6602508365</t>
  </si>
  <si>
    <t>Brewer, J. E.;Gao, L.;Sugavanam, A.;Lin, J. J.;Su, Y.;Cao, C.;Ding, Y. P.;Verma, A.;Yang, X.;Li, Z.;Wu, H.;Hwang, M. H.;Hwang, S. H.;Lin, J.;Bashrullah, R.;Fox, R.;Taubenheim, D.;Corday, P.;Martin, F.;O, K. K.</t>
  </si>
  <si>
    <t>United States;United States;United States;China</t>
  </si>
  <si>
    <t>Schaumburg;Austin;Gainesville;Shanghai</t>
  </si>
  <si>
    <t>Motorola;Silicon Laboratories;University of Florida;Comlent Communications Inc.</t>
  </si>
  <si>
    <t>60024590;60021079;60013959;100709153</t>
  </si>
  <si>
    <t>Brewer J.E.</t>
  </si>
  <si>
    <t>RF subsystems implemented in mainstream CMOS - Overcoming special concerns affecting performance and cost</t>
  </si>
  <si>
    <t>10.1109/MCD.2006.307275</t>
  </si>
  <si>
    <t>2-s2.0-33947421698</t>
  </si>
  <si>
    <t>['two phenomena', 'special event', 'seds caused', 'receiver uses', 'measured autocorrelations', 'july 22', 'increasingly far', 'galactic background', 'frequency range', 'first indication', 'dynamic spectrum', 'copyright 2006', 'although jupiter', '08 au']</t>
  </si>
  <si>
    <t>Short vertical streaks in the dynamic spectrum of the Cassini/RPWS (Radio and Plasma Wave Science) receiver in the frequency range of a few MHz can be due to Jovian radio emissions or SEDs (Saturn electrostatic discharges). Although Jupiter is increasingly far from Cassini, the peaks of decametric Jovian arcs can still be detected a few dB above the galactic background, and in some cases they look very similar to the SEDs caused by lightning in Saturn's atmosphere. We show a method for discriminating between these two phenomena by using the ratio of the measured autocorrelations in case the receiver uses at least two antennas. We analyze the special event from July 22, 2003, which was interpreted as the first indication of SEDs at a time when the spacecraft was still at a distance of 1.08 AU from Saturn, and find that it originated from Jupiter. Copyright 2006 by the American Geophysical Union.</t>
  </si>
  <si>
    <t>L21201</t>
  </si>
  <si>
    <t>60024324;60020103;60024324;60006337;60003674;60003674;60024324;60006337</t>
  </si>
  <si>
    <t>7401799302;6602331725;7007153701;7003766516;7003423533;6603756106;7006701856;8393247200</t>
  </si>
  <si>
    <t>Fischer, G.;Macher, W.;Gurnett, D. A.;Desch, M. D.;Lecacheux, A.;Zarka, P.;Kurth, W. S.;Kaiser, M. L.</t>
  </si>
  <si>
    <t>United States;Austria;United States;France</t>
  </si>
  <si>
    <t>Iowa City;Graz;Greenbelt;Paris</t>
  </si>
  <si>
    <t>University of Iowa;Institut fur Weltraumforschung;NASA Goddard Space Flight Center;L'Observatoire de Paris</t>
  </si>
  <si>
    <t>60024324;60020103;60006337;60003674</t>
  </si>
  <si>
    <t>Fischer G.</t>
  </si>
  <si>
    <t>Discrimination between Jovian radio emissions and Saturn electrostatic discharges</t>
  </si>
  <si>
    <t>10.1029/2006GL026766</t>
  </si>
  <si>
    <t>2-s2.0-34248504620</t>
  </si>
  <si>
    <t>['tm polarization', 'present antenna', 'numerical results', 'llc 2006', 'leaky characteristics', 'leakage constants', 'leakage characteristics', 'handed material', 'frequency dependences', 'dispersion relation', 'dielectric distributions', 'closed form', 'clearly demonstrated', 'business media', 'backward radiation']</t>
  </si>
  <si>
    <t>Backward radiation | Channel guide | Leakage characteristics | Left-handed material</t>
  </si>
  <si>
    <t>A new leaky wave antenna based on channel guide filled with left-handed material (LHM), operating in evanescent surface mode of TM polarization, is presented for millimeter wave applications. A transverse equivalent network that yields a dispersion relation in closed form is employed to analyze the leakage characteristics of the antenna. Numerical results are presented for the phase and leakage constants of the antenna in terms of different geometric parameters and dielectric distributions. Besides, the frequency dependences of the leaky characteristics for the present antenna are given, from which the backward radiation is clearly demonstrated. ¬© Springer Science+Business Media, LLC 2006.</t>
  </si>
  <si>
    <t>1457-1468</t>
  </si>
  <si>
    <t>8369901700;13614168600</t>
  </si>
  <si>
    <t>Pan, Yongmei;Xu, Shanjia</t>
  </si>
  <si>
    <t>A new leaky wave antenna based on channel guide filled with left-hand material for millimeter-wave applications</t>
  </si>
  <si>
    <t>10.1007/s10762-006-9156-x</t>
  </si>
  <si>
    <t>2-s2.0-34249720521</t>
  </si>
  <si>
    <t>['unitary matrix', 'time modulation', 'tcustm systems', 'set partitioning', 'receiver knows', 'one step', 'novelly employing', 'new formulation', 'low complexity', 'high performance', 'fading gains', 'error rate', 'design techniques', 'design metric', 'constellations achieve', 'constellation design', 'coded schemes', 'clarke subdifferential', 'chernoff bound', 'also present', 'allows us']</t>
  </si>
  <si>
    <t>Constellation design | Multiple antennas | Noncoherent communications | Trellis-coded modulation (TCM)</t>
  </si>
  <si>
    <t>We consider the problem of creating signal constellations for trellis-coded unitary space-time communication links, where neither the transmitter nor the receiver knows the fading gains of the channel. Our study includes constellation-design techniques for trellis-coded schemes with and without parallel paths, which allows us to find a tradeoff between low complexity and high performance. We present a new formulation of the constellation design problem for trellis-coded unitary space-time modulation (TCUSTM) schemes. The two key differences in our approach against those of other authors are that we not only combine the constellation design and mapping by set partitioning into one step, but we also use directly the Chernoff bound of the pairwise error probability as a design metric. By novelly employing a theorem for the Clarke subdifferential of the sum of the k largest singular values of the unitary matrix, we also present a numerical optimization procedure for finding signal constellations resulting in high-performance communications systems. To demonstrate the advantages of our new design method, we report the best constellations found for TCUSTM systems. Simulation results show that these constellations achieve a 1-dB coding gain at a bit-error rate of 10-4 against usually used constellations. ¬© 2006 IEEE.</t>
  </si>
  <si>
    <t>1948-1959</t>
  </si>
  <si>
    <t>60008592-60020017;60008592;60020017</t>
  </si>
  <si>
    <t>55707400800;7005811464;7004389905</t>
  </si>
  <si>
    <t>Wu, Yi;Lau, Vincent K.N.;P√§tzold, Matthias</t>
  </si>
  <si>
    <t>Norway;Hong Kong</t>
  </si>
  <si>
    <t>Kristiansand;Hong Kong</t>
  </si>
  <si>
    <t>H√∏gskolen i Agder;Hong Kong University of Science and Technology</t>
  </si>
  <si>
    <t>60020017;60008592</t>
  </si>
  <si>
    <t>Constellation design for trellis-coded unitary space-time modulation systems</t>
  </si>
  <si>
    <t>10.1109/TCOMM.2006.884828</t>
  </si>
  <si>
    <t>2-s2.0-34547477968</t>
  </si>
  <si>
    <t>['technique leads', 'sidelobes level', 'pointing direction', 'planar circuit', 'original leaky', 'mode theory', 'good agreement', 'given frequency', 'experiments show', 'experimental results']</t>
  </si>
  <si>
    <t>Hybrid waveguide printed circuit technology | Leaky-wave antennas | Sidelobes level control | Tapering antennas</t>
  </si>
  <si>
    <t>Experimental results are presented to show how a planar circuit, printed on a laterally shielded dielectric waveguide, can induce and control the radiation from a leaky-mode. By studying the leaky-mode complex propagation constant, a desired radiation pattern can be synthesized, controlling the main radiation characteristics (pointing direction, beamwidth, sidelobes level) for a given frequency, This technique leads to very flexible and original leaky-wave antenna designs. The experiments show to be in very good agreement with the leaky-mode theory. ¬© 2006 IEEE.</t>
  </si>
  <si>
    <t>3383-3390</t>
  </si>
  <si>
    <t>60014907;60019656;60000891;60014907</t>
  </si>
  <si>
    <t>7006760553;57203026404;6602642495;6603078652</t>
  </si>
  <si>
    <t>G√≥mez-Tornero, Jos√© Luis;Goussetis, George;Feresidis, Alexandros P.;Melc√≥n, Alejandro Alvarez</t>
  </si>
  <si>
    <t>United Kingdom;Spain;United Kingdom</t>
  </si>
  <si>
    <t>Edinburgh;Cartagena;Loughborough</t>
  </si>
  <si>
    <t>Heriot-Watt University;Universidad Politecnica de Cartagena;Loughborough University</t>
  </si>
  <si>
    <t>60019656;60014907;60000891</t>
  </si>
  <si>
    <t>Control of leaky-mode propagation and radiation properties in hybrid dielectric-waveguide printed-circuit technology: Experimental results</t>
  </si>
  <si>
    <t>10.1109/TAP.2006.884298</t>
  </si>
  <si>
    <t>2-s2.0-34547654413</t>
  </si>
  <si>
    <t>['search concepts', 'particular purpose', 'optimized antenna', 'low vswr', 'input signal', 'given form', 'genetic algorithm', 'electromagnetic analysis', 'dispersion characteristics', 'difference time', 'best antenna']</t>
  </si>
  <si>
    <t>Correlation (fidelity) | Genetic algorithms (GAs) | Indoor communication | Planar antennas (differential elliptical antennas) | Time-domain analysis | Ultrawideband (UWB) antennas | Ultrawideband (UWB) communication</t>
  </si>
  <si>
    <t>A recently proposed optimization procedure, based on the time domain characteristics of an antenna, is exploited to design a planar differential elliptical antenna for ultrawideband (UWB) applications. The optimization procedure aims at finding an antenna not only with low VSWR but also one exhibiting low-dispersion characteristics over the relevant frequency band. Furthermore, since in pulse communications systems the input signal is often of a given form, suited to a particular purpose, the optimization procedure also aims at finding the best antenna for the given input signal form. Specifically, the optimized antenna is designed for high temporal correlation between its electric field intensity signal and the given input signal. The optimization technique followed in this work makes use of genetic algorithm (GA) search concepts. The electromagnetic analysis of the antenna is done by means of a finite-difference time-domain method using the commercially available CST Microwave Studio software. ¬© 2006 IEEE.</t>
  </si>
  <si>
    <t>3400-3406</t>
  </si>
  <si>
    <t>Planar differential elliptical UWB antenna optimization</t>
  </si>
  <si>
    <t>10.1109/TAP.2006.884304</t>
  </si>
  <si>
    <t>2-s2.0-34548724432</t>
  </si>
  <si>
    <t>['wave simulations', 'strongly minimized', 'realistic losses', 'radiation efficiency', 'proposed substrate', 'physical background', 'microwave regime', 'microwave permeability', 'magnetic substrates', 'magnetic dispersion', 'literature reveal', 'impedance bandwidth']</t>
  </si>
  <si>
    <t>Ferromagnetic film | Frequency dispersion | Magnetodielectrics | Miniaturization | Patch antenna | Quality factor</t>
  </si>
  <si>
    <t>We discuss patch antenna miniaturization using magnetodielectric substrates. Recent results found in the literature reveal that with passive substrates advantages over conventional dielectric substrates can only be achieved if natural magnetic inclusions are embedded into the substrate. This observation is revised and the physical background is clarified. We present a detailed discussion concerning magnetic materials available in the microwave regime and containing natural magnetic constituents. The effects of magnetic dispersion and loss are studied: constraints on the microwave permeability are used to estimate the effect of magnetic substrates on the achievable impedance bandwidth. Microwave composites filled with thin ferromagnetic films are considered as a prospective antenna substrate. We calculate the impedance bandwidth of a Œª/2-patch antenna loaded with the proposed substrate, and challenge the results against those obtained with conventional dielectric substrates. The results are verified using full-wave simulations, and it is shown that the radiation quality factor is strongly minimized with the proposed substrate even in the presence of realistic losses. Estimates for the radiation efficiency are given as a function of the magnetic loss factor. ¬© 2006 IEEE.</t>
  </si>
  <si>
    <t>3391-3399</t>
  </si>
  <si>
    <t>60103653;60110435;60110435;60103653;60103653</t>
  </si>
  <si>
    <t>8677369100;6701509057;57198588362;22978151900;7005479476</t>
  </si>
  <si>
    <t>Ikonen, Pekka M.T.;Rozanov, Konstantin N.;Osipov, Alexey V.;Alitalo, Pekka;Tretyakov, Sergei A.</t>
  </si>
  <si>
    <t>Russian Federation;Finland</t>
  </si>
  <si>
    <t>Moscow;Espoo</t>
  </si>
  <si>
    <t>Institute for Theoretical and Applied Electromagnetics, Russian Academy of Sciences;Aalto University</t>
  </si>
  <si>
    <t>60110435;60103653</t>
  </si>
  <si>
    <t>Magnetodielectric substrates in antenna miniaturization: Potential and limitations</t>
  </si>
  <si>
    <t>10.1109/TAP.2006.884303</t>
  </si>
  <si>
    <t>2-s2.0-34548771181</t>
  </si>
  <si>
    <t>W15P7T-04-CL403</t>
  </si>
  <si>
    <t>['unidirectional beam', 'uda array', 'steering arrays', 'steering array', 'spectral efficiency', 'omnidirectional coverage', 'new approach', 'moderate directivity', 'magnitude lower', 'lp array', 'larger bandwidth', 'feasible since', 'experimental data', 'essentially achieved', 'driven element', 'conventional beam', 'continuous 10', 'conformal mounting', 'broadbanding path', 'beam forming', '5 ghz', '15 dbi', '1 bandwidth']</t>
  </si>
  <si>
    <t>Arrays | Beam steering | Circular arrays | Conformal antennas | Multifrequency antennas</t>
  </si>
  <si>
    <t>A new approach for a broadband/multiband conformal circular beam-steering array is presented with both theory and experimental data. The array is low-profile, suitable for conformal mounting on a platform. It has an omnidirectional coverage with a unidirectional beam that aims at a moderate directivity of 5 to 15 dBi. It consists of a center driven element and parasitic surface waveguide elements symmetrically positioned in the periphery, for electronic beam steering and beam forming to enhance RF connectivity and/or spectral efficiency. This array can achieve ultrawideband multiband performance and low-profile conformability unattainable by conventional array approaches. In addition, its cost is estimated to be an order of magnitude lower than that of conventional beam-steering arrays. Breadboard and brassboard development efforts for the array have essentially achieved a bandwidth of 1.0-2.5 GHz. A larger bandwidth is feasible since its driven element has achieved a continuous 10:1 bandwidth, and since the surface waveguide elements could achieve a multioctave bandwidth similar to the broadbanding path from the Yagi-Uda array to the LP array. ¬© 2006 IEEE.</t>
  </si>
  <si>
    <t>3338-3346</t>
  </si>
  <si>
    <t>100342575;100342575;100342575</t>
  </si>
  <si>
    <t>57203558701;7006018606;55254092900</t>
  </si>
  <si>
    <t>Wang, Johnson J.H.;Triplett, David J.;Stevens, Chris J.</t>
  </si>
  <si>
    <t>Marietta</t>
  </si>
  <si>
    <t>Wang Electro-Opto Corporation (WEO)</t>
  </si>
  <si>
    <t>Broadband/multiband conformal circular beam-steering array</t>
  </si>
  <si>
    <t>10.1109/TAP.2006.884219</t>
  </si>
  <si>
    <t>2-s2.0-34548847117</t>
  </si>
  <si>
    <t>EEC-9986821</t>
  </si>
  <si>
    <t>['solved within', 'particular attention', 'hilbert spaces', 'computer illustration']</t>
  </si>
  <si>
    <t>Inverse source problem | Minimum energy source | Nonradiating source | Spheroidal wave</t>
  </si>
  <si>
    <t>The canonical inverse source problem of reconstructing an unknown source whose region of support is describable as a spheroidal (oblate or prolate) volume from knowledge of the far-field radiation pattern it generates is formulated and solved within the framework of the inhomogeneous scalar Helmholtz equation via a linear inversion framework in Hilbert spaces. Particular attention is paid to the analysis and computer illustration of flat, aperture-like sources whose support is approximated by an oblate spheroidal volume. ¬© 2006 IEEE.</t>
  </si>
  <si>
    <t>3418-3428</t>
  </si>
  <si>
    <t>60033191;60028628</t>
  </si>
  <si>
    <t>7004233674;7005957870</t>
  </si>
  <si>
    <t>Sten, Johan C.E.;Marengo, Edwin A.</t>
  </si>
  <si>
    <t>Finland;United States</t>
  </si>
  <si>
    <t>Espoo;Boston</t>
  </si>
  <si>
    <t>VTT Technical Research Centre of Finland;Northeastern University</t>
  </si>
  <si>
    <t>Inverse source problem in an oblate spheroidal geometry</t>
  </si>
  <si>
    <t>10.1109/TAP.2006.884292</t>
  </si>
  <si>
    <t>2-s2.0-35349002652</t>
  </si>
  <si>
    <t>['‚ àº45', 'wide bandwidth', 'resonant modes', 'probe length', 'primarily controlled', 'operating frequencies', 'nearly twice', 'investigated theoretically', 'hemispherical cavity', 'designed properly', 'bare monopole', 'aperture size', 'aperture position']</t>
  </si>
  <si>
    <t>Coaxial probe | Method of moments (MoM) | Resonant cavity | Slot antenna</t>
  </si>
  <si>
    <t>Aperture antennas cut onto probe-fed hemispherical cavities are investigated theoretically and experimentally. The result is valid for any aperture position and width. The operating frequencies of the antennas are primarily controlled by the resonant modes of the hemispherical cavity, with the input impedances easily matched by changing the probe length and/or aperture size. When the probe length and aperture size are designed properly, a very wide bandwidth of ‚àº45% can be obtained. This bandwidth is nearly twice that of a bare monopole. The calculations are verified by measurements. ¬© 2006 IEEE.</t>
  </si>
  <si>
    <t>3556-3561</t>
  </si>
  <si>
    <t>56415172000;7202774581</t>
  </si>
  <si>
    <t>Leung, K. W.;Lam, H. Y.</t>
  </si>
  <si>
    <t>Leung K.</t>
  </si>
  <si>
    <t>Aperture antennas on probe-fed hemispherical metallic cavities</t>
  </si>
  <si>
    <t>10.1109/TAP.2006.884308</t>
  </si>
  <si>
    <t>2-s2.0-37849184995</t>
  </si>
  <si>
    <t>['weight estimates', 'two ),', 'supergain weights', 'supergain connection', 'spaced depends', 'sky noise', 'scattered propagation', 'remote station', 'remote array', 'receiving array', 'receive antennas', 'particularly difficult', 'part ii', 'mutual impedance', 'made explicit', 'continue examining', 'capacity effects', 'base station', 'antenna elements', 'antenna array', 'amplifier noise']</t>
  </si>
  <si>
    <t>Amplifiers | Antenna arrays | Channel capacity | Multiple-input multiple-output (MIMO) | Mutual coupling | Noise correlation</t>
  </si>
  <si>
    <t>In this paper (Part II of two), we continue examining the use of space-time coding techniques to achieve very-high spectral efficiencies in highly scattering environments, using multiple transmit and receive antennas. The goal is to increase as much as possible the number of antenna elements, which is particularly difficult at the remote station, which usually has a more limited space allotted to the antenna array than at the base station. Under the assumption that sky noise was the dominant noise source, Part I addressed the channel-capacity effects of mutual impedance between antenna elements in the remote array, and the correlation between the signal and noise fields received by these elements. In Part II, we consider the same effects under the assumption that amplifier noise is the dominant noise source. The question of how closely the receiving array elements can be spaced depends on how precisely the channel can be estimated. This is related to the high-precision requirement experienced with supergain antenna arrays. The supergain connection is made explicit by showing that the optimum channel capacity for the case of a single transmitting element is achieved by using the supergain weights for the receiving array. To indicate the effect of noisy channel estimation, the loss in receiver antenna gain due to noise in weight estimates is computed with a simple simulation model of scattered propagation for the single-transmitting-antenna element case. ¬© 2006 IEEE.</t>
  </si>
  <si>
    <t>1983-1992</t>
  </si>
  <si>
    <t>Channel capacity between antenna arrays - Part II: Amplifier noise dominates</t>
  </si>
  <si>
    <t>10.1109/TCOMM.2006.881366</t>
  </si>
  <si>
    <t>2-s2.0-37849185428</t>
  </si>
  <si>
    <t>['radiation pattern', 'nearby antenna', 'invisible state', 'input impedance', 'inductive load', 'current reverses', 'analytically examine', 'also verify']</t>
  </si>
  <si>
    <t>Current | Dipole | Inductive | Load | Scatter</t>
  </si>
  <si>
    <t>We examine that an inductively loaded dipole becomes electrical invisible showing that the influence on a nearby antenna's input impedance and on its radiation pattern (scattering) are minimized. We also verify that the direction of the current reverses on the electrically invisible dipole so that the integral of the dipole current becomes zero. By making an inductive load with a distributed constant line, we fabricate an electrically invisible dipole without using chip devices and evaluate its performance. Furthermore, we propose electrically invisible conductor lines formed by connecting these electrically invisible dipoles in series using open stubs as connectors, and analytically examine their invisible state. ¬© 2006 IEEE.</t>
  </si>
  <si>
    <t>3374-3382</t>
  </si>
  <si>
    <t>60001271-60032325;60001271-60017386;60001271;60001271;60001271-100859727</t>
  </si>
  <si>
    <t>6602116294;24479902900;15078423500;35511585800;6602105003</t>
  </si>
  <si>
    <t>Iigusa, Kyoichi;Sawaya, Takuma;Taromaru, Makoto;Ohira, Takashi;Komiyama, Bokuji</t>
  </si>
  <si>
    <t>Koganei;Nagaokakyo;Kyoto;Tokyo</t>
  </si>
  <si>
    <t>Japan National Institute of Information and Communications Technology;Murata Manufacturing Co., Ltd.;Advanced Telecommunications Research Institute International (ATR);Nippon Information Communications Association</t>
  </si>
  <si>
    <t>60032325;60017386;60001271;100859727</t>
  </si>
  <si>
    <t>Experimental proof of electrically invisible state of inductively loaded dipole and proposal of electrically invisible meander-lines</t>
  </si>
  <si>
    <t>10.1109/TAP.2006.884297</t>
  </si>
  <si>
    <t>2-s2.0-37849185495</t>
  </si>
  <si>
    <t>['wlan applications', 'used alone', 'type structure', 'structure antenna', 'quite omnidirectional', 'proposed antenna', 'printed alford', 'polarization h', 'polarization field', 'plane pattern', 'pcmcia slot', 'pcmcia card', 'opposite direction', 'omnidirectional pattern', 'metallic box', 'measured h', 'laptop pc', 'inserted inside', 'hfss model', 'gain pattern', 'f antenna', 'diversity antenna', 'different angle', 'designed antenna', 'design simulation', 'board substrate', 'attenuation effect', 'antenna printed', 'antenna design', 'antenna adopts', 'also investigated', 'also conducted', '483 ghz', '4 printed']</t>
  </si>
  <si>
    <t>Alford loop | HFSS | Horizontal polarization | Laptop PC | Omnidirectional | Printed antenna | Printed inverted-F antenna (PIFA) | WLAN</t>
  </si>
  <si>
    <t>The design simulation, fabrication, and measurement of a 2.4-GHz horizontally polarized omnidirectional planar printed antenna for WLAN applications is presented. The antenna adopts the printed Alford-loop-type structure. The three-dimensional (3-D) EM simulator HFSS is used for design simulation. The designed antenna is fabricated on an FR-4 printed-circuit-board substrate. The measured input standing-wave-ratio (SWR) is less than three from 2.40 to 2.483 GHz. As desired, the horizontal-polarization H-plane pattern is quite omnidirectional and the E-plane pattern is also very close to that of an ideal dipole antenna. Also a comparison with the popular printed inverted-F antenna (PIFA) has been conducted, the measured H-plane pattern of the Alford-loop-structure antenna is better than that of the PIFA when the omnidirectional pattern is desired. Further more, the study of the antenna printed on a simulated PCMCIA card and that inserted inside a laptop PC are also conducted. The HFSS model of a laptop PC housing, consisting of the display, the screen, and the metallic box with the keyboard, is constructed. The effect of the laptop PC housing with different angle between the display and keyboard on the antenna is also investigated. It is found that there is about 15 dB attenuation of the gain pattern (horizontal-polarization field) in the opposite direction of the PCMCIA slot on the laptop PC. Hence, the effect of the large ground plane of the PCMCIA card and the attenuation effect of the laptop PC housing should be taken into consideration for the antenna design for WLAN applications. For the proposed antenna, in addition to be used alone for a horizontally polarized antenna, it can be also a part of a diversity antenna. ¬© 2006 IEEE.</t>
  </si>
  <si>
    <t>3551-3556</t>
  </si>
  <si>
    <t>57227457100;7101601941;7103110709</t>
  </si>
  <si>
    <t>Lin, C. C.;Kuo, L. C.;Chuang, H. R.</t>
  </si>
  <si>
    <t>Lin C.C.</t>
  </si>
  <si>
    <t>A horizontally polarized omnidirectional printed antenna for WLAN applications</t>
  </si>
  <si>
    <t>10.1109/TAP.2006.884307</t>
  </si>
  <si>
    <t>2-s2.0-37849185515</t>
  </si>
  <si>
    <t>Department of Science and Technology, Government of Kerala</t>
  </si>
  <si>
    <t>['upper bound', 'transmit antennas', 'thermal noise', 'squares estimate', 'signature waveforms', 'receive antennas', 'pilot bits', 'larger number', 'increasingly tight', 'exact expression', 'error matrix', 'division multiple', 'different users', 'decision variable', 'coded code', 'characteristic function', 'channel matrix', 'ber obtained', 'ber bounds']</t>
  </si>
  <si>
    <t>Code division multiple access (CDMA) | Imperfect channel estimation | Maximum-likelihood (ML) multiuser detection | Space-time codes</t>
  </si>
  <si>
    <t>In this paper, the performance of maximum-likelihood multiuser detection in space-time-coded code-division multiple-access (CDMA) systems with imperfect channel estimation is analyzed. A K-user synchronous CDMA system that employs orthogonal space-time block codes with M transmit antennas and N receive antennas is considered. A least-squares estimate of the channel matrix is obtained by sending a sequence of pilot bits from each user. The channel matrix is perturbed by an error matrix that depends on the thermal noise and the correlation between the signature waveforms of different users. Because of the linearity of the channel estimation technique, the characteristic function of the decision variable is used to obtain an exact expression for the pairwise error probability, and by using it, an upper bound on the bit error rate (BER) is obtained. The analytical BER bounds are compared with the BER obtained through simulations. The BER bounds are shown to be increasingly tight for large SNR values. It is shown that the degradation in BER performance due to imperfect channel estimation can be compensated by using a larger number of transmit/receive antennas. ¬© 2006 IEEE.</t>
  </si>
  <si>
    <t>1824-1837</t>
  </si>
  <si>
    <t>60014153;60014097</t>
  </si>
  <si>
    <t>57213751340;7005721562</t>
  </si>
  <si>
    <t>Sharma, G. V.V.;Chockalingam, A.</t>
  </si>
  <si>
    <t>Mumbai;Bengaluru</t>
  </si>
  <si>
    <t>Indian Institute of Technology Bombay;Indian Institute of Science</t>
  </si>
  <si>
    <t>Sharma G.</t>
  </si>
  <si>
    <t>Performance analysis of maximum-likelihood multiuser detection in space-time-coded CDMA with imperfect channel estimation</t>
  </si>
  <si>
    <t>10.1109/TVT.2006.878728</t>
  </si>
  <si>
    <t>2-s2.0-37849185557</t>
  </si>
  <si>
    <t>['tm01 modes', 'symmetric reflector', 'single reflector', 'reflector geometry', 'reflector aperture', 'reflector antennas', 'proposed concept', 'principal planes', 'phase center', 'offset reflectors', 'new application', 'illuminated symmetrically', 'good agreement', 'field distribution', 'feed horn', 'feed assembly', 'feed alone', 'employing te11', 'designed feed', 'concept allows', 'causing displacement', 'aperture theory']</t>
  </si>
  <si>
    <t>Beam shift | Dual mode | Feed horn | Ground moving target indicator (GMTI) radar | Multiple phase center | Reflector antenna</t>
  </si>
  <si>
    <t>A new application for reflector antennas is proposed and developed. Using the aperture theory, a phase center on the reflector aperture is determined and shown that, its location is dependent on the field distribution. The proposed concept is, initially, verified by using a symmetric reflector. It is shown that the phase center is located at the aperture geometric center, when the reflector is illuminated symmetrically about its principal planes. Then, a dual mode feed, employing TE11 and TM01 modes, is used for generating different reflector illuminations, and causing displacement of its phase center. The concept is then extended to offset reflectors, and the influence of the reflector geometry on the phase center displacement and other reflector electrical parameters is investigated. Based on the established feed radiation pattern requirements, a feed horn is designed using circular waveguide that can propagate both modes. By modifying the amplitude and phase of the modes in the horn, a controlled asymmetric reflector aperture field is achieved. A prototype feed horn is fabricated and tested for its dual mode radiation patterns. The results are in good agreement with simulations. The reflector phase center properties are then investigated, by using the designed feed. A reflector-feed assembly, with its dual phase center capability, was developed for improving the performance of the ground moving target indicator radars. The concept allows the conversion of a single reflector to two or more reflectors, simply by modifying the mode excitation amplitudes and phases, in the feed alone. ¬© 2006 IEEE.</t>
  </si>
  <si>
    <t>3407-3417</t>
  </si>
  <si>
    <t>60009697;60009697-100380530-60018926;60017597;60017597;60017597</t>
  </si>
  <si>
    <t>8092251400;55734224600;15064073600;6507148607;6603789380</t>
  </si>
  <si>
    <t>Shafai, Lotfollah;Sharma, Satish Kumar;Balaji, Bhashyam;Damini, Anthony;Haslam, George</t>
  </si>
  <si>
    <t>United States;Canada;Canada;Canada</t>
  </si>
  <si>
    <t>San Diego;Ottawa;Winnipeg;Winnipeg</t>
  </si>
  <si>
    <t>San Diego State University;Defence Research and Development Canada;University of Manitoba;InfoMagnetics Technologies Corporation</t>
  </si>
  <si>
    <t>60018926;60017597;60009697;100380530</t>
  </si>
  <si>
    <t>Multiple phase center performance of reflector antennas using a dual mode horn</t>
  </si>
  <si>
    <t>10.1109/TAP.2006.884236</t>
  </si>
  <si>
    <t>2-s2.0-37849186249</t>
  </si>
  <si>
    <t>['sierpinski fractal', 'parasitic patches', 'monoband antenna', 'high efficiency', 'experimentally tested', 'designed using', 'broadband behavior', 'broad bandwidth', 'band thanks', 'band antenna', 'antenna presents']</t>
  </si>
  <si>
    <t>Fractal-shaped antennas | Microstrip antennas | Stacked patches | Triple-frequency operation</t>
  </si>
  <si>
    <t>A triple-frequency antenna combining a dual-band and a monoband antenna with broadside radiation patterns is presented. The dual-band antenna is inspired in the Sierpinski fractal. Such a dual-band antenna is stacked over a monoband antenna. The antenna presents a broadband behavior at each band thanks to parasitic patches. The antenna has been designed using a MoM commercial code and has been experimentally tested, obtaining three bands with a broad bandwidth, high efficiency, and similar radiation patterns. ¬© 2006 IEEE.</t>
  </si>
  <si>
    <t>3367-3373</t>
  </si>
  <si>
    <t>100385106;101825757;100385106;100385106;100385106</t>
  </si>
  <si>
    <t>35611493500;15078169600;7006058796;7003915994;7202054016</t>
  </si>
  <si>
    <t>Anguera, Jaume;Mart√≠nez-Ortigosa, Enrique;Puente, Carles;Borja, Carmen;Soler, Jordi</t>
  </si>
  <si>
    <t>Barcelona;Barcelona</t>
  </si>
  <si>
    <t>FICOSA;Fractus S.A.</t>
  </si>
  <si>
    <t>101825757;100385106</t>
  </si>
  <si>
    <t>Anguera J.</t>
  </si>
  <si>
    <t>Broadband triple-frequency microstrip patch radiator combining a dual-band modified Sierpinski fractal and a monoband antenna</t>
  </si>
  <si>
    <t>10.1109/TAP.2006.884209</t>
  </si>
  <si>
    <t>2-s2.0-37849186466</t>
  </si>
  <si>
    <t>['transmitted signal', 'technique minimizes', 'sphere encoder', 'small degradation', 'recently proposed', 'proposed p', 'power ratio', 'power efficiency', 'perturbation vector', 'papr reduction', 'papr distribution', 'papr ).', 'mimo independent', 'instantaneous power', 'input multiple', 'error rate', 'eight antennas']</t>
  </si>
  <si>
    <t>Multiple-input multiple-output (MIMO) broadcast channel | Peak-to-average-power ratio (PAPR) | Vector precoding</t>
  </si>
  <si>
    <t>A vector precoding scheme has been recently proposed for the multiple-input multiple-output (MIMO) Gaussian broadcast channel. This technique minimizes the instantaneous transmitted power of linearly precoded signals, but does not take into account the peak-to-average-power ratio (PAPR). In this paper, we present a modified vector precoding scheme, where a perturbation vector is chosen in order to take into account both the instantaneous power and the instantaneous peak power of the transmitted signal. This is obtained by minimizing the p-norm of the transmitted signal for p ‚â• 2. For this reason, the scheme is referred to as the p-sphere encoder. We demonstrate the performance of the proposed scheme applied to a MIMO independent, identically distributed Rayleigh fading downlink channel with simple channel inversion. We show that by choosing p ‚â• 2, the proposed p-sphere encoder yields a tradeoff between power efficiency, PAPR reduction, and complexity. In particular, with eight antennas, the proposed algorithm significantly reduces the tail of the PAPR distribution, with very small degradation in terms of bit-error rate with respect to standard vector precoding. ¬© 2006 IEEE.</t>
  </si>
  <si>
    <t>2085-2091</t>
  </si>
  <si>
    <t>60000481;60029311</t>
  </si>
  <si>
    <t>24330538400;7004399543</t>
  </si>
  <si>
    <t>Boccardi, Federico;Caire, Guiseppe</t>
  </si>
  <si>
    <t>Los Angeles;Padua</t>
  </si>
  <si>
    <t>University of Southern California;Universit√† degli Studi di Padova</t>
  </si>
  <si>
    <t>60029311;60000481</t>
  </si>
  <si>
    <t>Boccardi F.</t>
  </si>
  <si>
    <t>The p-sphere encoder: Peak-power reduction by lattice precoding for the MIMO Gaussian boadcast channel</t>
  </si>
  <si>
    <t>10.1109/TCOMM.2006.881396</t>
  </si>
  <si>
    <t>2-s2.0-37849186643</t>
  </si>
  <si>
    <t>['feed location', 'electrically small', 'approximately 5']</t>
  </si>
  <si>
    <t>We present a thin, uni-planar printed antenna that is electrically small and has a near omnidirectional radiation pattern. The antenna is based on a folded meander line slot radiator and uses a short circuit near the feed location to provide a good impedance match at the frequency of operation. The low cost antenna has a 10 dB return loss bandwidth of approximately 5% and a gain of near 0 dBi. ¬© 2006 IEEE.</t>
  </si>
  <si>
    <t>3549-3551</t>
  </si>
  <si>
    <t>Uni-planar folded meander line slot antenna with short circuit</t>
  </si>
  <si>
    <t>10.1109/TAP.2006.884310</t>
  </si>
  <si>
    <t>2-s2.0-37849187295</t>
  </si>
  <si>
    <t>['obtained via', 'input impedance', 'energy reflected', 'also yields', 'absolute gain']</t>
  </si>
  <si>
    <t>Antenna gain | Antenna measurements | Gain measurements</t>
  </si>
  <si>
    <t>The single antenna method is a technique for measuring the absolute gain of an antenna, involving only input impedance or reflection coefficient measurements for that antenna. Here we present a modification to the method which also yields the phase of the far zone electric field. The method is a variation of the two antenna method, in which the second identical antenna is obtained via the image of the antenna under test into a large reflecting plate. A time gating procedure is used to isolate the energy reflected from the plate. ¬© 2006 IEEE.</t>
  </si>
  <si>
    <t>3562-3565</t>
  </si>
  <si>
    <t>60003500;60003500;60003500</t>
  </si>
  <si>
    <t>57210503839;7203066664;7102202358</t>
  </si>
  <si>
    <t>Krieger, J. D.;Newman, E. H.;Gupta, I. J.</t>
  </si>
  <si>
    <t>Krieger J.</t>
  </si>
  <si>
    <t>The single antenna method for the measurement of antenna gain and phase</t>
  </si>
  <si>
    <t>10.1109/TAP.2006.884309</t>
  </si>
  <si>
    <t>2-s2.0-37849187623</t>
  </si>
  <si>
    <t>['scanning arrays', 'phase shifters', 'perceived incompatibility', 'paper demonstrates', 'objective aperture', 'network losses', 'narrow band', 'many military', 'major role', 'feed array', 'fed arrays', 'commercial applications', 'active sources']</t>
  </si>
  <si>
    <t>Narrow band space-fed (lens) scanning arrays have played a major role in many military and commercial applications. However, wider bandwidth space-fed arrays with phase shifters in the objective aperture, and subarrayed time delay have not found many ready applications because of network losses, complexity, and more recently because of a perceived incompatibility with active solid state module technology. This paper demonstrates that a feed array with transmit/receive (T/R) modules and digitally reconfigured control, can accommodate both narrow band and radiation with relatively efficient use of the active sources. ¬© 2006 IEEE.</t>
  </si>
  <si>
    <t>3347-3355</t>
  </si>
  <si>
    <t>60073971-60014313</t>
  </si>
  <si>
    <t>Mailloux, Robert J.</t>
  </si>
  <si>
    <t>Bedford;Amherst MA</t>
  </si>
  <si>
    <t>Air Force Cambridge Research Laboratories;University of Massachusetts Amherst</t>
  </si>
  <si>
    <t>60073971;60014313</t>
  </si>
  <si>
    <t>Mailloux R.J.</t>
  </si>
  <si>
    <t>Operating modes and dynamic range of active space-fed arrays with digital beamforming</t>
  </si>
  <si>
    <t>10.1109/TAP.2006.880658</t>
  </si>
  <si>
    <t>2-s2.0-37849187680</t>
  </si>
  <si>
    <t>DASG-60-80-C-0048</t>
  </si>
  <si>
    <t>['window thickness', 'surface waves', 'previously developed', 'present paper', 'dielectric layer', 'arrays scanning', 'array face']</t>
  </si>
  <si>
    <t>Circumferential polarization | Conformal antennas | Cylindrical antennas | Dielectric windows | Phased arrays | Radomes | Surface wave effects</t>
  </si>
  <si>
    <t>A systematic design method of near field dielectric windows for two-dimensional conformal fed arrays has been previously developed. The developed design yielded simultaneously well-behaved element patterns in each polarization. This method utilized dimensioning of the window thickness to maximize the radial decay rate of the radome induced surface waves and inclusion of a sufficiently large gap to decouple the surface waves from the array face. In the present paper, these ideas are extended further to arrays scanning in both planes for which the coupling between the two cross polarizations due to the dielectric layer is taken into consideration. ¬© 2006 IEEE.</t>
  </si>
  <si>
    <t>3356-3366</t>
  </si>
  <si>
    <t>Fathy, Aly E.</t>
  </si>
  <si>
    <t>Knoxville</t>
  </si>
  <si>
    <t>The University of Tennessee, Knoxville</t>
  </si>
  <si>
    <t>Fathy A.</t>
  </si>
  <si>
    <t>Design of a near field protective dielectric radome "Window" for a curved phased array antenna-circumferential polarization case</t>
  </si>
  <si>
    <t>10.1109/TAP.2006.884234</t>
  </si>
  <si>
    <t>2-s2.0-37849187821</t>
  </si>
  <si>
    <t>['radiation problems', 'planar structures', 'initial phase', 'design process', 'coupled conducting', 'conducting object', 'conducting materials', 'computation resource', 'coated objects']</t>
  </si>
  <si>
    <t>Method of moments (MoM) | Perfect electric conductor (PEC) | Radiation | Scattering | Surface integral equation (SIE) | Thin dielectric sheet (TDS)</t>
  </si>
  <si>
    <t>The recently proposed surface electric field integral equation for thin dielectric sheets is combined with that for conductors to handle objects consisting of both dielectric and conducting materials. This leads to coupled conducting-dielectric surface integral equations which can easily be solved by the method of moments. This approach can handle both scattering and radiation problems such as coated objects, radome enclosed antennas and scatterers, and planar structures. It is observed that the normal electric field in a thin dielectric layer is indispensable when this dielectric layer resides in the vicinity of a conducting object. To validate this approach, couple numerical examples are examined. The results by this approach show agreement with other methods while it economizes on computation resource. It can be used to obtain rapid solutions in the initial phase of the design process. More importantly, it indicates the feasibility for microwave planar circuit applications. ¬© 2006 IEEE.</t>
  </si>
  <si>
    <t>3511-3516</t>
  </si>
  <si>
    <t>60000745-100863661;60000745</t>
  </si>
  <si>
    <t>7006017692;26643168800</t>
  </si>
  <si>
    <t>Chiang, I. Ting;Chew, Weng Cho</t>
  </si>
  <si>
    <t>Urbana;Milpitas</t>
  </si>
  <si>
    <t>University of Illinois Urbana-Champaign;Lorentz Solution, Inc.</t>
  </si>
  <si>
    <t>60000745;100863661</t>
  </si>
  <si>
    <t>Chiang I.</t>
  </si>
  <si>
    <t>A coupled PEC-TDS surface integral equation approach for electromagnetic scattering and radiation from composite metallic and thin dielectric objects</t>
  </si>
  <si>
    <t>10.1109/TAP.2006.884233</t>
  </si>
  <si>
    <t>2-s2.0-37849187974</t>
  </si>
  <si>
    <t>['wave links', 'system efficiency', 'square cross', 'real environment', 'radiation pattern', 'placed onto', 'perform communications', 'paper investigates', 'moderately shape', 'large objects', 'impedance matching', 'g .,', 'cylindrical body', 'canonical structures', 'big mast']</t>
  </si>
  <si>
    <t>Broadband antennas | HF antennas | Loaded antennas | Naval communications | Software defined radio | Structural antennas</t>
  </si>
  <si>
    <t>Recently, it was shown how to make a multi&lt;&gt;purpose broadband HF antenna system out of existing naval super-structures such as the funnel or a big mast. The idea was discussed by means of canonical structures, e.g., a cylindrical body of circular or square cross-section, placed onto an infinite ground plane. This paper investigates the critical aspects concerning the extension of naval structural antenna concept to real ship platforms with the aim to define a general design methodology for impedance matching and radiation pattern control. The method is described with reference to a realistic frigate model, whose big mast is transformed into a broadband HF antenna system able to perform communications by both sea-wave and sky-wave links. It is demonstrated that, even in a real environment, the multiport strategy permits to increase the system efficiency and to moderately shape the radiation pattern in order to overcome the shadowing effect due to other large objects. ¬© 2006 IEEE.</t>
  </si>
  <si>
    <t>3330-3337</t>
  </si>
  <si>
    <t>60027509;60027509;60027509-60030106</t>
  </si>
  <si>
    <t>7006055951;12805273700;15078354700</t>
  </si>
  <si>
    <t>Marrocco, Gaetano;Mattioni, Lorenzo;Martorelli, Valerio</t>
  </si>
  <si>
    <t>Rome;Rome</t>
  </si>
  <si>
    <t>Istituto Nazionale Di Astrofisica, Rome;Universit√† degli Studi di Roma "Tor Vergata"</t>
  </si>
  <si>
    <t>60030106;60027509</t>
  </si>
  <si>
    <t>Naval structural antenna systems for broadband HF communications - Part II: Design methodology for real naval platforms</t>
  </si>
  <si>
    <t>10.1109/TAP.2006.884306</t>
  </si>
  <si>
    <t>2-s2.0-37849188109</t>
  </si>
  <si>
    <t>DE-FG02-85ER52122</t>
  </si>
  <si>
    <t>['spreading factor', 'simplified one', 'reflection properties', 'reflection measurements', 'paraxial approximation', 'parallel polarizations', 'observed even', 'nonspecular phenomena', 'measurement results', 'lobe beam', 'gaussian beams', 'dimensional beam', 'dielectric slab', 'brewster window', 'brewster angle', '110 ghz']</t>
  </si>
  <si>
    <t>Brewster angle | Electromagnetic transmission and reflection | Gaussian beams | Gyrotrons | Plane-wave spectrum</t>
  </si>
  <si>
    <t>Transmission and reflection properties of a Gaussian beam incident upon a dielectric slab are investigated by means the plane-wave spectrum method and compared with experimental results made at 110 GHz. The incident wave generated by a special circular horn antenna at 110 GHz is modeled as a two-dimensional Gaussian beam under the paraxial approximation and also as a simplified one-dimensional beam with a spreading factor. Measurement results are presented for the transmission and reflection of both the perpendicular and parallel polarizations. In particular, reflection measurements for a parallel-polarized beam incident at and near the Brewster angle are shown and compared to the theory. A small reflected two-lobe beam is observed even at the exact Brewster angle. Nonspecular phenomena in Gaussian beams are discussed and the relevance to a Brewster window for the output of a gyrotron is considered. ¬© 2006 IEEE.</t>
  </si>
  <si>
    <t>3449-3457</t>
  </si>
  <si>
    <t>60032179-60024590;60032179</t>
  </si>
  <si>
    <t>56142753700;7102337349</t>
  </si>
  <si>
    <t>Li, Qiuming;Vernon, Ronald J.</t>
  </si>
  <si>
    <t>Madison;Schaumburg</t>
  </si>
  <si>
    <t>University of Wisconsin-Madison;Motorola</t>
  </si>
  <si>
    <t>60032179;60024590</t>
  </si>
  <si>
    <t>Li Q.</t>
  </si>
  <si>
    <t>Theoretical and experimental investigation of Gaussian beam transmission and reflection by a dielectric slab at 110 GHz</t>
  </si>
  <si>
    <t>10.1109/TAP.2006.884299</t>
  </si>
  <si>
    <t>2-s2.0-37849188343</t>
  </si>
  <si>
    <t>['sufficient conditions', 'strong mai', 'signal shaping', 'shaping algorithms', 'paper focuses', 'networks composed', 'nash equilibrium', 'mai ).', 'iterative power', 'impaired network', 'fully scalable', 'fully distributed', 'efficiently achieve', 'contracted qos', 'competitive maximization', 'asynchronous way', 'ad hoc', 'access interference']</t>
  </si>
  <si>
    <t>Competitive optimality | Game theory | Multiple antennas | Multiple-access interference (MAI) | Power allocation | Spatial signal shaping</t>
  </si>
  <si>
    <t>This paper focuses on the competitively optimal power control and signal shaping for "ad hoc" networks composed by multiple-antenna noncooperative transmit/receive terminals affected by spatially colored multiple-access interference (MAI). The target is the competitive maximization of the information throughput sustained by each link that is active over the network. For this purpose, the MAI-impaired network is modeled as a noncooperative strategic game, and sufficient conditions for the existence and uniqueness of the Nash equilibrium (NE) are provided. Furthermore, iterative power-control and signal-shaping algorithms are presented to efficiently achieve the NE under both best-effort and "contracted QoS" policies. The presented algorithms also account for the effect of (possibly) imperfect channel estimates available at the transmit/receive units active over the network, they are fully scalable, and they may be implemented in a fully distributed and asynchronous way. The presented numerical results support the conclusion that the proposed distributed algorithms may be able to outperform the conventional centralized orthogonal MAC strategies (as time division multiple access, frequency division multiple access, and code division multiple access) in terms of a sustained network throughput, especially in operating scenarios affected by a strong MAI. ¬© 2006 IEEE.</t>
  </si>
  <si>
    <t>1862-1876</t>
  </si>
  <si>
    <t>7006549462;23391884200;6506658022</t>
  </si>
  <si>
    <t>Baccarelli, Enzo;Biagi, Mauro;Pelizzoni, Cristian</t>
  </si>
  <si>
    <t>A distributed power-allocation and signal-shaping game for the competitively optimal throughput-maximization of multiple-antenna "ad hoc" networks</t>
  </si>
  <si>
    <t>10.1109/TVT.2006.878565</t>
  </si>
  <si>
    <t>2-s2.0-37849188659</t>
  </si>
  <si>
    <t>2004093025-004</t>
  </si>
  <si>
    <t>['significantly improve', 'results show', 'proposed solution', 'proper model', 'overall system', 'novel type', 'minimum impact', 'mimo system', 'input multiple', 'first discussed', 'experimentally investigated', 'communication system']</t>
  </si>
  <si>
    <t>Adaptive antennas | Genetic algorithms | Multiple-input multiple-output (MIMO) communication systems | Switched parasitic antennas</t>
  </si>
  <si>
    <t>A novel type of multiple-input multiple-output (MIMO) antenna employing parasitic elements is presented. A proper model for the parasitic-MIMO system is first discussed and then numerically and experimentally investigated. The results show that the proposed solution can significantly improve the performance of the communication system with a minimum impact on the complexity and cost of the overall system. ¬© 2006 IEEE.</t>
  </si>
  <si>
    <t>3481-3489</t>
  </si>
  <si>
    <t>55934942300;24483870500;6701835851</t>
  </si>
  <si>
    <t>Migliore, Marco Donald;Pinchera, Daniele;Schettino, Fulvio</t>
  </si>
  <si>
    <t>Improving channel capacity using adaptive MIMO antennas</t>
  </si>
  <si>
    <t>10.1109/TAP.2007.884302</t>
  </si>
  <si>
    <t>2-s2.0-37849189074</t>
  </si>
  <si>
    <t>TEC2005-00997</t>
  </si>
  <si>
    <t>['time block', 'sequence code', 'selective nakagami', 'reverse link', 'rake fingers', 'propagation environments', 'link capacity', 'coding direct', 'arbitrary parameters', 'analytical results', 'also given', 'access system']</t>
  </si>
  <si>
    <t>Cell-selection process | Cellular systems | Direct-sequence code-division multiple access (DS-CDMA) | Orthogonal space-time block coding (OSTBC) | Power control error (PCE)</t>
  </si>
  <si>
    <t>In this paper, the performance of a multicell orthogonal space-time block-coding direct-sequence code-division-multiple-access system with base station diversity is studied for the reverse link in terms of bit error rate, taking into account the effects of frequency-selective Nakagami-m fading with arbitrary parameters, correlated lognormal shadowing, power control imperfections, selection-based macroscopic diversity, and space-time rake receiver diversity. How the transmitter and receiver antenna configuration setups, the number of rake fingers, and the number of resolvable paths affect the reverse-link capacity of the system is discussed in detail. Analytical results are also given for systems with different processing gains and for propagation environments with different multipath intensity profile distributions. ¬© 2006 IEEE.</t>
  </si>
  <si>
    <t>1927-1934</t>
  </si>
  <si>
    <t>60009780;60009780</t>
  </si>
  <si>
    <t>7003374416;7102885252</t>
  </si>
  <si>
    <t>Femenias, Guillem;Carrasco, Loren</t>
  </si>
  <si>
    <t>Palma</t>
  </si>
  <si>
    <t>Universitat de les Illes Balears</t>
  </si>
  <si>
    <t>Femenias G.</t>
  </si>
  <si>
    <t>Effect of slow power control error on the reverse link of OSTBC DS-CDMA in a cellular system with Nakagami frequency-selective MIMO fading</t>
  </si>
  <si>
    <t>10.1109/TVT.2006.878569</t>
  </si>
  <si>
    <t>2-s2.0-37849189311</t>
  </si>
  <si>
    <t>['wideband pseudo', 'wall reflections', 'two streets', 'traffic signs', 'significant source', 'results show', 'present objects', 'precise maps', 'measurement scenario', 'link ends', 'identified objects', 'environments including', 'directive receiver', 'data obtained', 'careful investigation', 'bounce scatterers']</t>
  </si>
  <si>
    <t>Microcellular radio | Propagation measurement | Urban propagation channel</t>
  </si>
  <si>
    <t>A series of measurements in two streets in a dense urban area were accomplished. The measurement scenario was small microcell line-of-sight (LoS) with low antenna height at both link ends where dipole sleeve transmitter (Tx) antenna, directive receiver (Rx) antenna, wideband pseudo-noise (PN) signal and correlator were employed. We analyze the data obtained from the measurements by careful investigation of the single-bounce scattering power distribution conforming to precise maps of the environments including all present objects. We try to identify the single-bounce scatterers for the cluster received waves appearing in the single-bounce scattering power distribution. A number of objects were identified by this method as single-bounce scatterers within the spatial resolution bins. The identified objects are signboards, traffic signs, etc. and we conclude that any metallic object visible to both Tx and Rx with dimensions in orders of tens of wavelengths can be a significant source of scattering in small cell scenarios with low antenna heights. The contribution of the scattering from these identified objects to the received power compared to other micromechanisms is evaluated. Results show that the scattering from these objects can be comparable to the wall reflections. ¬© 2006 IEEE.</t>
  </si>
  <si>
    <t>3473-3480</t>
  </si>
  <si>
    <t>60031126;60031126;60025555</t>
  </si>
  <si>
    <t>8576228700;35481283400;7403618371</t>
  </si>
  <si>
    <t>Ghoraishi, Mir;Takada, Junichi;Imai, Tetsuro</t>
  </si>
  <si>
    <t>Tokyo Institute of Technology;Nippon Telegraph and Telephone Corporation</t>
  </si>
  <si>
    <t>60031126;60025555</t>
  </si>
  <si>
    <t>Ghoraishi M.</t>
  </si>
  <si>
    <t>Identification of scattering objects in microcell urban mobile propagation channel</t>
  </si>
  <si>
    <t>10.1109/TAP.2006.884238</t>
  </si>
  <si>
    <t>2-s2.0-37849189552</t>
  </si>
  <si>
    <t>['wideband antennas', 'uwb antennas', 'specified bandwidth', 'specific bandwidth', 'reference direction', 'quantitative measure', 'pulse fidelity', 'psf represents', 'psf bandwidth', 'psf ),', 'practical examples', 'multiband application', 'impedance bandwidth', 'given wideband', 'even antennas', 'etc .,', 'different antennas', 'careful selection', 'also propose']</t>
  </si>
  <si>
    <t>Antenna bandwidth | Broadband | Characterization | Correlation | Fidelity | Multiband | Optimization | Pattern stability factor (PSF) | Radiation pattern | Stability | Transfer function | Ultrawideband (UWB) | Wideband</t>
  </si>
  <si>
    <t>Combining the concepts of pulse fidelity, time-domain correlation patterns, and frequency-domain pattern stability, we propose the concept of frequency-domain correlation patterns and a figure of merit, called pattern stability factor (PSF), to characterize pattern stability of wideband antennas. The frequency-domain correlation pattern represents the relationship between radiation in a reference direction to radiation in all other directions of interest, over a specified bandwidth. With practical examples, we demonstrate that this tool is very useful when selecting a single transfer function (and a reference direction) for the antenna when designing or optimizing an ultrawideband (UWB) system. Careful selection of the reference direction is crucial for antennas with relatively less stable patterns, but even antennas with relatively stable patterns can perform poorly overall if an inappropriate reference direction is chosen. The PSF represents the overall pattern stability of an antenna for a specific bandwidth and a range of directions. It is useful as a quantitative measure: a) to compare the suitability of different antennas for a given wideband or multiband application; b) to assess pattern stability improvement methods; and c) to quantify the effect of packaging, etc., on stability. We also propose the concept of PSF bandwidth and show how it can be used to identify stable frequency bands of a given antenna within its impedance bandwidth, and how it compares with the impedance bandwidth of some UWB antennas. ¬© 2006 IEEE.</t>
  </si>
  <si>
    <t>3184-3191</t>
  </si>
  <si>
    <t>Dissanayake, Tharaka;Esselle, Karu P.</t>
  </si>
  <si>
    <t>Correlation-based pattern stability analysis and a figure of merit for UWB antennas</t>
  </si>
  <si>
    <t>10.1109/TAP.2006.883965</t>
  </si>
  <si>
    <t>2-s2.0-42549123583</t>
  </si>
  <si>
    <t>CCF-0515164</t>
  </si>
  <si>
    <t>['novel scheme', 'mimo systems', 'letter develops', 'existing algorithms', 'circles method']</t>
  </si>
  <si>
    <t>Antenna selection | Fading correlation | MIMO</t>
  </si>
  <si>
    <t>Motivated by matrix determinant properties, this letter develops a fast transmit antenna selection algorithm for MIMO systems: the G-circles method. This novel scheme is shown to achieve many advantages over other existing algorithms. ¬© 2006 IEEE.</t>
  </si>
  <si>
    <t>754-756</t>
  </si>
  <si>
    <t>8410560900;7402206925</t>
  </si>
  <si>
    <t>Zhang, Hongyuan;Dai, Huaiyu</t>
  </si>
  <si>
    <t>Fast MIMO transmit antenna selection algorithms: A geometric approach</t>
  </si>
  <si>
    <t>10.1109/LCOMM.2006.060604</t>
  </si>
  <si>
    <t>2-s2.0-43749097207</t>
  </si>
  <si>
    <t>['upper bound', 'statistical properties', 'significant fraction', 'receive antennas', 'orthogonal space', 'multiple output', 'mimo system', 'general case', 'determinant inequality']</t>
  </si>
  <si>
    <t>Meijer's g-function | Outage | Performance bound | Space-time coding</t>
  </si>
  <si>
    <t>Recently, the statistical properties of the equivalent channel representation of a multiple-input-multiple output (MIMO) system employing rate one quasi-orthogonal space-time block codes (QSTBC) for nT = 2", n &gt; 2 transmit antennas was characterized. It was shown, that these QSTBC were capable of achieving a significant fraction of the outage mutual information of a MIMO system. In this letter, based on the Minkowski's determinant inequality and the Meijer's G-function we derive an upper bound for the fraction of outage probability achieved with QSTBC for the general case of nT = 2n,n &gt; 2 transmit antennas. Simulations results show that this bound gets tight for all signal-to-noise-ratios (SNR) values by increasing the number of receive antennas. ¬© 2006 IEEE.</t>
  </si>
  <si>
    <t>784-786</t>
  </si>
  <si>
    <t>60011055-60012708;60011055-60002014</t>
  </si>
  <si>
    <t>7003285114;7003871700</t>
  </si>
  <si>
    <t>Sezgin, Aydin;Jorswieck, Eduard A.</t>
  </si>
  <si>
    <t>United States;Germany;Sweden</t>
  </si>
  <si>
    <t>Palo Alto;Berlin;Stockholm</t>
  </si>
  <si>
    <t>Stanford University;Fraunhofer Institute for Telecommunications, Heinrich-Hertz-Institut, HHI;The Royal Institute of Technology (KTH)</t>
  </si>
  <si>
    <t>60012708;60011055;60002014</t>
  </si>
  <si>
    <t>Sezgin A.</t>
  </si>
  <si>
    <t>Tight upper bound on the outage probability of QSTBC</t>
  </si>
  <si>
    <t>10.1109/LCOMM.2006.060968</t>
  </si>
  <si>
    <t>2-s2.0-67649578265</t>
  </si>
  <si>
    <t>['valenzuela model', 'uwb systems', 'used antennas', 'standard model', 'several generalizations', 'separate model', 'residential indoor', 'propagation channels', 'possible generalizations', 'path gain', 'office indoor', 'industrial indoor', 'ieee 802', 'frequency range', 'frequency dependence', 'following environments', 'farm environments', 'critical assessment', 'builtup outdoor', '10 ghz', '1 ghz']</t>
  </si>
  <si>
    <t>Delay dispersion | Statistical channel model | Ultrawideband (UWB) | Wireless propagation</t>
  </si>
  <si>
    <t>A comprehensive statistical model is described for ultrawideband (UWB) propagation channels that is valid for a frequency range from 3-10 GHz. It is based on measurements and simulations in the following environments: residential indoor, office indoor, builtup outdoor, industrial indoor, farm environments, and body area networks. The model is independent of the used antennas. It includes the frequency dependence of the path gain as well as several generalizations of the Saleh-Valenzuela model, like mixed Poisson times of arrival and delay-dependent cluster decay constants. A separate model is specified for the frequency range below 1 GHz. The model can thus be used for realistic performance assessment of UWB systems. It was accepted by the IEEE 802.15.4a Task Group as standard model for evaluation of UWB system proposals. This paper also presents a critical assessment of the applicability of the model and possible generalizations and improvements. 0018-926X/S20.00 ¬© 2006 IEEE.</t>
  </si>
  <si>
    <t>3151-3166</t>
  </si>
  <si>
    <t>60029170;60018783;;;;;;60029170;;;</t>
  </si>
  <si>
    <t>7006594890;6603090317;9044854500;7006130454;7005053492;7003932747;8957710500;6602654260;6603712788;6603619174;7005052803</t>
  </si>
  <si>
    <t>Molisch, Andreas F.;Cassioli, Dajana;Chong, Chia Chin;Emami, Shahriar;Fort, Andrew;Kannan, Balakrishnan;Karedal, Johan;Kunisch, Juergen;Schantz, Hans Gregory;Siwiak, Kazimierz;Win, Moe Z.</t>
  </si>
  <si>
    <t>Sweden;Italy</t>
  </si>
  <si>
    <t>Lund;L'Aquila</t>
  </si>
  <si>
    <t>Lunds Universitet;Universit√† degli Studi dell'Aquila</t>
  </si>
  <si>
    <t>60029170;60018783</t>
  </si>
  <si>
    <t>Molisch A.</t>
  </si>
  <si>
    <t>A comprehensive standardized model for ultrawideband propagation channels</t>
  </si>
  <si>
    <t>10.1109/TAP.2006.883983</t>
  </si>
  <si>
    <t>2-s2.0-84862848013</t>
  </si>
  <si>
    <t>['œâ subunit', 'transcriptional analysis', 'thus crucial', 'streptomyces kasugaensis', 'simultaneous production', 'rnap carrying', 'rnap ),', 'rna polymerase', 'mutant revealed', 'ksm self', 'ksm production', 'ksm acetyltransferase', 'ksm ),', 'kast transcription', 'kast encoding', 'genes encoding', 'forcible expression', 'facilitates initiation', 'disrupted wild', 'cluster within', 'cloned 22', 'biosynthetic genes', 'aerial mycelium', 'aerial mycelia', 'abc transporter']</t>
  </si>
  <si>
    <t>Kasugamycin biosynthesis | RNA polymerase CO subunit | RpoZ | Streptomyces kasugaensis</t>
  </si>
  <si>
    <t>Biosynthetic genes of kasugamycin (KSM), an aminoglycoside antibiotic produced by Streptomyces kasugaensis, forms a cluster within the chromosome. A cloned 22.4-kb cluster region contains almost all the enzyme-coding genes required for KSM biosynthesis together with kac338, a gene for KSM acetyltransferase, and kasKLM, a set of genes encoding an ABC transporter, both of which participate in KSM self-resistance as well as kasT encoding a KSM-synthesis-specific transcriptional activator of the biosynthetic genes. Furthermore, rpoZ, encoding a 90-amino acid omega (œâ) subunit of RNA polymerase (RNAP), is required for the simultaneous production of KSM and aerial mycelium, and rpoZ-disrupted wild-type S. kasugaensis produces neither KSM nor aerial mycelia. Transcriptional analysis of the biosynthetic genes and forcible expression of kasT in the mutant revealed that the presence of rpoZ, which results in formation of RNAP carrying the œâ subunit, facilitates initiation of kasT transcription and is thus crucial for KSM production.</t>
  </si>
  <si>
    <t>28-32</t>
  </si>
  <si>
    <t>International Journal of the Society of Material Engineering for Resources</t>
  </si>
  <si>
    <t>60030995;60030995;60030995;60006582;60006582</t>
  </si>
  <si>
    <t>7103180986;7005992276;55628545237;36727320400;7006459850</t>
  </si>
  <si>
    <t>Kojima, Ikuo;Kasuga, Kano;Kobayashi, Masayuki;Tsuchiya, Kayoko S.;Ikeno, Souichi</t>
  </si>
  <si>
    <t>Akita;Machida</t>
  </si>
  <si>
    <t>Akita Prefectural University;Showa Pharmaceutical University</t>
  </si>
  <si>
    <t>60030995;60006582</t>
  </si>
  <si>
    <t>Kojima I.</t>
  </si>
  <si>
    <t>The biosynthesis of kasugamycin, an antibiotic against rice blast disease, with particular reference to the involvement of rpoZ, a gene encoding RNA polymerase omega subunit</t>
  </si>
  <si>
    <t>10.5188/ijsmer.14.28</t>
  </si>
  <si>
    <t>2-s2.0-84922210098</t>
  </si>
  <si>
    <t>['three 2', 'state f', 'starting materials', 'solid state', 'room temperature', 'rights reserved', 'ray crystallography', 'pyridyl ketone', 'odeprotonated triad', 'monoanionic derivatives', 'intense red', 'indirect process', 'h2o involved', 'green emission', 'etoh afford', 'eriii atom', 'doubly bridged', 'diol forms', 'crystal x', 'crystal structure', 'complexes 2', 'carbonyl group', '4 ).', '3 display', '1 ln']</t>
  </si>
  <si>
    <t>Antenna effect | Di-2-pyridyl ketone-based ligands | Dinuclear lanthanide(III) nitrate complexes | Photoluminescence studies of europium(III) and terbium(III) complexes | Single-crystal X-ray crystallography</t>
  </si>
  <si>
    <t>The use of di-2-pyridyl ketone ((py)2CO) in lanthanide(III) chemistry has yielded neutral dinuclear complexes. The 1:1:1 Ln(NO3)3 ¬∑ xH2O/(py)2CO/LiOH ¬∑ H2O reaction mixtures in MeOH-EtOH afford the complexes [Ln2(NO3)3{(py)2C(OMe)O} 2{(py)2C(OH)O}] (Ln = Pr, 1; Ln = Eu, 2; Ln = Tb, 3; Ln = Er, 4). The monoanionic derivatives of the hemiacetal and the gem-diol forms of di-2-pyridyl ketone have been derived from the Ln(III)-mediated addition of solvent (MeOH, H2O involved in the alcohols and in the starting materials) on the carbonyl group of (py)2CO. The crystal structure of the representative complex 4 ¬∑ 0.8EtOH ¬∑ 0.4MeOH has been solved by single-crystal X-ray crystallography. The two ErIII atoms are doubly bridged by the deprotonated oxygen atoms of the Œ∑1:Œ∑2:Œ∑1:Œº2 (py)2C(OH)O- ligand and one Œ∑1:Œ∑2:Œ∑1:Œº2 (py)2C(OMe)O- ion. One ErIII atom is in a nine-coordinate tricapped trigonal prismatic ligand environment comprising the two bridging hydroxyl oxygen atoms, four oxygen atoms from two chelating nitrato ligands and three 2-pyridyl nitrogen atoms, while dodecahedral, eight-coordination at the other ErIII atom is completed by two oxygen atoms of the third chelating nitrato ligand, one nitrogen atom of the bridging (py)2C(OMe)O- ligand and the N,N,Odeprotonated triad from one tridentate chelating (py)2C(Me)O- ion. The complexes were characterized by room-temperature effective magnetic moments and spectroscopic (IR, solid-state f-f) techniques. All data are discussed in terms of the nature of bonding and known (4) or assigned (1-3) structures. The Eu(III) and Tb(III) complexes 2 and 3 display in the solid state and at room temperature an intense red and green emission, respectively; this photoluminescence is achieved by an indirect process (antenna effect). ¬© 2006 Elsevier Ltd. All rights reserved.</t>
  </si>
  <si>
    <t>2869-2879</t>
  </si>
  <si>
    <t>60031155;60031155;60017089;60017089;60031155;60031155</t>
  </si>
  <si>
    <t>11141454000;6701412797;7006166466;7003702153;7006746725;7006769761</t>
  </si>
  <si>
    <t>Thiakou, Katerina A.;Bekiari, Vlasoula;Raptopoulou, Catherine P.;Psycharis, Vassilis;Lianos, Panagiotis;Perlepes, Spyros P.</t>
  </si>
  <si>
    <t>Rio;Athens</t>
  </si>
  <si>
    <t>University of Patras;Institute of Materials Science, Athens</t>
  </si>
  <si>
    <t>60031155;60017089</t>
  </si>
  <si>
    <t>Thiakou K.</t>
  </si>
  <si>
    <t>Dinuclear lanthanide(III) complexes from the use of di-2-pyridyl ketone: Preparation, structural characterization and spectroscopic studies</t>
  </si>
  <si>
    <t>S0277538706001896</t>
  </si>
  <si>
    <t>10.1016/j.poly.2006.04.014</t>
  </si>
  <si>
    <t>2-s2.0-33749369242</t>
  </si>
  <si>
    <t>['spectroscopic studies', 'radiation patterns', 'polarization dependence', 'highly structured', 'half spaces', 'electric dipole', 'dipole position', 'bound molecules', 'asymptotic formalism', '2 wavelength']</t>
  </si>
  <si>
    <t>We have used the full Sommerfeld integral formalism as well as an asymptotic formalism to study the near- and far-field radiation patterns of an electric dipole in the vicinity of a planar dielectric half space. We present systematic results for the polarization dependence of the radiation patterns in both half spaces and the ratio of the integrated power radiated into the two half spaces as a function of the relative refractive index as well as the dipole position. We find that the radiation patterns are highly structured and directed. Furthermore, the ratio of the integrated power increases significantly on increasing the relative refractive index, which can be exploited to enhance the sensitivity of spectroscopic studies of surface-bound molecules; however this ratio drops quickly for a dipole more than 0.2 wavelength from the interface. ¬© IOP Publishing Ltd and Deutsche Physikalische Gesellschaft.</t>
  </si>
  <si>
    <t>60007363;60007363;60007363</t>
  </si>
  <si>
    <t>57201540719;56633395800;35433469000</t>
  </si>
  <si>
    <t>Luan, L.;Sievert, P. R.;Ketterson, J. B.</t>
  </si>
  <si>
    <t>Near-field and far-field electric dipole radiation in the vicinity of a planar dielectric half space</t>
  </si>
  <si>
    <t>S1367263006288918</t>
  </si>
  <si>
    <t>10.1088/1367-2630/8/11/264</t>
  </si>
  <si>
    <t>2-s2.0-33750592098</t>
  </si>
  <si>
    <t>DE-FC02-05ER54823</t>
  </si>
  <si>
    <t>['wave energy', 'wave antennas', 'spatial distribution', 'sheath losses', 'retain sheaths', 'predictive modeling', 'power losses', 'plasma edge', 'nonlinear losses', 'model problem', 'ion cyclotron', 'important mechanism', 'direct ion', 'antenna coupling', 'also discussed']</t>
  </si>
  <si>
    <t>Predictive modeling of radio-frequency wave propagation in high-power fusion experiments requires accounting for nonlinear losses of wave energy in the plasma edge and at the wall. An important mechanism of "anomalous" power losses is the acceleration of ions into the walls by rf sheath potentials. Previous work computed the "sheath power dissipation" non-self-consistently by postprocessing fields obtained as the solution of models which did not retain sheaths. Here, a method is proposed for a self-consistent quantitative calculation of sheath losses by incorporating a sheath boundary condition (SBC) in antenna coupling and wave propagation codes. It obtains the self-consistent sheath potentials and spatial distribution of the time-averaged power loss in the solution for the linear rf fields. It can be applied for ion cyclotron and (in some cases) lower hybrid waves. The use of the SBC is illustrated by applying it to the problem of an electron plasma wave propagating in a waveguide. This model problem is relevant to understanding the low heating efficiency in direct ion-Bernstein wave launch. Implications for calculating sheath voltages driven by fast-wave antennas are also discussed. ¬© 2006 American Institute of Physics.</t>
  </si>
  <si>
    <t>60026358;60026358</t>
  </si>
  <si>
    <t>7004011751;7004139188</t>
  </si>
  <si>
    <t>D'Ippolito, D. A.;Myra, J. R.</t>
  </si>
  <si>
    <t>Lodestar Research Corporation</t>
  </si>
  <si>
    <t>D'Ippolito D.</t>
  </si>
  <si>
    <t>A radio-frequency sheath boundary condition and its effect on slow wave propagation</t>
  </si>
  <si>
    <t>10.1063/1.2360507</t>
  </si>
  <si>
    <t>2-s2.0-33750495657</t>
  </si>
  <si>
    <t>['¬© 2006', 'wide range', 'used bioinformatic', 'two dipterans', 'tightly regulated', 'stark contrast', 'specialized tissues', 'smallest set', 'remaining genes', 'positive selection', 'physiological processes', 'olfactory sensilla', 'obps ).', 'number stands', 'nine obps', 'monophyletic subfamily', 'insects shows', 'insect species', 'honey bee', 'general carriers', 'g protein', 'findings support', 'expression profiling', 'experimental approaches', 'drosophila melanogaster', 'conditions shows', 'combinatorial action', 'anopheles gambiae', '70 obps', '21 obps']</t>
  </si>
  <si>
    <t>The remarkable olfactory power of insect species is thought to be generated by a combinatorial action of two large protein families, G protein-coupled olfactory receptors (ORs) and odorant binding proteins (OBPs). In olfactory sensilla, OBPs deliver hydrophobic airborne molecules to ORs, but their expression in nonolfactory tissues suggests that they also may function as general carriers in other developmental and physiological processes. Here we used bioinformatic and experimental approaches to characterize the OBP-like gene family in a highly social insect, the Western honey bee. Comparison with other insects shows that the honey bee has the smallest set of these genes, consisting of only 21 OBPs. This number stands in stark contrast to the more than 70 OBPs in Anopheles gambiae and 51 in Drosophila melanogaster. In the honey bee as in the two dipterans, these genes are organized in clusters. We show that the evolution of their structure involved frequent intron losses. We describe a monophyletic subfamily of OBPs where the diversification of some amino acids appears to have been accelerated by positive selection. Expression profiling under a wide range of conditions shows that in the honey bee only nine OBPs are antenna-specific. The remaining genes are expressed either ubiquitously or are tightly regulated in specialized tissues or during development. These findings support the view that OBPs are not restricted to olfaction and are likely to be involved in broader physiological functions. ¬©2006 by Cold Spring Harbor Laboratory Press.</t>
  </si>
  <si>
    <t>1404-1413</t>
  </si>
  <si>
    <t>Genome Research</t>
  </si>
  <si>
    <t>60159889;60159889</t>
  </si>
  <si>
    <t>15047628000;7005691176</t>
  </si>
  <si>
    <t>For√™t, Sylvain;Maleszka, Ryszard</t>
  </si>
  <si>
    <t>Canberra</t>
  </si>
  <si>
    <t>ANU Research School of Biology</t>
  </si>
  <si>
    <t>For√™t S.</t>
  </si>
  <si>
    <t>Function and evolution of a gene family encoding odorant binding-like proteins in a social insect, the honey bee (Apis mellifera)</t>
  </si>
  <si>
    <t>10.1101/gr.5075706</t>
  </si>
  <si>
    <t>2-s2.0-33750502864</t>
  </si>
  <si>
    <t>['¬© institute', 'thermomechanics acad', 'microstrip antenna', 'genetic algorithm', 'ga code', 'fitness functions', 'experimental verification']</t>
  </si>
  <si>
    <t>Cavity method | Gain | Genetic algorithm | MATLAB | Microstrip antenna</t>
  </si>
  <si>
    <t>The application of Genetic Algorithm (GA) to the optimization of gains of rectangular and circular microstrip patch antennas are reported. In both the cases the fitness functions are developed using cavity method for the analysis of microstrip antenna and the GA code was developed using C++ language. The results are verified by comparison with the results obtained using MATLAB and some results are supported by experimental verification. ¬© Institute of Thermomechanics Acad. Sci. Czech Republic 2006.</t>
  </si>
  <si>
    <t>279-287</t>
  </si>
  <si>
    <t>Acta Technica CSAV (Ceskoslovensk Akademie Ved)</t>
  </si>
  <si>
    <t>60026714;60026714</t>
  </si>
  <si>
    <t>15050109500;7202869307</t>
  </si>
  <si>
    <t>Chattoraj, Neela;Roy, Jibendu Sekhar</t>
  </si>
  <si>
    <t>Ranchi</t>
  </si>
  <si>
    <t>Birla Institute of Technology, Mesra</t>
  </si>
  <si>
    <t>Chattoraj N.</t>
  </si>
  <si>
    <t>The optimization of gain of patch antennas using genetic algorithm</t>
  </si>
  <si>
    <t>2-s2.0-33750505478</t>
  </si>
  <si>
    <t>['¬© 2006', 'well suited', 'successfully pursue', 'sound plays', 'sound generated', 'sexual selection', 'sensory neurons', 'passing female', 'number comparable', 'national academy', 'mostly evaluating', 'mosquito hearing', 'mosquito antennae', 'male antenna', 'life history', 'involving amplification', 'input amplification', 'important role', 'human cochlea', 'harmonic sounds', 'generated oscillations', 'functional sophistication', 'female wings', 'female sounds', 'female flying', 'cochlear amplifier', 'behavior augments', 'antennal receiver', 'although arguably', 'active participation', 'active mechanisms']</t>
  </si>
  <si>
    <t>Active audition | Hearing | Nonlinear oscillator | Phonotaxis | Signal amplification</t>
  </si>
  <si>
    <t>Sound plays an important role in the life history of mosquitoes. Male mosquitoes detect females by the sound generated by their wingbeat. Because female wings are weak acoustic radiators, males have been driven by sexual selection to evolve sensitive acoustic sensors. Mosquito antennae are very sensitive acoustic receivers, featuring up to 16,000 sensory cells, a number comparable with that contained in the human cochlea. The antennal sound receiver exhibits frequency selectivity, input amplification, and self-generated oscillations, features that parallel the functional sophistication of the cochlear amplifier. Although arguably the male antenna is well suited to receiving weak female sounds, the role of active mechanisms in mosquito hearing is far from understood. Previous mechanical studies on mosquito hearing largely focused on the steady-state antennal response to harmonic sounds, mostly evaluating the data through conventional Fourier transforms. Here, we report on the time-resolved mechanical behavior of the male antenna in response to female sounds. Crucially, stimuli were designed to reflect the temporal acoustic profile of a female flying by. With these stimuli, several previously unreported nonlinear features were unveiled, involving amplification, compression, and hysteresis. The time-resolved analysis reveals that, through the active participation of the sensory neurons, the antenna mechanically responds to enlarge its own range of detection. This behavior augments the capacity of the antennal receiver to detect female sounds, enhancing the male's chance to successfully pursue a passing female. ¬© 2006 by The National Academy of Sciences of the USA.</t>
  </si>
  <si>
    <t>16734-16739</t>
  </si>
  <si>
    <t>55465596200;22963700100</t>
  </si>
  <si>
    <t>Jackson, Joseph C.;Robert, Daniel</t>
  </si>
  <si>
    <t>Nonlinear auditory mechanism enhances female sounds for male mosquitoes</t>
  </si>
  <si>
    <t>10.1073/pnas.0606319103</t>
  </si>
  <si>
    <t>2-s2.0-33750941214</t>
  </si>
  <si>
    <t>['variance images', 'time indicating', 'threshold contrast', 'test object', 'strong reduction', 'spatial frequency', 'spatial distribution', 'significant reduction', 'severe attenuation', 'routine contrast', 'right across', 'retrospective analysis', 'results showed', 'results found', 'results acquired', 'original value', 'nyquist frequency', 'nnps estimation', 'nipple ).', 'mtf point', 'little change', 'initial value', 'gate line', 'faulty detector', 'dqe falling', 'dqe ))', 'detector problem', 'detector fault', 'details less', 'deeper understanding', 'constant across', 'chest wall', 'care would', 'approximately 35', 'approximately 3', 'approximately 25', 'amorphous selenium', '6 mm', '5 mm', '4 mm', '2 mm', '0 mm']</t>
  </si>
  <si>
    <t>This paper describes objective and subjective image quality measurements acquired as part of a routine quality assurance (QA) programme for an amorphous selenium (a-Se) full field digital mammography (FFDM) system between August-04 and February-05. During this period, the FFDM detector developed a fault and was replaced. A retrospective analysis of objective image quality parameters (modulation transfer function (MTF), normalized noise power spectrum (NNPS) and detective quantum efficiency (DQE)) is presented to try and gain a deeper understanding of the detector problem that occurred. These measurements are discussed in conjunction with routine contrast-detail (c-d) results acquired with the CDMAM (Artinis, The Netherlands) test object. There was significant reduction in MTF over this period of time indicating an increase in blurring occurring within the a-Se converter layer. This blurring was not isotropic, being greater in the data line direction (left to right across the detector) than in the gate line direction (chest wall to nipple). The initial value of the 50% MTF point was 6 mm-1; for the faulty detector the 50% MTF points occurred at 3.4 mm-1 and 1.0 mm-1 in the gate line and data line directions, respectively. Prior to NNPS estimation, variance images were formed of the detector flat field images. Spatial distribution of variance was not uniform, suggesting that the physical blurring process was not constant across the detector. This change in variance with image position implied that the stationarity of the noise statistics within the image was limited and that care would be needed when performing objective measurements. The NNPS measurements confirmed the results found for the MTF, with a strong reduction in NNPS as a function of spatial frequency. This reduction was far more severe in the data line direction. A somewhat tentative DQE estimate was made; in the gate line direction there was little change in DQE up to 2.5 mm-1 but at the Nyquist frequency the DQE had fallen to approximately 35% of the original value. There was severe attenuation of DQE in the data line direction, the DQE falling to less than 0.01 above approximately 3.0 mm-1. C-d results showed an increase in threshold contrast of approximately 25% for details less than 0.2 mm in diameter, while no reduction in c-d performance was found at the largest detail diameters (1.0 mm and above). Despite the detector fault, the c-d curve was found to pass the European protocol acceptable c-d curve. ¬© 2006 IOP Publishing Ltd.</t>
  </si>
  <si>
    <t>5655-5673</t>
  </si>
  <si>
    <t>Marshall, N. W.</t>
  </si>
  <si>
    <t>St Bartholomew's Hospital</t>
  </si>
  <si>
    <t>Marshall N.W.</t>
  </si>
  <si>
    <t>Retrospective analysis of a detector fault for a full field digital mammography system</t>
  </si>
  <si>
    <t>S0031915506259219</t>
  </si>
  <si>
    <t>10.1088/0031-9155/51/21/018</t>
  </si>
  <si>
    <t>2-s2.0-33751172327</t>
  </si>
  <si>
    <t>['technology 2006', 'structure using', 'radiation characteristics', 'good agreement', 'coupled feed', 'band operation', 'achieve dual']</t>
  </si>
  <si>
    <t>A slot-coupled dipole antenna is presented for dual-band passive RFID tag application. A structure using a slot-coupled feed is explored to achieve dual-band operation. The proposed antenna shows good impedance and radiation characteristics for both bands of interest. The simulated and measured return loss results are in good agreement. Reasonably good radiation characteristics are obtained for 900MHz and 2.45GHz RFID bands. ¬© The Institution of Engineering and Technology 2006.</t>
  </si>
  <si>
    <t>1259-1260</t>
  </si>
  <si>
    <t>57212733771;13006413000;56535582400</t>
  </si>
  <si>
    <t>Jeon, S.;Yu, Y.;Choi, J.</t>
  </si>
  <si>
    <t>Jeon S.</t>
  </si>
  <si>
    <t>Dual-band slot-coupled dipole antenna for 900 MHz and 2.45 GHz RFID tag application</t>
  </si>
  <si>
    <t>10.1049/el:20061818</t>
  </si>
  <si>
    <t>2-s2.0-33750540198</t>
  </si>
  <si>
    <t>['transmit antennas', 'technology 2006', 'steeper decay', 'selected mapping', 'schemes proposed', 'potential offered', 'par exhibits', 'mimo transmission', 'mimo ofdm', 'factor equal', 'error performance', 'dslm utilises', 'dslm ),', 'diversity gain']</t>
  </si>
  <si>
    <t>Peak-to-average power ratio (PAR) reduction in OFDM using antenna arrays (MIMO OFDM) is considered. In particular, a generalisation of selected mapping (SLM), called directed SLM (dSLM), is introduced. It is shown that, in contrast to schemes proposed in the literature, dSLM utilises the potential offered by MIMO transmission. As a result, the complementary distribution function of the PAR exhibits a steeper decay, increased by a factor equal to the number of transmit antennas. This effect is similar to the diversity gain in error performance when using MIMO transmission. ¬© The Institution of Engineering and Technology 2006.</t>
  </si>
  <si>
    <t>1289-1290</t>
  </si>
  <si>
    <t>60000765;60000765</t>
  </si>
  <si>
    <t>7403087446;15050670200</t>
  </si>
  <si>
    <t>Fischer, R. F.H.;Hoch, M.</t>
  </si>
  <si>
    <t>Erlangen</t>
  </si>
  <si>
    <t>Friedrich-Alexander-Universit√§t Erlangen-N√ºrnberg</t>
  </si>
  <si>
    <t>Fischer R.</t>
  </si>
  <si>
    <t>Directed selected mapping for peak-to-average power ratio reduction in MIMO OFDM</t>
  </si>
  <si>
    <t>10.1049/el:20062668</t>
  </si>
  <si>
    <t>2-s2.0-33750541077</t>
  </si>
  <si>
    <t>['technology 2006', 'lba bound', 'iterative pic', 'good matching', 'dsc receiver', 'convolutional code', 'bicm system', 'abs bound']</t>
  </si>
  <si>
    <t>The performance of a MIMO-BICM system with a convolutional code and an iterative PIC-DSC receiver is analysed with limit-before-averaging and average-before-summation bounding techniques. Good matching between the bound and the simulation and that the LBA bound is tighter than the ABS bound for a system with small antenna number is shown. ¬© The Institution of Engineering and Technology 2006.</t>
  </si>
  <si>
    <t>1292-1293</t>
  </si>
  <si>
    <t>56510672700;55549083700</t>
  </si>
  <si>
    <t>Yang, T.;Yuan, J.</t>
  </si>
  <si>
    <t>Yang T.</t>
  </si>
  <si>
    <t>Performance of MIMO-BICM with parallel interference canceller on slow fading channels</t>
  </si>
  <si>
    <t>10.1049/el:20062430</t>
  </si>
  <si>
    <t>2-s2.0-33750542529</t>
  </si>
  <si>
    <t>['technology 2006', 'slot antenna', 'ring folded', 'radiation pattern', 'fed structure', 'almost omnidirectional', '8ghz band']</t>
  </si>
  <si>
    <t>A half-ring folded-slot antenna with CPW-fed structure is presented. The antenna can operate in the 5.8GHz band with a bandwidth of 26 (S 11‚â§-10dB) and gain of 2.9-3.3dBi, while the size is just 16√ó15mm. By simulation and test, the radiation pattern is almost omnidirectional in the H-plane. This antenna is suitable for radio frequency identification applications in the 5.8GHz band. ¬© The Institution of Engineering and Technology 2006.</t>
  </si>
  <si>
    <t>1258-1259</t>
  </si>
  <si>
    <t>34880202300;7409424720</t>
  </si>
  <si>
    <t>Ma, D.;Zhang, W. X.</t>
  </si>
  <si>
    <t>Ma D.</t>
  </si>
  <si>
    <t>Broadband CPW-fed RFID antenna at 5.8 GHz</t>
  </si>
  <si>
    <t>10.1049/el:20062595</t>
  </si>
  <si>
    <t>2-s2.0-33750546919</t>
  </si>
  <si>
    <t>['wideband applications', 'transient characteristics', 'time domain', 'technology 2006', 'signal distortion', 'pulse response', 'pulse radiation', 'composite right']</t>
  </si>
  <si>
    <t>Presented are the transient characteristics of a tapered loop antenna fed by the composite right/left-handed coplanar waveguide-to-coplanar stripline balun. The antenna operates within 2.5-7.5GHz and thus is suitable for ultra-wideband applications. The performance of the system comprising two identical tapered loop antennas is characterised by pulse radiation and reception. The fidelity of pulse response is presented to evaluate the signal distortion in the time domain. ¬© The Institution of Engineering and Technology 2006.</t>
  </si>
  <si>
    <t>1262-1264</t>
  </si>
  <si>
    <t>Mao, S. G.;Chen, S. L.</t>
  </si>
  <si>
    <t>Time-domain characteristics of ultra-wideband tapered loop antennas</t>
  </si>
  <si>
    <t>10.1049/el:20062101</t>
  </si>
  <si>
    <t>2-s2.0-33750560900</t>
  </si>
  <si>
    <t>['technology 2006', 'resistive sheets', 'reflector surface', 'modify scattering', 'field patterns']</t>
  </si>
  <si>
    <t>Resistive sheets with electrically adjustable conductivity are used to modify scattering from portions of a reflector surface in order to adaptively place nulls in the far-field patterns of two- and three-dimensional reflector antennas. ¬© The Institution of Engineering and Technology 2006.</t>
  </si>
  <si>
    <t>1257-1258</t>
  </si>
  <si>
    <t>Haupt, R. L.</t>
  </si>
  <si>
    <t>Adaptive reflector antenna using smart resistive sheets</t>
  </si>
  <si>
    <t>10.1049/el:20062756</t>
  </si>
  <si>
    <t>2-s2.0-33750573093</t>
  </si>
  <si>
    <t>['technology 2006', 'ring slot', 'ring patch', 'proposed antenna', 'microstrip antenna', 'measured results', 'ground plane', 'feed dual', 'dual cp', 'cp performance']</t>
  </si>
  <si>
    <t>A single-feed dual-frequency microstrip patch antenna that can produce dual circular polarisations (CP) is presented. The microstrip antenna has an annular-ring patch and is excited by an L-shaped microstrip line through the coupling of a ring slot in the ground plane. The occurrence of the dual CP is because the magnetic currents circulating along the ring slot at two specific frequencies have opposite flowing directions. Both simulated and measured results are provided to validate the CP performance of the proposed antenna. ¬© The Institution of Engineering and Technology 2006.</t>
  </si>
  <si>
    <t>1261-1262</t>
  </si>
  <si>
    <t>60006834;60006834;60011357</t>
  </si>
  <si>
    <t>15050388200;7004026337;35460663000</t>
  </si>
  <si>
    <t>Cai, C. H.;Row, J. S.;Wong, K. L.</t>
  </si>
  <si>
    <t>Kaohsiung;Changhua</t>
  </si>
  <si>
    <t>National Sun Yat-Sen University;National Changhua University of Education</t>
  </si>
  <si>
    <t>60011357;60006834</t>
  </si>
  <si>
    <t>Cai C.</t>
  </si>
  <si>
    <t>Dual-frequency microstrip antenna with dual circular polarisation</t>
  </si>
  <si>
    <t>10.1049/el:20062537</t>
  </si>
  <si>
    <t>2-s2.0-33750573947</t>
  </si>
  <si>
    <t>['wireless capabilities', 'waste handling', 'vulvar muscle', 'transmitter operating', 'transducer level', 'successful detection', 'sigma modulator', 'rights reserved', 'reproductive tissues', 'reliable approaches', 'relative changes', 'reactions involved', 'progesterone concentration', 'predict estrus', 'power microsystem', 'order delta', 'methods rely', 'measuring concept', 'indirectly produce', 'including battery', 'herd management', 'electrical resistance', 'e radio', 'digital conversion', 'considerable cost', 'compatible material', 'combine measurements', 'biosensor concept', 'biological substrate', 'binding reaction', 'another approach', 'allow implantation', '433 mhz']</t>
  </si>
  <si>
    <t>Electrical resistivity sensor | Estrus prediction | Microsystem | Wireless interface</t>
  </si>
  <si>
    <t>In cattle breeding industry, where artificial insemination techniques are employed, the successful detection of estrus onset leads to considerable cost-saving in herd management. One of the most reliable approaches is based on the determination of progesterone concentration in milk. However, these methods rely on the biosensor concept where a biological substrate is used in a chemical-binding reaction to directly or indirectly produce some effect (electrical or light) that is used at the transducer level. These methods present several drawbacks concerning real-time measurements due to the complexity of the reactions involved and reagent/waste handling. Another approach is to combine measurements of temperature and electrical resistance of reproductive tissues to predict estrus. Using a low-power microsystem with wireless capabilities it is possible to take these measurements in situ and more frequently. The proposed microsystem comprises a second-order delta-sigma modulator for analog-to-digital conversion and a class-E radio-frequency (RF) transmitter operating in the ISM-band of 433 MHz to transfer acquired data to a collar. Electrical resistance is measured by using a modified Wenner array and temperature by the on-chip temperature sensor. System (including battery and antenna) package is made of a tissue-compatible material to allow implantation in the cow's vulvar muscle. Since estrus prediction is based on relative changes of the two correlated parameters, calibration is not necessary. Some preliminary results regarding the measuring concept are presented. ¬© 2006 Elsevier B.V. All rights reserved.</t>
  </si>
  <si>
    <t>354-361</t>
  </si>
  <si>
    <t>60111838;60111838;60079653;60111838;60111838;60111838;60029367;60079653</t>
  </si>
  <si>
    <t>7005147700;7102410111;7203053531;35578752300;15066103400;7102676391;14052965500;9245207100</t>
  </si>
  <si>
    <t>Morais, Raul;Valente, A.;Almeida, J. C.;Silva, Am√©lia M.;Soares, Salviano;Reis, M. J.C.S.;Valentim, R.;Azevedo, Jorge</t>
  </si>
  <si>
    <t>Portugal;Portugal;Portugal</t>
  </si>
  <si>
    <t>Vila Real;Folhadela;Braganca</t>
  </si>
  <si>
    <t>Centro de Investiga√ß√£o e de Tecnologias Agroambientais e Biol√≥gicas;Centro de Ci√™ncia Animal e Veterin√°ria;Instituto Politecnico de Braganca</t>
  </si>
  <si>
    <t>60111838;60079653;60029367</t>
  </si>
  <si>
    <t>Morais R.</t>
  </si>
  <si>
    <t>Concept study of an implantable microsystem for electrical resistance and temperature measurements in dairy cows, suitable for estrus detection</t>
  </si>
  <si>
    <t>S0924424706002949</t>
  </si>
  <si>
    <t>10.1016/j.sna.2006.04.011</t>
  </si>
  <si>
    <t>2-s2.0-33751075519</t>
  </si>
  <si>
    <t>['wireless node', 'size antenna', 'rights reserved', 'return loss', 'respiratory function', 'patch antenna', 'paper describes', 'measurements shown', 'directive gain', 'central frequency', '90 mhz', '705 ghz', '7 ghz', '3 db', '23 mw', '18 %,', '10 db']</t>
  </si>
  <si>
    <t>On-chip antenna | RF transceiver | Wireless sensors networks</t>
  </si>
  <si>
    <t>This paper describes a chip-size antenna for operation at 5.7 GHz, assembled with a low-power, low-voltage RF CMOS transceiver, fabricated in UMC RF CMOS 0.18 Œºm process. Measurements shown a patch antenna with the central frequency of 5.705 GHz, a bandwidth of 90 MHz at -10 dB of return loss, a directive gain of 0.3 dB, with an efficiency of 18%, and a transceiver with a measured total power consumption of 23 mW. This microsystem is intended for the use in each wireless node of a wireless sensor network mounted in a wireless electronic shirt, that monitors the cardio-respiratory function and posture. ¬© 2006 Elsevier B.V. All rights reserved.</t>
  </si>
  <si>
    <t>47-51</t>
  </si>
  <si>
    <t>60029367;60020475;60020475;60020475</t>
  </si>
  <si>
    <t>9732614100;7006135152;55166570100;35232771500</t>
  </si>
  <si>
    <t>Carmo, J. P.;Mendes, P. M.;Couto, C.;Correia, J. H.</t>
  </si>
  <si>
    <t>Braganca;Braga</t>
  </si>
  <si>
    <t>Instituto Politecnico de Braganca;Universidade do Minho</t>
  </si>
  <si>
    <t>60029367;60020475</t>
  </si>
  <si>
    <t>Carmo J.</t>
  </si>
  <si>
    <t>5.7 GHz on-chip antenna/RF CMOS transceiver for wireless sensor networks</t>
  </si>
  <si>
    <t>S0924424706003967</t>
  </si>
  <si>
    <t>10.1016/j.sna.2006.06.001</t>
  </si>
  <si>
    <t>2-s2.0-33751080810</t>
  </si>
  <si>
    <t>['polarizability dominates', 'plasmonic resonances', 'model system', 'metal nanosystem', 'metal nano', 'measured directly', 'increase approximately', 'high degree', 'fourth power', 'exciton polarizability', 'electron owing', 'dot radius', 'controllable way', 'complex arrangements', 'charge carriers', 'antenna placed', 'afm ).']</t>
  </si>
  <si>
    <t>The combination of atomic -like optical emission and tuneability makes quantum dots as a model system for studying the interactions between light and charge carriers, in a much more flexible and a controllable way. Colloidal quantum dots are efficient nanoscopic light emitters and their polarizability can be measured directly by probing the electronic response without electrical contacts. The exciton polarizability is found to increase approximately with the fourth power of the dot radius. The contribution of the hole to the polarizability dominates over the electron owing to the larger effective mass and smaller energy spacing of hole energy levels. A colloidal quantum dot can also be coupled to a metal nanosystem with plasmonic resonances by moving a metal nano-antenna placed on the tip of an atomic force microscope (AFM). Complex arrangements with completely new physical effects and properties may arise owing to the high degree of flexibility in moving colloidal particles.</t>
  </si>
  <si>
    <t>855-856</t>
  </si>
  <si>
    <t>Nature Materials</t>
  </si>
  <si>
    <t>6701447488;7004765390</t>
  </si>
  <si>
    <t>Bratschitsch, Rudolf;Leitenstorfer, Alfred</t>
  </si>
  <si>
    <t>Bratschitsch R.</t>
  </si>
  <si>
    <t>Quantum dots: Artificial atoms for quantum optics</t>
  </si>
  <si>
    <t>NMAT1768</t>
  </si>
  <si>
    <t>10.1038/nmat1768</t>
  </si>
  <si>
    <t>2-s2.0-33750456143</t>
  </si>
  <si>
    <t>['shortest near', 'sensilla trichodea', 'sensilla placodea', 'sensilla mammilla', 'sensilla chaetica', 'sensilla campaniformia', 'sensilla basiconica', 'results showed', 'processing signals', 'nestmate recognition', 'key position', 'insects function', 'great number', 'coptotermes formosanus', 'antennal sensilla', '6 types', '15th segments']</t>
  </si>
  <si>
    <t>Antennal sensilla | Coptotermes formosanus | Photomicrography | Scanning electron microscopy | Ultrastructure</t>
  </si>
  <si>
    <t>The antennal sensilla of insects function at the site for the reception of stimulants and the transduction of information. The types and distribution of antennal sensilla of soldiers and workers in Coptotermes formosanus Shiraki were investigated using photomicrography and scanning electron microscopy in this study. The results showed that there were 6 types of sensilla on the antenna of soldiers and workers in Coptotermes formosanus: sensilla trichodea, sensilla chaetica, sensilla basiconica, sensilla placodea, sensilla campaniformia, and sensilla mammilla. Moreover, a great number of sensilla placodea, sensilla campaniformia and sensilla mammilla were found on the joint between segments. The length of the joint was the longest in the middle of antennae and the shortest near the end of antennae. Behavior bioassay results indicated that the soldiers could discriminate non-nestmates when their antennae were kept ‚â•8 segments. These suggest that the chemosensory sensilla functioning as nestmate recognition are located on the 8th-15th segments of the antennae in C. formosanus. Thus the joint between antennal segments might be the key position in receiving and processing signals in the nestmate recognition, which may be mediated by the sensilla placodea, sensilla campaniformia and sensilla mammilla in the C. formosanus.</t>
  </si>
  <si>
    <t>689-700</t>
  </si>
  <si>
    <t>60117774;60117774;60117774;;60117774</t>
  </si>
  <si>
    <t>15051515000;8906052400;8906052200;8906051900;57220989907</t>
  </si>
  <si>
    <t>Deng, Tianfu;Mo, Jianchu;He, Huangying;Pan, Chengyuan;Cheng, Jia'an</t>
  </si>
  <si>
    <t>College of Agriculture &amp; Biotechnology, Zhejiang University</t>
  </si>
  <si>
    <t>Deng T.</t>
  </si>
  <si>
    <t>Differences of morphology of antennae between soldiers and workers in Coptotermes formosanus (Isoptera: Rhinotermitidae)</t>
  </si>
  <si>
    <t>2-s2.0-33750579608</t>
  </si>
  <si>
    <t>['worker castes', 'worker caste', 'specific caste', 'polyethism ).', 'microcerotermes turneri', 'head width', 'foraging process', 'foraging activities', 'determining sex']</t>
  </si>
  <si>
    <t>Biometric descriptor | Caste | Instar | Isoptera</t>
  </si>
  <si>
    <t>The foraging process of location and exploitation of food in complex termite societies is in part reliant upon unequal division of specific tasks amongst its members (polyethism). To conduct studies assessing the role of individuals in foraging activities it is necessary to have descriptors of worker caste and instar. Here we provide biometric descriptors of specific caste and instar for worker caste and instars of Microcerotermes turneri (Froggatt) (Termitidae: Termitinae) for the worker castes (male and female) for the identification of individuals in laboratory assays applicable across multiple nests. The use of head width for determining sex of workers was successful across multiple nests. The length of the first three flagellum segments of the antenna and tibia three could be used to determine worker instar.</t>
  </si>
  <si>
    <t>727-740</t>
  </si>
  <si>
    <t>60031004;</t>
  </si>
  <si>
    <t>15052521700;7007007027</t>
  </si>
  <si>
    <t>Stewart, Aaron D.;Zalucki, Myron P.</t>
  </si>
  <si>
    <t>Stewart A.</t>
  </si>
  <si>
    <t>Developmental pathways in Microcerotermes turneri (Termitidae: Termitinae): Biometric descriptors of worker caste and instar</t>
  </si>
  <si>
    <t>2-s2.0-33750594841</t>
  </si>
  <si>
    <t>['tethering group', 'synthesized based', 'solvent effects', 'simple mixtures', 'simple design', 'pyrene near', 'pyrene donors', 'nonconjugated tethers', 'maintained even', 'good donor', 'energy transfer', 'emission spectra', 'effective due', 'directly attached', 'core chromophore', 'achieved using', 'absorbing antennae', '450 nm', '276 nm']</t>
  </si>
  <si>
    <t>A set of Don ‚Üí Ace ‚Üê Don multichromophores was synthesized based on a simple design with two pyrene donors (absorbing antennae) connected to a bis-1,4-(3,4,5-trimethoxystyryl)benzene core acceptor using various flexible, nonconjugated tethers. Excitation of the pyrene donors at 276 nm in solution yields near exclusive emission from the core chromophore at 445-450 nm, with energy transfer efficiencies up to 92%, far better than achieved with simple mixtures. The simple tethering design imposes a high "local" concentration of the pyrene near the acceptor core unit that is maintained even at very low multichromophore concentrations. Solvent effects on absorption and emission spectra are very small, except in cases where a œÄ-conjugating' O-C=O moiety of the tethering group is directly attached to the core chromophore, rather than being placed in the middle of the tether. Energy transfer in the systems is effective due to good donor-acceptor energy matching. The optimal energy transfer efficiency was achieved using an eight-atom flexible linker. ¬© 2006 American Chemical Society.</t>
  </si>
  <si>
    <t>12081-12088</t>
  </si>
  <si>
    <t>60014313-60055696;60014313</t>
  </si>
  <si>
    <t>7006398297;7004798303</t>
  </si>
  <si>
    <t>Sierra, Cesar A.;Lahti, Paul M.</t>
  </si>
  <si>
    <t>Colombia;United States</t>
  </si>
  <si>
    <t>Bogota;Amherst MA</t>
  </si>
  <si>
    <t>Universidad Nacional de Colombia;University of Massachusetts Amherst</t>
  </si>
  <si>
    <t>60055696;60014313</t>
  </si>
  <si>
    <t>Sierra C.</t>
  </si>
  <si>
    <t>A simple multichromophore design for energy transfer in distyrylbenzenes with pyrene pendants</t>
  </si>
  <si>
    <t>10.1021/jp060543g</t>
  </si>
  <si>
    <t>2-s2.0-33751309799</t>
  </si>
  <si>
    <t>Norges Forskningsr√É¬•d</t>
  </si>
  <si>
    <t>['‚ àº2', '‚ àº0', '¬© 2006', 'wmap v', 'wmap release', 'unresolved point', 'source correction', 'source contribution', 'rights reserved', 'net effect', 'larger values', 'find n', 'cosmological parameters', 'band amplitude', 'also reported', 'acbar data', '7 œé', '0 œé']</t>
  </si>
  <si>
    <t>Cosmic microwave background | Cosmology: Observations | Methods: Numerical</t>
  </si>
  <si>
    <t>Using a set of multifrequency cross spectra computed from the 3 year WMAP sky maps, we fit for the unresolved point-source contribution. For a white-noise power spectrum, we find a Q-band amplitude of A = 0.011 ¬± 0.001 ŒºK2 sr (antenna temperature), significantly smaller than the value of 0.017 ¬± 0.002 ŒºK2 sr used to correct the spectra in the WMAP release. Modifying the point-source correction in this way largely resolves the discrepancy that Eriksen et al. found between the WMAP V- and W-band power spectra. Correcting the co-added WMAP spectrum for both the low-l power excess due to a suboptimal likelihood approximation - also reported by Eriksen et al. - and the high-l power deficit due to oversubtracted point sources - presented in this Letter - we find that the net effect in terms of cosmological parameters is an ‚àº0.7 a shift in ns to larger values. For the combination of WMAP, BOOMERANG, and ACBAR data, we find n s = 0.969 ¬± 0.016, lowering the significance of ns ‚â† 1 from ‚àº2.7 œÉ to ‚àº2.0 œÉ. ¬© 2006. The American Astronomical Society. All rights reserved.</t>
  </si>
  <si>
    <t>60009037-60031581;60009037-60031581-60010348;60010348</t>
  </si>
  <si>
    <t>7801500383;7102697511;7103011946</t>
  </si>
  <si>
    <t>Huffenberger, K. M.;Eriksen, H. K.;Hansen, F. K.</t>
  </si>
  <si>
    <t>United States;Norway;United States</t>
  </si>
  <si>
    <t>Pasadena;Oslo;Pasadena</t>
  </si>
  <si>
    <t>California Institute of Technology;Universitetet i Oslo;Jet Propulsion Laboratory</t>
  </si>
  <si>
    <t>60031581;60010348;60009037</t>
  </si>
  <si>
    <t>Huffenberger K.M.</t>
  </si>
  <si>
    <t>Point-source power in 3 year wilkinson microwave anisotropy probe data</t>
  </si>
  <si>
    <t>10.1086/509738</t>
  </si>
  <si>
    <t>2-s2.0-33845740200</t>
  </si>
  <si>
    <t>['¬© 2006', 'wild type', 'supercomplexes consisting', 'structural alterations', 'strongly increased', 'regulated differently', 'reduced plastoquinone', 'psii accumulate', 'psbi proteins', 'presumably due', 'photosystem ii', 'photosynthetic process', 'photoautotrophically viable', 'outer antenna', 'normal amounts', 'mutant plants', 'molecular biology', 'lhcii ).', 'higher plants', 'encoded psbe', 'dimeric psii', 'data attest', 'dark due', 'd2 proteins', 'antenna proteins', 'american society', '50 %.']</t>
  </si>
  <si>
    <t>Photosystem II (PSII) core complexes consist of CP47, CP43, D1, D2 proteins and of several low molecular weight integral membrane polypeptides, such as the chloroplast-encoded PsbE, PsbF, and PsbI proteins. To elucidate the function of PsbI in the photosynthetic process as well as in the biogenesis of PSII in higher plants, we generated homoplastomic knock-out plants by replacing most of the tobacco psbI gene with a spectinomycin resistance cartridge. Mutant plants are photoautotrophically viable under green house conditions but sensitive to high light irradiation. Antenna proteins of PSII accumulate to normal amounts, but levels of the PSII core complex are reduced by 50%. Bioenergetic and fluorescence studies uncovered that PsbI is required for the stability but not for the assembly of dimeric PSII and supercomplexes consisting of PSII and the outer antenna (PSII-LHCII). Thermoluminescence emission bands indicate that the presence of PsbI is required for assembly of a fully functional QA binding site. We show that phosphorylation of the reaction center proteins D1 and D2 is light and redox-regulated in the wild type, but phosphorylation is abolished in the mutant, presumably due to structural alterations of PSII when PsbI is deficient. Unlike wild type, phosphorylation of LHCII is strongly increased in the dark due to accumulation of reduced plastoquinone, whereas even upon state II light phosphorylation is decreased in ŒîpsbI. These data attest that phosphorylation of D1/D2, CP43, and LHCII is regulated differently. ¬© 2006 by The American Society for Biochemistry and Molecular Biology, Inc.</t>
  </si>
  <si>
    <t>34227-34238</t>
  </si>
  <si>
    <t>60028717;60028717;60028717;60028717;60028717;60028717;60028717;60007903;60028717;60028717</t>
  </si>
  <si>
    <t>15756479700;14123878100;6505959420;14123938000;14123716100;15756720600;35551882100;7005705984;56128012800;7003671469</t>
  </si>
  <si>
    <t>Schwenkert, Serena;Umate, Pavan;Dal Bosco, Cristina;Volz, Stefanie;Ml√ßochov√°, Lada;Zoryan, Mikael;Eichacker, Lutz A.;Ohad, Itzhak;Herrmann, Reinhold G.;Meurer, J√∂rg</t>
  </si>
  <si>
    <t>Germany;Israel</t>
  </si>
  <si>
    <t>Munich;Jerusalem</t>
  </si>
  <si>
    <t>Ludwig-Maximilians-Universit√§t M√ºnchen;Hebrew University of Jerusalem</t>
  </si>
  <si>
    <t>60028717;60007903</t>
  </si>
  <si>
    <t>Schwenkert S.</t>
  </si>
  <si>
    <t>PsbI affects the stability, function, and phosphorylation patterns of photosystem II assemblies in tobacco</t>
  </si>
  <si>
    <t>10.1074/jbc.M604888200</t>
  </si>
  <si>
    <t>2-s2.0-33845955737</t>
  </si>
  <si>
    <t>01.2.00305502</t>
  </si>
  <si>
    <t>['stable clocks', 'rights reserved', 'noises created', 'cosmic rays', 'antennae sensitivity', 'analysis shows']</t>
  </si>
  <si>
    <t>The contribution to the noises created by cosmic rays in terrestrial gravitational wave antennae and in stable clocks is discussed. The analysis shows that substantial potential reserve for the improvement of antennae sensitivity and clocks frequency stability does exist. ¬© 2006 Elsevier B.V. All rights reserved.</t>
  </si>
  <si>
    <t>86-89</t>
  </si>
  <si>
    <t>Limitations in quantum measurements resolution created by cosmic rays</t>
  </si>
  <si>
    <t>S0375960106008917</t>
  </si>
  <si>
    <t>10.1016/j.physleta.2006.06.016</t>
  </si>
  <si>
    <t>2-s2.0-33748864240</t>
  </si>
  <si>
    <t>['two metal', 'terephthalic acid', 'structural characterization', 'sensitizing antennae', 'pimelic acid', 'physiological ph', 'photophysical properties', 'metal center', 'lanthanide emission', 'ion recognition', 'gave rise', 'either l', 'dimethylaminocarboxylic acid', 'also function', 'also described', 'also bind', 'aliphatic bis', '2 ).', '1 stoichiometry']</t>
  </si>
  <si>
    <t>The synthesis and photophysical properties of a coordinatively unsaturated cationic dinuclear terbium complex, 2¬∑Tb2, that can detect the presence of mono- or bis(carboxylates) in buffered aqueous solution at physiological pH is described. Full ligand synthesis and structural characterization of 2¬∑Na2 are also described. Spectroscopic measurements determined that each Tb(III) metal center has two metal-bound water molecules (q = 2). The recognition or sensing of N,N-dimethylaminocarboxylic acid, 4, and the bis(carboxylate) terephthalic acid, 5, which can also function as sensitizing antennae, was found to occur through the binding of these carboxylates to the metal center via the displacement of the metal bound water molecules. This gave rise to the formation of luminescent ternary complexes in solution in 2:1 or 1:1 (ion:2¬∑Tb2) stoichiometry, respectively. Aliphatic bis(carboxylates) also bind to 2¬∑Tb2 where the selectivity for the ion recognition and stoichiometry was dictated by the structure of the anion, being most selective for pimelic acid, 6. Binding of either L- or D-tartaric acid gave rise to the formation ternary complex formation, with 2:1 stoichiometry, where the ion recognition resulted in quenching of the lanthanide emission. ¬© 2006 American Chemical Society.</t>
  </si>
  <si>
    <t>9465-9474</t>
  </si>
  <si>
    <t>60011149;60011149;60011149;60011149;60011149</t>
  </si>
  <si>
    <t>7003936822;57224871584;6504787413;7102813875;35578284500</t>
  </si>
  <si>
    <t>Harte, Andrew J.;Jensen, Paul;Plush, Sally E.;Kruger, Paul E.;Gunnlaugsson, Thorfinnur</t>
  </si>
  <si>
    <t>Harte A.J.</t>
  </si>
  <si>
    <t>A dinuclear lanthanide complex for the recognition of bis(carboxylates): Formation of terbium(III) luminescent self-assembly ternary complexes in aqueous solution</t>
  </si>
  <si>
    <t>10.1021/ic0614418</t>
  </si>
  <si>
    <t>2-s2.0-33751288696</t>
  </si>
  <si>
    <t>['via self', 'two kinds', 'supramolecular dendrimers', 'spatial aggregation', 'shielding effect', 'reduced aggregation', 'proper acceptor', 'previous system', 'oxd units', 'novel asymmetric', 'induce glass', 'forming properties', 'energy transfer', 'emitting cores', 'emitting acceptors', 'emission wavelength', 'efficient light', 'donor dendrons', 'direct excitation', 'complementary h', 'bonded moieties', 'bonded donors', 'bonded complexes', 'another type', 'also complexed', 'acceptor emitters', '100 nm']</t>
  </si>
  <si>
    <t>Novel asymmetric/symmetric supramolecular dendrimers were constructed by two kinds of (single/double) H-bonded acceptor chromophores, i.e., pyridyl/bispyridyl acceptor emitters, encapsulated with (one or two) 1,3,4-oxadiazole (OXD) donor dendrons in proper acceptor/donor molar ratios. These acceptor emitters were also complexed with another type of dendritic donor cores to form exterior emitting shells reverse to the previous system (with emitting cores) via self-assembly of complementary H-bonded moieties. Because of the shielding effect of bulky OXD dendritic shells in H-bonded donors, the supramolecular dendrimers are able to prevent acceptor emitters from spatial aggregation, and thus to induce glass-forming properties (with Tg) and show stronger emission intensities via H-bonds. Besides, the dendritic donors act as efficient light-harvesting antennae capable of transferring light energy from their peripheral OXD arms to their emitting acceptors, where the chromophore luminance induced by energy transfer is more efficient than that by direct excitation of the emitting cores. Compared with analogous dendritic mixtures without H-bonds, higher quantum yields were observed in the supramolecular dendrimers because of better energy transfer from OXD units. Therefore, compared with acceptor emitters, not only can the emission wavelength be tuned (up to 100 nm of red-shift) by H-bonds, but also much higher emission efficiencies of the H-bonded complexes were induced by reduced aggregation and energy transfer from the OXD donor dendrons. ¬© 2006 American Chemical Society.</t>
  </si>
  <si>
    <t>7985-7997</t>
  </si>
  <si>
    <t>Macromolecules</t>
  </si>
  <si>
    <t>14049322500;56216253200</t>
  </si>
  <si>
    <t>Wu, Chung Wen;Lin, Hong Cheu</t>
  </si>
  <si>
    <t>H-bonded effects on novel supramolecular dendrimers containing electron-transporting donor dendrons and single/double H-bonded acceptor emitters</t>
  </si>
  <si>
    <t>10.1021/ma0610358</t>
  </si>
  <si>
    <t>2-s2.0-33845246144</t>
  </si>
  <si>
    <t>['rights reserved', 'right antenna', 'pronounced increase', 'pertinent activity', 'olfactory system', 'noise ratio', 'manduca sexta', 'individual comparisons', 'functional synapses', 'antennal transection', 'antennal lobe']</t>
  </si>
  <si>
    <t>Antennal lobe | Brain | Entomology | Magnetic resonance imaging | Manduca sexta | Manganese</t>
  </si>
  <si>
    <t>The antennal lobe of the sphinx moth Manduca sexta serves as a model for the development of the olfactory system. Here, the establishment of the glomerular synaptic network formed by the olfactory receptor axons and antennal lobe neurons at pupal stage P12 was followed by transection of the right antenna and - within 24 h - by injection of MnCl2 into the hemolymph. In vivo 3D MRI at 100 and 60 Œºm isotropic resolution was then performed at P13 to P17. Whereas the left antennal lobe revealed a pronounced increase of the signal-to-noise ratio (SNR) reflecting normal synaptic activity, the observation of only a small SNR increase within the right antennal lobe indicated the disruption of pertinent activity after antennal transection. The accumulation of manganese in the intact antennal system became observable within 3 h and lasted for at least 2 days after injection. Intra-individual comparisons between the right and left side yielded a statistically significant differential SNR increase in the left antennal lobe. Because such an effect was not observed in younger animals studied at pupal stages P10/P11, the MRI findings confirm the development of functional synapses in the antennal lobe of Manduca sexta by P13. ¬© 2006 Elsevier B.V. All rights reserved.</t>
  </si>
  <si>
    <t>50-55</t>
  </si>
  <si>
    <t>Journal of Neuroscience Methods</t>
  </si>
  <si>
    <t>60032895;60012556;60032895;60032895;60032895;60032895</t>
  </si>
  <si>
    <t>57192221481;8051525100;36793684500;8252156400;7103295992;55912879800</t>
  </si>
  <si>
    <t>Watanabe, Takashi;Schachtner, Joachim;Krizan, Mojmir;Boretius, Susann;Frahm, Jens;Michaelis, Thomas</t>
  </si>
  <si>
    <t>Gottingen;Marburg</t>
  </si>
  <si>
    <t>Max Planck Institute for Biophysical Chemistry;Philipps-Universit√§t Marburg</t>
  </si>
  <si>
    <t>60032895;60012556</t>
  </si>
  <si>
    <t>Watanabe T.</t>
  </si>
  <si>
    <t>Manganese-enhanced 3D MRI of established and disrupted synaptic activity in the developing insect brain in vivo</t>
  </si>
  <si>
    <t>S0165027006002408</t>
  </si>
  <si>
    <t>10.1016/j.jneumeth.2006.05.012</t>
  </si>
  <si>
    <t>2-s2.0-33749537647</t>
  </si>
  <si>
    <t>['‚ àº4', 'type n', 'tryptic digests', 'trisialylated complex', 'strongly enhanced', 'soluble isoform', 'sialylated n', 'results show', 'released n', 'present study', 'one n', 'nine n', 'mouse sicam', 'mouse astrocytes', 'mostly di', 'mass spectrometry', 'like domains', 'lec1 mutant', 'inducing activity', 'higher number', 'heavily n', 'glycosylation sites', 'glycosylation dependent', 'glycolylneuraminic acid', 'glycans showed', 'glycans including', 'glycan profile', 'extracellular part', 'exchange chromatography', 'cho cells', 'cerebrospinal fluid', 'acetylneuraminic acid', '2 induction', '2 ).', '1 induces', '1 expressed']</t>
  </si>
  <si>
    <t>Intercellular adhesion molecule-1 (ICAM-1) is a heavily N-glycosylated transmembrane protein comprising five extracellular Ig-like domains. The soluble isoform of ICAM-1 (sICAM-1), consisting of its extracellular part, is elevated in the cerebrospinal fluid of patients with severe brain trauma. In mouse astrocytes, recombinant mouse sICAM-1 induces the production of the CXC chemokine macrophage inflammatory protein-2 (MIP-2). MIP-2 induction is glycosylation dependent, as it is strongly enhanced when sICAM-1 carries sialylated, complex-type N-glycans as synthesized by wild-type Chinese hamster ovary (CHO) cells. The present study was aimed at elucidating the N-glycosylation of mouse sICAM-1 expressed in wild-type CHO cells with regard to sialylation, N-glycan profile, and N-glycosylation sites. Ion-exchange chromatography and matrix-assisted laser desorption ionization time-of-flight (MALDI-TOF) mass spectrometry (MS) of the released N-glycans showed that sICAM-1 mostly carried di- and trisialylated complex-type N-glycans with or without one fucose. In some sialylated N-glycans, one N-acetylneuraminic acid was replaced by N-glycolylneuraminic acid, and ‚àº4% carried a higher number of sialic acid residues than of antennae. The N-glycosylation sites of mouse sICAM-1 were analyzed by MALDI-Fourier transform ion cyclotron resonance (FTICR)-MS and nanoLC-ESI-FTICR-MS of tryptic digests of mouse sICAM-1 expressed in the Lec1 mutant of CHO cells. All nine consensus sequences for N-glycosylation were found to be glycosylated. These results show that the N-glycans that enhance the MIP-2-inducing activity of mouse sICAM-1 are mostly di- and trisialylated complex-type N-glycans including a small fraction carrying more sialic acid residues than antennae and that the nine N-glycosylation sites of mouse sICAM-1 are all glycosylated. ¬© 2006 Oxford University Press.</t>
  </si>
  <si>
    <t>1033-1044</t>
  </si>
  <si>
    <t>60025858;60025525-60014439;60025858;60025858;60025858;60025858;60025858;60025525;60014439;60025858;60025525</t>
  </si>
  <si>
    <t>7005399898;6507544408;14622328700;7801657371;40161353000;55447141700;6603342718;14831649300;7103375847;36794884300;35230730000</t>
  </si>
  <si>
    <t>Otto, Vivianne I.;Damoc, Eugen;Cueni, Leah N.;Sch√ºrpf, Thomas;Frei, Renate;Ali, Sarah;Callewaert, Nico;Moise, Adrian;Leary, Julie A.;Folkers, Gerd;Przybylski, Michael</t>
  </si>
  <si>
    <t>Switzerland;Germany;United States</t>
  </si>
  <si>
    <t>Zurich ZH,;Konstanz;Davis</t>
  </si>
  <si>
    <t>ETH Zurich;Universit√§t Konstanz;University of California, Davis</t>
  </si>
  <si>
    <t>60025858;60025525;60014439</t>
  </si>
  <si>
    <t>Otto V.</t>
  </si>
  <si>
    <t>N-Glycan structures and N-glycosylation sites of mouse soluble intercellular adhesion molecule-1 revealed by MALDI-TOF and FTICR mass spectrometry</t>
  </si>
  <si>
    <t>10.1093/glycob/cwl032</t>
  </si>
  <si>
    <t>2-s2.0-33749570748</t>
  </si>
  <si>
    <t>['postembryonic development', 'performed mainly', 'nervous systems', 'minor role', 'medicinal leech', 'main advantages', 'large size', 'key step', 'intracellular stores', 'hirudo medicinalis', 'glomerular structures', 'glial cells', 'electrophysiological recordings', 'easy accessibility', 'calcium signaling', 'calcium release', 'axon guidance', 'antennal lobe']</t>
  </si>
  <si>
    <t>Development | Leech giant glial cell | Manduca antennal lobe | Neuron-glia communication | Olfactory system</t>
  </si>
  <si>
    <t>Calcium signaling studies in invertebrate glial cells have been performed mainly in the nervous systems of the medicinal leech (Hirudo medicinalis) and the sphinx moth Manduca sexta. The main advantages of studing glial cells in invertebrate nervous systems are the large size of invertebrate glial cells and their easy accessibility for optical and electrophysiological recordings. Glial cells in both insects and annelids express voltage-gated calcium channels and, in the case of leech glial cells, calcium-permeable neurotransmitter receptors, which allow calcium influx as one major source for cytosolic calcium transients. Calcium release from intracellular stores can be induced by metabotropic receptor activation in leech glial cells, but appears to play a minor role in calcium signaling. In glial cells of the antennal lobe of Manduca, voltage-gated calcium signaling changes during postembryonic development and is essential for the migration of the glial cells, a key step in axon guidance and in stabilization of the glomerular structures that are characteristic of primary olfactory centers. ¬© 2006 Wiley-Liss, Inc.</t>
  </si>
  <si>
    <t>642-649</t>
  </si>
  <si>
    <t>GLIA</t>
  </si>
  <si>
    <t>60009941;60009941</t>
  </si>
  <si>
    <t>35618380400;7005328720</t>
  </si>
  <si>
    <t>Lohr, Christian;Deitmer, Joachim W.</t>
  </si>
  <si>
    <t>Kaiserslautern</t>
  </si>
  <si>
    <t>Technische Universit√§t Kaiserslautern</t>
  </si>
  <si>
    <t>Lohr C.</t>
  </si>
  <si>
    <t>Calcium signaling in invertebrate glial cells</t>
  </si>
  <si>
    <t>10.1002/glia.20368</t>
  </si>
  <si>
    <t>2-s2.0-33750337987</t>
  </si>
  <si>
    <t>['¬© 2006', 'terahertz wave', 'signal amplitudes', 'sign changed', 'pc antenna', 'noise ratio', 'japan society', 'detection scheme', 'applied physics', 'antenna produces']</t>
  </si>
  <si>
    <t>Bias field modulation | Photoconductive antenna | Terahertz electromagnetic wave</t>
  </si>
  <si>
    <t>Inversion of the direction of the DC bias field applied to a photoconductive (PC) antenna produces a terahertz wave with its sign changed. We succeeded in increasing the signal amplitudes of the terahertz electromagnetic waves emitted from a pc antenna by a factor of 2 by modulating the polarization of the bias field applied to the PC antenna in the lock-in detection scheme. By this method, we were able to increase the signal-to-noise ratio of the terahertz electromagnetic waves by a factor of 2. ¬© 2006 The Japan Society of Applied Physics.</t>
  </si>
  <si>
    <t>8714-8716</t>
  </si>
  <si>
    <t>60014729-60025555;60014256;60025555</t>
  </si>
  <si>
    <t>7005290142;7403361359;55903161500</t>
  </si>
  <si>
    <t>Yano, Ryuzi;Hattori, Toshiaki;Shinojima, Hiroyuki</t>
  </si>
  <si>
    <t>Tokyo;Muroran;Tsukuba</t>
  </si>
  <si>
    <t>Nippon Telegraph and Telephone Corporation;Muroran Institute of Technology;University of Tsukuba</t>
  </si>
  <si>
    <t>60025555;60014729;60014256</t>
  </si>
  <si>
    <t>Yano R.</t>
  </si>
  <si>
    <t>Improvement of signal-to-noise ratio of terahertz electromagnetic waves by bias field modulation of photoconductive antenna</t>
  </si>
  <si>
    <t>10.1143/JJAP.45.8714</t>
  </si>
  <si>
    <t>2-s2.0-34547858546</t>
  </si>
  <si>
    <t>['¬© 2006', 'successfully applicable', 'substrate size', 'substrate area', 'rf power', 'japan society', 'investigated using', 'fourth generation', 'applied physics', 'also obtained', '5 kw', '2ev could', '20mtorr ar']</t>
  </si>
  <si>
    <t>Display | Langmuir probe | Large area | Plasma</t>
  </si>
  <si>
    <t>In this study, the characteristics of large area internal linear inductively coupled plasma (ICP) sources of 1,020 √ó 920 mm2 (substrate area is 880 √ó 660mm2) were investigated using a multiple linear antennas with U-type parallel connection. Using the multiple linear antennas with U-type parallel connection, a high plasma density of 2 √ó 1011cm-3 and a high power transfer efficiency of about 88% could be obtained at 5 kW of RF power and with 20mTorr Ar. A low plasma potential of less than 26V and a low electron temperature of 2.6-3.2eV could be also obtained. The measured plasma uniformity on the substrate size of fourth generation (880 √ó 660 mm2) was about 4%, therefore, it is believed that the multiple linear antennas with U-type parallel connection can be successfully applicable to the large area flat panel display processing. ¬© 2006 The Japan Society of Applied Physics.</t>
  </si>
  <si>
    <t>8869-8872</t>
  </si>
  <si>
    <t>35292393000;23477861700;7005694639</t>
  </si>
  <si>
    <t>Kim, Kyong Nam;Min, Kyung Seok;Yeom, Geun Young</t>
  </si>
  <si>
    <t>Characteristics of large area inductively coupled plasma using a multiple linear antennas with U-type parallel connection for flat panel display processing</t>
  </si>
  <si>
    <t>10.1143/JJAP.45.8869</t>
  </si>
  <si>
    <t>2-s2.0-34547865404</t>
  </si>
  <si>
    <t>Japan Science and Technology Corporation</t>
  </si>
  <si>
    <t>JST</t>
  </si>
  <si>
    <t>['well separated', 'water ),', 'upon stimulation', 'ultrasound waves', 'ultrasound frequency', 'true signals', 'target specimens', 'sensitive detection', 'gaas ).', 'focusing zone', 'electromagnetomechanical response', 'electromagnetic radiation', 'allowing unambiguous', 'acoustic generator']</t>
  </si>
  <si>
    <t>Electromagnetomechanical response of materials is detected through electromagnetic radiation induced by ultrasound waves. Target specimens are placed in the focusing zone of the ultrasound waves at a distance of ‚àº60 mm from an acoustic generator. The radiation is picked up by a narrow-band loop antenna tuned to the ultrasound frequency. Due to the delay time caused by ultrasound wave propagation in the medium (water), the pulsed electromagnetic radiation from a target is well separated (temporally by ‚àº40 Œºs) from the apparent signal attributed to the generator, allowing unambiguous and sensitive detection of true signals. Upon stimulation with ultrasounds, emission of electromagnetic radiation is found in bones, woods, plastics, and ferrites as well as a standard piezoelectric material (GaAs). ¬© 2006 American Institute of Physics.</t>
  </si>
  <si>
    <t>60025272;60025272;60025272</t>
  </si>
  <si>
    <t>7003556209;15060881000;7102524304</t>
  </si>
  <si>
    <t>Ikushima, Kenji;Watanuki, Shunsuke;Komiyama, Susumu</t>
  </si>
  <si>
    <t>The University of Tokyo</t>
  </si>
  <si>
    <t>Ikushima K.</t>
  </si>
  <si>
    <t>Detection of acoustically induced electromagnetic radiation</t>
  </si>
  <si>
    <t>10.1063/1.2374847</t>
  </si>
  <si>
    <t>2-s2.0-33750901882</t>
  </si>
  <si>
    <t>['underlying principle', 'subwavelength reflector', 'simulation results', 'resonant surface', 'radiation pattern', 'electromagnetic wave', 'electromagnetic radiation', 'effectively block', 'authors studied', 'authors found']</t>
  </si>
  <si>
    <t>The authors studied the influence of a small resonant surface on the radiation pattern of a monopole wire antenna when the resonant surface was placed in proximity. By discussing both experiment and simulation results, the authors found that the small resonant surface can effectively block the electromagnetic wave with wavelength which is greater than its dimension. The underlying principle is attributed to the nature of resonance. Therefore, a small resonant surface may function as a subwavelength reflector and protect, to some degree, humans from exposure to electromagnetic radiation. ¬© 2006 American Institute of Physics.</t>
  </si>
  <si>
    <t>60010365;60008592;60008592</t>
  </si>
  <si>
    <t>55238534000;55545598900;7102171013</t>
  </si>
  <si>
    <t>Wen, He;Hou, Bo;Wen, Weijia</t>
  </si>
  <si>
    <t>Canada;Hong Kong</t>
  </si>
  <si>
    <t>Vancouver;Hong Kong</t>
  </si>
  <si>
    <t>The University of British Columbia;Hong Kong University of Science and Technology</t>
  </si>
  <si>
    <t>60010365;60008592</t>
  </si>
  <si>
    <t>Wen H.</t>
  </si>
  <si>
    <t>Subwavelength electromagnetic shielding by resonant surface</t>
  </si>
  <si>
    <t>10.1063/1.2385858</t>
  </si>
  <si>
    <t>2-s2.0-33750908798</t>
  </si>
  <si>
    <t>['technology 2006', 'similar behaviour', 'reduced inter', 'properly decreasing', 'experimental validations', 'element spacing', 'bandwidth improvements']</t>
  </si>
  <si>
    <t>An aperture-coupled reflectarray element with a reduced inter-element spacing is proposed. Bandwidth improvements are demonstrated by a smooth and similar behaviour of the phase design curves when properly decreasing the unit cell size. Experimental validations are reported for the measured radiation patterns of two reflectarray propotypes with different element spacings. ¬© The Institution of Engineering and Technology 2006.</t>
  </si>
  <si>
    <t>1320-1322</t>
  </si>
  <si>
    <t>60020261;60020261;60020261</t>
  </si>
  <si>
    <t>14029886000;35617705400;57201738411</t>
  </si>
  <si>
    <t>Costanzo, S.;Venneri, F.;Di Massa, G.</t>
  </si>
  <si>
    <t>Bandwidth enhancement of aperture-coupled reflectarrays</t>
  </si>
  <si>
    <t>10.1049/el:20062492</t>
  </si>
  <si>
    <t>2-s2.0-33750909828</t>
  </si>
  <si>
    <t>['uwb response', 'technology 2006', 'slot embedded', 'notch band', '2 inverted']</t>
  </si>
  <si>
    <t>The design and analysis of a compact planar UWB antenna with notch band ON/OFF control is presented. The UWB response is achieved by a microstrip fed staircase patch with an identical inverted ground plane. The notch band is switched ON or OFF by integrating a pin diode across a Œª/2 inverted 'U' slot embedded in the patch. ¬© The Institution of Engineering and Technology 2006.</t>
  </si>
  <si>
    <t>1323-1324</t>
  </si>
  <si>
    <t>15060621800;9239824600;57226366842;13205014000;57218539158</t>
  </si>
  <si>
    <t>Shameena, V. A.;Suma, M. N.;Rohith, K. Raj;Bybi, P. C.;Mohanan, P.</t>
  </si>
  <si>
    <t>Shameena V.A.</t>
  </si>
  <si>
    <t>Compact ultra-wideband planar serrated antenna with notch band ON/OFF control</t>
  </si>
  <si>
    <t>10.1049/el:20062863</t>
  </si>
  <si>
    <t>2-s2.0-33750911233</t>
  </si>
  <si>
    <t>['technology 2006', 'small antenna', 'proposed antenna', 'impedance bandwidth', 'human body', 'high resolution', 'electrical properties', 'dielectric constant']</t>
  </si>
  <si>
    <t>A small antenna for the wideband capsule endoscope system is proposed. Since the capsule endoscope system works in the body and transmits internal image data to a receiver with high resolution, a small wideband antenna is required. To obtain wideband characteristics, a small spiral structure is applied. The proposed antenna has size of 10.1 mm diameter and 3 mm height. The electrical properties of the human body with dielectric constant of 56 and conductivity of 0.83 are considered. The impedance bandwidth of the proposed antenna is from 430 to 500MHz for VSWR&lt;2 and it has isotropic radiation pattern. ¬© The Institution of Engineering and Technology 2006.</t>
  </si>
  <si>
    <t>1328-1329</t>
  </si>
  <si>
    <t>60001558;60016912;60016912</t>
  </si>
  <si>
    <t>24483474300;7404877986;7402126718</t>
  </si>
  <si>
    <t>Kwak, S. I.;Chang, K.;Yoon, Y. J.</t>
  </si>
  <si>
    <t>Seoul;Daejeon</t>
  </si>
  <si>
    <t>Yonsei University;Electronics and Telecommunications Research Institute</t>
  </si>
  <si>
    <t>60016912;60001558</t>
  </si>
  <si>
    <t>Kwak S.I.</t>
  </si>
  <si>
    <t>Small spiral antenna for wideband capsule endoscope system</t>
  </si>
  <si>
    <t>10.1049/el:20062074</t>
  </si>
  <si>
    <t>2-s2.0-33750916342</t>
  </si>
  <si>
    <t>['uhf band', 'technology 2006', 'tag antennas', 'successfully widens', 'proposed structure', 'inductive counterpart']</t>
  </si>
  <si>
    <t>In contrast to the inductively coupled structure published earlier, a capacitively coupled structure in designing broadband radio frequency identification (RFID) tag antennas for the UHF band is investigated. The proposed structure not only successfully widens the tag operating bandwidth but also enjoys better radiation efficiency than its inductive counterpart. ¬© The Institution of Engineering and Technology 2006.</t>
  </si>
  <si>
    <t>1322-1323</t>
  </si>
  <si>
    <t>60022847;60022847</t>
  </si>
  <si>
    <t>7407034371;36808371100</t>
  </si>
  <si>
    <t>Chang, C. C.;Lo, Y. C.</t>
  </si>
  <si>
    <t>Industrial Technology Research Institute of Taiwan</t>
  </si>
  <si>
    <t>Broadband RFID tag antenna with capacitively coupled structure</t>
  </si>
  <si>
    <t>10.1049/el:20062063</t>
  </si>
  <si>
    <t>2-s2.0-33750921956</t>
  </si>
  <si>
    <t>['tutorial paper', 'sound system', 'several refinements', 'novel technology', 'focused beams', 'electromagnetic waves', 'different directions', 'bandwidth requirements', 'author introduces', 'audio acoustics']</t>
  </si>
  <si>
    <t>Array-antenna | Beam-steering | Digital delay array | Surround-sound</t>
  </si>
  <si>
    <t>In this tutorial paper, the author introduces a full physical surround-sound system in a single equipment box, focusing on its background, novel technology, and its application. Working on the principles of phased-array antennas commonly used for electromagnetic waves, but adapted for the wide-bandwidth requirements of audio acoustics, Digital Delay Arrays (DDA) simultaneously produce multiple independently-steered and -focused beams of sound each potentially carrying different audio programme material. Utilising the available reflective surfaces (e.g. ceiling and walls) in nearly all domestic listening environments, these distinct beams may each be arranged to reach the listeners from different directions, thus producing surround-sound. The basic signal processing requirements as well as several refinements are described, along with a discussion of the major design parameters of practical uniform array antennas, with extensions to non-uniform and non-planar array structures.</t>
  </si>
  <si>
    <t>354-360</t>
  </si>
  <si>
    <t>Acoustical Science and Technology</t>
  </si>
  <si>
    <t>Hooley, Tony</t>
  </si>
  <si>
    <t>St. John's College Cambridge</t>
  </si>
  <si>
    <t>Hooley T.</t>
  </si>
  <si>
    <t>Single box surround sound</t>
  </si>
  <si>
    <t>10.1250/ast.27.354</t>
  </si>
  <si>
    <t>2-s2.0-33750928571</t>
  </si>
  <si>
    <t>['technology 2006', 'simulation via', 'return loss', 'range 5', 'proposed antenna', 'new wideband', 'measured results', 'impedance bandwidth']</t>
  </si>
  <si>
    <t>A new wideband and small size star-shaped patch antenna, fed by a small rectangular patch, is proposed. Simulation via a finite element program and measured results of return loss, and the E- and H-plane radiation patterns of the proposed antenna, are presented. The antenna is able to achieve in the range 5-9.3GHz an impedance bandwidth of 63 for return loss of less than -10dB. ¬© The Institution of Engineering and Technology 2006.</t>
  </si>
  <si>
    <t>1329-1331</t>
  </si>
  <si>
    <t>60016972;60016972</t>
  </si>
  <si>
    <t>15060528700;15059968600</t>
  </si>
  <si>
    <t>Mirzapour, B.;Hassani, H. R.</t>
  </si>
  <si>
    <t>Shahed University</t>
  </si>
  <si>
    <t>Mirzapour B.</t>
  </si>
  <si>
    <t>Wideband and small size star-shaped microstrip patch antenna</t>
  </si>
  <si>
    <t>10.1049/el:20062879</t>
  </si>
  <si>
    <t>2-s2.0-33750929145</t>
  </si>
  <si>
    <t>['trimerization domain', 'temperature steady', 'state experiments', 'state b', 'significantly slower', 'significant degree', 'sdf ).', 'room temperature', 'reaction center', 'rc along', 'quasidegenerate states', 'photosystem ii', 'low temperature', 'likely transferred', 'greater chance', 'fluorescence excitation', 'energy transfer', 'energy absorbed', 'eet observed', 'domain experiments', 'defined path', 'core occurs', 'core antenna', 'charge separation', 'biochemistry 2003', 'b38 dimers', 'b 2000', 'acta 2002', 'a39 dimer', '60 ps', '5 k', '265 ).', '11805 ).']</t>
  </si>
  <si>
    <t>Absorption, fluorescence excitation, emission, and hole-burning (HB) spectra were measured at liquid helium temperatures for the PS I - CP43‚Ä≤ supercomplexes of Synechocystis PCC 6803 grown under iron stress conditions and for respective trimeric PS I cores. Results are compared with those of room temperature, time-domain experiments (Biochemistry 2003, 42, 3893) as well as with the low-temperature steady-state experiments on PS I - CP43‚Ä≤ supercomplexes of Synechococcus PCC 7942 (Biochim. Biophys. Acta 2002, 1556, 265). In contrast to the CP43' of Synechococcus PCC 7942, CP43‚Ä≤ of Synechocystis PCC 6803 possesses two lowenergy states analogous to the quasidegenerate states A and B of CP43 of photosystem II (J. Phys. Chem. B 2000, 104, 11805). Energy transfer between the CP43‚Ä≤ and the PS I core occurs, to a significant degree, through the state A, characterized with a broader site distribution function (SDF). It is demonstrated that the low temperature (T = 5 K) excitation energy transfer (EET) time between the state A of CP43‚Ä≤ (IsiA) and the PS I core in PS I - CP43‚Ä≤ supercomplexes from Synechocystis PCC 6803 is about 60 ps, which is significantly slower than the EET observed at room temperature. Our results are consistent with fast (‚â§10 ps) energy transfer from state B to state A in CP43‚Ä≤. Energy absorbed by the CP43‚Ä≤ manifold has, on average, a greater chance of being transferred to the reaction center (RC) and utilized for charge separation than energy absorbed by the PS I core antenna. This indicates that energy is likely transferred from the CP43‚Ä≤ to the RC along a well-defined path and that the "red antenna states" of the PS I core are localized far away from that path, most likely on the B7 - A32 and B37 - B38 dimers in the vicinity of the PS I trimerization domain (near PsaL subunit). We argue that the A38-A39 dimer does not contribute to the red antenna region. ¬© 2006 American Chemical Society.</t>
  </si>
  <si>
    <t>22436-22446</t>
  </si>
  <si>
    <t>60008023;60033154;60000689</t>
  </si>
  <si>
    <t>7006832561;6701853229;7005215675</t>
  </si>
  <si>
    <t>Riley, Kerry J.;Zazubovich, Valter;Jankowiak, Ryszard</t>
  </si>
  <si>
    <t>Montreal;Ames;Manhattan</t>
  </si>
  <si>
    <t>Concordia University;Ames Laboratory;Kansas State University</t>
  </si>
  <si>
    <t>60033154;60008023;60000689</t>
  </si>
  <si>
    <t>Riley K.</t>
  </si>
  <si>
    <t>Frequency-domain spectroscopic study of the PS I - CP43‚Ä≤ supercomplex from the cyanobacterium Synechocystis PCC 6803 grown under iron stress conditions</t>
  </si>
  <si>
    <t>10.1021/jp063691f</t>
  </si>
  <si>
    <t>2-s2.0-33751218884</t>
  </si>
  <si>
    <t>['work deals', 'thus increasing', 'studied theoretically', 'space density', 'proposed theoretically', 'one order', 'investigated experimentally', 'frequency spectroscopy', 'fold increase', 'experimental realization', 'detailed description', 'demonstrated experimentally', 'cycle evaporation', 'collisional regime', 'beam temperature', 'atomic beam', 'antenna radio', 'allow one']</t>
  </si>
  <si>
    <t>This work deals with the experimental realization of an ultracold, magnetically guided atomic beam in the collisional regime. After a detailed description of the experimental setup developed for this purpose, a method to measure the beam temperature with radio-frequency spectroscopy is proposed theoretically and demonstrated experimentally. The variations in temperature, phase-space density and elastic collision rate of the beam during a cycle evaporation-rethermalization are calculated. Two-antenna radio-frequency evaporation experiments are then described. They allow one to demonstrate the occurrence of elastic collisions within the atomic beam. Two Hamiltonian methods allowing one to increase the elastic collision rate are then studied theoretically and investigated experimentally. The gain in the elastic collision rate obtained this way is then used in order to cool the beam by means of ten evaporation zones, thus increasing the beam's phase-space density by one order of magnitude. Finally, a detailed theoretical study of the evaporation kinetics shows that a ten-fold increase of the collision rate obtained so far should be sufficient to achieve quantum degeneracy. ¬© EDP Sciences.</t>
  </si>
  <si>
    <t>1-166</t>
  </si>
  <si>
    <t>Annales de Physique</t>
  </si>
  <si>
    <t>Lahaye, T.</t>
  </si>
  <si>
    <t>Lahaye T.</t>
  </si>
  <si>
    <t>Evaporative cooling of a magnetically guided atomic beam</t>
  </si>
  <si>
    <t>10.1051/anphys:2006006</t>
  </si>
  <si>
    <t>2-s2.0-33750964229</t>
  </si>
  <si>
    <t>['ventrolateral protocerebrum', 'terminal distributions', 'technique revealed', 'target zones', 'subesophageal ganglion', 'single zone', 'sensory signals', 'paired clusters', 'organ neurons', 'motor center', 'jons innervate', 'jon group', 'jon axons', 'gradually branch', 'g .,', 'four zones', 'five zones', 'drosophila brain', 'concentric rings', 'characteristic locations', 'cell labeling', 'cell bodies', 'branching patterns', 'bottomless bowl', 'auditory organ', 'arranged like', 'antennal nerve', 'antennal mechanosensory']</t>
  </si>
  <si>
    <t>Auditory system | Drosophila | GAL4 enhancer trap | Insect | Johnston's organ | Projection target</t>
  </si>
  <si>
    <t>We established a comprehensive projection map of the auditory receptor cells (Johnston's organ neurons: JONs) from the antennae to the primary auditory center of the Drosophila brain. We found 477 ¬± 24 cell bodies of JONs, which are arranged like a "bottomless bowl" within the auditory organ. The target of the JONs in the brain comprises five spatially segregated zones, each of which is contributed by bundles of JON axons that gradually branch out from the antennal nerve. Four zones are confined in the antennal mechanosensory and motor center, whereas one zone further extends over parts of the ventrolateral protocerebrum and the subesophageal ganglion. Single-cell labeling with the FLP-out technique revealed that most JONs innervate only a single zone, indicating that JONs can be categorized into five groups according to their target zones. Within each zone, JONs innervate various combinations of subareas. We classified these five zones into 19 subareas according to the branching patterns and terminal distributions of single JON axons. The groups of JONs that innervate particular zones or subareas of the primary auditory center have their cell bodies in characteristic locations of the Johnston's organ in the antenna, e.g., in concentric rings or in paired clusters. Such structural organization suggests that each JON group, and hence each zone of the primary auditory center, might sense different aspects of sensory signals. ¬© 2006 Wiley-Liss, Inc.</t>
  </si>
  <si>
    <t>317-356</t>
  </si>
  <si>
    <t>60025272-60024025;60025272;60025272</t>
  </si>
  <si>
    <t>6602267039;55604190400;35299317900</t>
  </si>
  <si>
    <t>Kamikouchi, Azusa;Shimada, Takashi;Ito, Kei</t>
  </si>
  <si>
    <t>Japan;Germany</t>
  </si>
  <si>
    <t>Tokyo;Koln</t>
  </si>
  <si>
    <t>The University of Tokyo;University of Cologne</t>
  </si>
  <si>
    <t>60025272;60024025</t>
  </si>
  <si>
    <t>Kamikouchi A.</t>
  </si>
  <si>
    <t>Comprehensive classification of the auditory sensory projections in the brain of the fruit fly Drosophila melanogaster</t>
  </si>
  <si>
    <t>10.1002/cne.21075</t>
  </si>
  <si>
    <t>2-s2.0-33749999463</t>
  </si>
  <si>
    <t>['significant interest', 'one arm', 'laser frequency']</t>
  </si>
  <si>
    <t>Stabilization of laser frequency to interferometers with a large time delay in one arm is of significant interest to space-based gravitational wave detectors such as the Laser Interferometer Space Antenna. A recently proposed technique allows a control bandwidth larger than the inverse delay time to be achieved. We present experimental results demonstrating laser frequency stabilization to an optical fiber delay line. A control bandwidth approximately 50 times the inverse delay time is demonstrated. ¬© 2006 Optical Society of America.</t>
  </si>
  <si>
    <t>8491-8499</t>
  </si>
  <si>
    <t>60008950;60008950;60008950</t>
  </si>
  <si>
    <t>6603956938;7401584984;7101963569</t>
  </si>
  <si>
    <t>Sheard, Benjamin S.;Gray, Malcolm B.;McClelland, David E.</t>
  </si>
  <si>
    <t>The Australian National University</t>
  </si>
  <si>
    <t>Sheard B.S.</t>
  </si>
  <si>
    <t>High-bandwidth laser frequency stabilization to a fiber-optic delay line</t>
  </si>
  <si>
    <t>10.1364/AO.45.008491</t>
  </si>
  <si>
    <t>2-s2.0-33847069233</t>
  </si>
  <si>
    <t>['three spacecraft', 'shown recently', 'san diego', 'roughly 1', 'minimal variations', 'low noise', 'corner angles', 'arm lengths', 'applying forces', 'applied acceleration', 'appears possible', '3 years', '10 years', '1 mhz']</t>
  </si>
  <si>
    <t>The three spacecraft of the Laser Interferometer Space Antenna will form a nearly equilateral triangle with nominal side lengths of 5 million km. However, the arm lengths and the corner angles will vary by very roughly 1% over 5-10 years. Part of this variation is due to the nature of Kepler orbits around the Sun. But Sweetser (2006 Astrodynamics 2005, Advances in the Astronautical Sciences vol 123 (San Diego, CA: Univelt Inc.) pp 693-712) has shown recently that differential secular accelerations due to the Earth for the three spacecraft prevent the minimal variations from being preserved for more than 2 or 3 years. Based on Sweetser's results, it appears possible to cancel out the differential secular acceleration due to the Earth by applying forces to the two proof masses in each spacecraft. The applied acceleration is at most 2.1 √ó 10-9 m s-2. However, the directions of the required accelerations would have substantial components along the sides of the triangle, and thus the amplitudes of the applied forces would have to have very low noise, even at frequencies down to below 0.1 mHz. ¬© 2006 IOP Publishing Ltd.</t>
  </si>
  <si>
    <t>Bender, Peter L.</t>
  </si>
  <si>
    <t>Bender P.</t>
  </si>
  <si>
    <t>Cancellation of differential accelerations for the LISA spacecraft</t>
  </si>
  <si>
    <t>S0264938106206877</t>
  </si>
  <si>
    <t>10.1088/0264-9381/23/22/005</t>
  </si>
  <si>
    <t>2-s2.0-33845613058</t>
  </si>
  <si>
    <t>['¬© 2006', 'wave backgrounds', 'specific example', 'resultant skymap', 'ordered data', 'observed via', 'numerical scheme', 'noise ratio', 'intensity distribution', 'full knowledge', 'frequency skymap', 'frequency higher', 'directly reconstructed', 'based interferometer', 'anisotropic signals', 'anisotropic gwb', 'angular resolution']</t>
  </si>
  <si>
    <t>We develop a numerical scheme to make a high-frequency skymap of gravitational-wave backgrounds (GWBs) observed via a space-based interferometer. Based on the cross correlation technique, the intensity distribution of anisotropic GWB can be directly reconstructed from the time-ordered data of cross correlation signals, with full knowledge of the detector's antenna pattern functions. We demonstrate how the planned space interferometer, LISA, can make a skymap of GWB for a specific example of anisotropic signals. At the frequency higher than the characteristic frequency f*=1/(2œÄL), where L is the arm-length of the detector, the reconstructed skymap free from the instrumental noise potentially reaches the angular resolution up to the multipoles ‚Ñì‚àº10. The presence of instrumental noises degrades the angular resolution. The resultant skymap has angular resolution with multipoles ‚Ñì‚â§6‚àº7 for the anisotropic signals with signal-to-noise ratio S/N&gt;5. ¬© 2006 The American Physical Society.</t>
  </si>
  <si>
    <t>Taruya, Atsushi</t>
  </si>
  <si>
    <t>Research Center for the Early Universe</t>
  </si>
  <si>
    <t>Taruya A.</t>
  </si>
  <si>
    <t>Probing anisotropies of gravitational-wave backgrounds with a space-based interferometer. III. Reconstruction of a high-frequency sky map</t>
  </si>
  <si>
    <t>10.1103/PhysRevD.74.104022</t>
  </si>
  <si>
    <t>2-s2.0-33751113558</t>
  </si>
  <si>
    <t>['¬© 2006', 'turn depends', 'spin perturbations', 'relative excitation', 'one mode', 'nordstr √∂', 'noise ratio', 'lisa ).', 'large signal', 'initial data', 'independent measure', 'important step', 'fast rotating', 'extremal limit', 'excitation factors', 'discrete set', 'damping asymptotics', 'corotating modes', 'convergence properties', 'black hole', 'angular momentum', 'also present']</t>
  </si>
  <si>
    <t>Distorted black holes radiate gravitational waves. In the so-called ringdown phase radiation is emitted as a discrete set of complex quasinormal frequencies, whose values depend only on the black hole's mass and angular momentum. Ringdown radiation could be detectable with large signal-to-noise ratio by the Laser Interferometer Space Antenna (LISA). If more than one mode is detected, tests of the black hole nature of the source become possible. The detectability of different modes depends on their relative excitation, which in turn depends on the cause of the perturbation (i.e. on the initial data). A universal, initial data-independent measure of the relative mode excitation is encoded in the poles of the Green's function that propagates small perturbations of the geometry ("excitation factors"). We compute the excitation factors for general-spin perturbations of Kerr black holes. We find that for corotating modes with l=m the excitation factors tend to zero in the extremal limit, and that the contribution of the overtones should be more significant when the black hole is fast rotating. We also present the first analytical calculation of the large-damping asymptotics of the excitation factors for static black holes, including the Schwarzschild and Reissner-Nordstr√∂m metrics. This is an important step to determine the convergence properties of the quasinormal mode expansion. ¬© 2006 The American Physical Society.</t>
  </si>
  <si>
    <t>60074756;60010491-60208597</t>
  </si>
  <si>
    <t>7005881570;7006453750</t>
  </si>
  <si>
    <t>Berti, Emanuele;Cardoso, Vitor</t>
  </si>
  <si>
    <t>Portugal;United States;United States</t>
  </si>
  <si>
    <t>Coimbra;St. Louis;University</t>
  </si>
  <si>
    <t>Centre for Physics of the University of Coimbra;Washington University in St. Louis, McDonnell Center for the Space Sciences;University of Mississippi</t>
  </si>
  <si>
    <t>60208597;60074756;60010491</t>
  </si>
  <si>
    <t>Berti E.</t>
  </si>
  <si>
    <t>Quasinormal ringing of Kerr black holes: The excitation factors</t>
  </si>
  <si>
    <t>10.1103/PhysRevD.74.104020</t>
  </si>
  <si>
    <t>2-s2.0-33751081569</t>
  </si>
  <si>
    <t>['two lakes', 'total 57', 'three lakes', 'taxonomic identification', 'significant difference', 'significant correlation', 'shrimp body', 'rights reserved', 'posterior axis', 'podophrya sp', 'particular distribution', 'one lake', 'morphological features', 'moderate density', 'milne edwards', 'mean densities', 'longitudinal axis', 'lanceolata varied', 'lanceolata followed', 'lake towuti', 'lake matano', 'lake mahalona', 'highest density', 'found previously', 'fact indicates', 'epibionts varied', 'epibionts along', 'epibionts ).', 'epibiont species', 'e .,', 'divided among', 'diverse aspects', 'distributed principally', 'density values', 'correlated respect', 'colonization patterns', 'caridina h', 'anterior part', 'anatomical units', 'anatomical unit', 'analyzed shrimps', 'also included', '72 %),', '64 %)', '41 %),']</t>
  </si>
  <si>
    <t>Caridina lanceolata | Indonesia | Malili lakes | Protozoan epibionts | Sulawesi</t>
  </si>
  <si>
    <t>The epibiont protozoan communities living on the freshwater shrimp Caridina lanceolata Woltereck, 1937a from the three major lakes (Towuti, Matano and Mahalona) of the Malili lake system (Sulawesi, Indonesia) were studied. The number of epibionts varied between 2 and 971 per shrimp. Seven protozoan ciliate species were found: Acineta sulawesiensis n. sp., Cothurnia sp., Zoothamnium sp. (in all three lakes), Vorticella sp. (Lake Mahalona and Lake Matano), Opercularia sp. (Lake Mahalona), Epistylis sp. (Lake Mahalona and Lake Matano), and Podophrya sp. (Lake Mahalona). Although these ciliates had been found previously on other crustaceans, they have not been observed as epibionts on Caridina H. Milne Edwards, 1837. The distribution of the different epibiont species on the anatomical units of the shrimp was analyzed in each lake. There is a statistical significant difference between the three lakes in respect to the number of epibionts on each anatomical unit of all analyzed shrimps. The total and mean densities of each epibiont species on the different analyzed shrimps showed a significant difference between the three lakes; i.e., the presence of each epibiont species on the population of C. lanceolata varied from one lake to another. In Lake Towuti the highest density of epibionts was found on the anterior part of the shrimp body (rostrum, antennae, antennulae and eyes) (32.41%), while in the other two lakes, the highest colonization corresponded to the maxillipeds (31.56% Lake Matano, 40.89% Lake Mahalona). In Lake Towuti the rest of epibionts colonized mainly maxillipeds and pleopods (both 45.76% of epibionts). In Lake Matano, other epibionts were distributed principally on the anterior part of the body and pleopods (in total 57.18% of epibionts). In Lake Mahalona, other epibionts were divided among the anterior part of the body, pereiopods and pleopods (in total 57.39% of the epibionts). Uropods and telson were the units less colonized in Lake Matano (3.64%) and Lake Mahalona (1.72%), while in Lake Towuti, they presented a moderate density (13.18% of the epibionts). Taking into account the distribution of epibionts along the antero-posterior axis of the shrimp, considering the different anatomical units, there was a significant correlation between the three lakes. This fact indicates that, in the three lakes, the colonization on C. lanceolata followed a similar distribution pattern, independently of the epibiont species present. The comparison between the distributions of the same epibiont species along the longitudinal axis of the shrimp on the diverse lakes showed that they correlated respect to their density values on the anatomical units of the shrimp. Diverse aspects of the colonization patterns are discussed. Morphological features, taxonomic identification, and particular distribution of the epibiont species in each lake are also included. ¬© 2006 Elsevier GmbH. All rights reserved.</t>
  </si>
  <si>
    <t>167-191</t>
  </si>
  <si>
    <t>60027282;60000762;60027282</t>
  </si>
  <si>
    <t>7004274208;15066362100;6504058304</t>
  </si>
  <si>
    <t>Fernandez-Leborans, Gregorio;Zitzler, Kristina;Gabilondo, Regina</t>
  </si>
  <si>
    <t>Spain;Germany</t>
  </si>
  <si>
    <t>Madrid;Berlin</t>
  </si>
  <si>
    <t>Universidad Complutense de Madrid;Humboldt-Universit√§t zu Berlin</t>
  </si>
  <si>
    <t>60027282;60000762</t>
  </si>
  <si>
    <t>Epibiont protozoan communities on Caridina lanceolata (Crustacea, Decapoda) from the Malili lakes of Sulawesi (Indonesia)</t>
  </si>
  <si>
    <t>S0044523106000398</t>
  </si>
  <si>
    <t>10.1016/j.jcz.2006.06.002</t>
  </si>
  <si>
    <t>2-s2.0-33751112478</t>
  </si>
  <si>
    <t>['¬© 2006', 'signals received', 'repulsive coupling', 'phase dynamics', 'landau oscillators', 'forming element', 'external signal', 'autonomous network', 'array oscillations']</t>
  </si>
  <si>
    <t>We study the dynamics of an array of Stuart-Landau oscillators with repulsive coupling. Autonomous network with global repulsive coupling settles on one from a continuum of synchronized regimes characterized by zero mean field. Driving this array by an external oscillatory signal produces a nonzero mean field that follows the driving signal even when the oscillators are not locked to the external signal. At sufficiently large amplitude the external signal synchronizes the oscillators and locks the phases of the array oscillations. Application of this system as a beam-forming element of a phase array antenna is considered. The phase dynamics of the oscillator array synchronization is used to reshape the phases of signals received from the phase array antenna and improve its beam pattern characteristics. ¬© 2006 The American Physical Society.</t>
  </si>
  <si>
    <t>60030612-100375770;60030612;100375770;100375770</t>
  </si>
  <si>
    <t>7003420632;7003734492;57214575230;57197597509</t>
  </si>
  <si>
    <t>Rulkov, N. F.;Tsimring, L.;Larsen, M. L.;Gabbay, M.</t>
  </si>
  <si>
    <t>University of California, San Diego;Information Systems Laboratories</t>
  </si>
  <si>
    <t>60030612;100375770</t>
  </si>
  <si>
    <t>Rulkov N.F.</t>
  </si>
  <si>
    <t>Synchronization and beam forming in an array of repulsively coupled oscillators</t>
  </si>
  <si>
    <t>10.1103/PhysRevE.74.056205</t>
  </si>
  <si>
    <t>2-s2.0-33751170639</t>
  </si>
  <si>
    <t>['¬© 2006', 'total magnitude', 'spatial distribution', 'spatial characteristics', 'simulation efforts', 'shift 2', 'outer wall', 'nonintrusive study', 'intrusive estimates', 'effect thruster', 'discharge channel', 'current interruption', 'closely coincide', 'azimuthal drift', 'anode due']</t>
  </si>
  <si>
    <t>A diagnostic is developed for the nonintrusive study of the azimuthal drift current in the coaxial E√óB discharge of a Hall plasma accelerator. The technique of fast current interruption is used to generate a signal on several loop antenna that circle the outer wall of the discharge channel. The signal on the antenna is recorded, and used to determine the spatial distribution of the azimuthal drift at the moment of current interruption. The results of the experiment are compared to estimates derived via prior intrusive measurements, and the intrusive estimates are found to predict the spatial characteristics of the azimuthal drift, but underestimate its total magnitude. The self-induced magnetic field is then calculated and added to the applied magnetic field. The peak total magnetic field is seen to shift 2-5 mm towards the anode due to self-induction, and suffer a reduction in magnitude of 10%-15%. The peak in the total magnetic field is then found to more closely coincide with the peak of the measured electric field than the peak of the vacuum magnetic field. It is concluded that the self-induced magnetic field could be important to anomalous electron mobility in the Hall-effect thruster, and simulation efforts should try to include its impact. ¬© 2006 The American Physical Society.</t>
  </si>
  <si>
    <t>15069816400;6601967185;7006236875</t>
  </si>
  <si>
    <t>Thomas, Cliff A.;Gascon, Nicolas;Cappelli, Mark A.</t>
  </si>
  <si>
    <t>Thomas C.A.</t>
  </si>
  <si>
    <t>Nonintrusive characterization of the azimuthal drift current in a coaxial E√óB discharge plasma</t>
  </si>
  <si>
    <t>10.1103/PhysRevE.74.056402</t>
  </si>
  <si>
    <t>2-s2.0-33751200303</t>
  </si>
  <si>
    <t>HPRN-CT-2002-00248</t>
  </si>
  <si>
    <t>['wildtype arabidopsis', 'psi particles', 'psi core', 'plants regulated', 'outer antenna', 'molecular interactions', 'linking studies', 'lhci preparations', 'lhci assembly', 'lhca4 site', 'lhca3 ).', 'lhca proteins', 'harvesting protein', 'flexibility indicates', 'exclusive interaction', 'competitive model']</t>
  </si>
  <si>
    <t>Cross-linking | Lhca5 | Light-harvesting complex I | Photosystem I</t>
  </si>
  <si>
    <t>In the outer antenna (LHCI) of higher plant photosystem I (PSI) four abundantly expressed light-harvesting protein of photosystem I (Lhca)-type proteins are organized in two heterodimeric domains (Lhca1/Lhca4 and Lhca2/Lhca3). Our cross-linking studies on PSI-LHCI preparations from wildtype Arabidopsis and pea plants indicate an exclusive interaction of the rarely expressed Lhca5 light-harvesting protein with LHCI in the Lhca2/Lhca3-site. In PSI particles with an altered LHCI composition Lhca5 assembles in the Lhca1/Lhca4 site, partly as a homodimer. This flexibility indicates a binding-competitive model for the LHCI assembly in plants regulated by molecular interactions of the Lhca proteins with the PSI core. ¬© 2006 Federation of European Biochemical Societies.</t>
  </si>
  <si>
    <t>6485-6488</t>
  </si>
  <si>
    <t>60014168;60031216;60019724;60019724</t>
  </si>
  <si>
    <t>7801612145;16408768300;26643215000;8848786200</t>
  </si>
  <si>
    <t>Lucinski, Robert;Schmid, Volkmar H.R.;Jansson, Stefan;Klimmek, Frank</t>
  </si>
  <si>
    <t>Germany;Sweden;Poland</t>
  </si>
  <si>
    <t>Mainz;Umea;Poznan</t>
  </si>
  <si>
    <t>Johannes Gutenberg-Universit√§t Mainz;Ume√• Plant Science Centre;Uniwersytet im. Adama Mickiewicza w Poznaniu</t>
  </si>
  <si>
    <t>60031216;60019724;60014168</t>
  </si>
  <si>
    <t>Lucinski R.</t>
  </si>
  <si>
    <t>Lhca5 interaction with plant photosystem I</t>
  </si>
  <si>
    <t>S0014579306012920</t>
  </si>
  <si>
    <t>10.1016/j.febslet.2006.10.063</t>
  </si>
  <si>
    <t>2-s2.0-33750995263</t>
  </si>
  <si>
    <t>['usually described', 'still better', 'pcv ).', 'paper presents', 'multipath effects', 'mostly better', 'lower elevations', 'errors associated', 'central subject', 'calibration accuracy', 'antenna effects', 'anechoic chambers', 'absolute calibration', '10 degrees', '1 œé']</t>
  </si>
  <si>
    <t>The antenna effects are, except for multipath effects, the largest remaining GPS error influences. They are caused by the non homogeneous electromagnetic pattern of antennas, and are usually described by the phase centre offset (PCO) and the phase centre variations (PCV). This paper presents a procedure of absolute calibration of GPS-antennas in anechoic chambers. The central subject is how to quantify the errors associated with the chamber Several different laboratory test setups have been implemented and the existing systematical influences of temperature and signal-level are analysed in further detail. Furthermore we have compared our measurements with the results of an independent absolute field calibration method. We found that the calibration accuracy at elevations above 10 degrees is mostly better than 1mm (1 œÉ) and still better than 2mm for lower elevations.</t>
  </si>
  <si>
    <t>267-274</t>
  </si>
  <si>
    <t>Geomatica</t>
  </si>
  <si>
    <t>60007493;60007493</t>
  </si>
  <si>
    <t>15074415400;55807201200</t>
  </si>
  <si>
    <t>Zeimetz, Philipp;Kuhlmann, Heiner</t>
  </si>
  <si>
    <t>Universit√§t Bonn</t>
  </si>
  <si>
    <t>Zeimetz P.</t>
  </si>
  <si>
    <t>Systematic effects in absolute chamber calibration of GPS antennas</t>
  </si>
  <si>
    <t>2-s2.0-33751376757</t>
  </si>
  <si>
    <t>['slot antennas', 'shape slot', 'radiation patterns', 'microstrip line', 'impedance bandwidths', 'enhanced largely', 'coplanar waveguide', '158 %.', '10 ghz', '10 db']</t>
  </si>
  <si>
    <t>Bandwidth enhancement | Coplanar waveguide | Wide-slot antennas</t>
  </si>
  <si>
    <t>Two printed wide-slot antennas with square patches within an arc-shape slot are proposed in this letter. They are fed by a coplanar waveguide (CPW) and a microstrip line with almost the same performances. Their impedance bandwidths for S 11 ‚â§ -10 dB are enhanced largely to more than 158%. The radiation patterns are given at 2, 6, and 10 GHz. ¬© 2006 IEEE.</t>
  </si>
  <si>
    <t>60000251-60005465;60000251-60005465;60005465</t>
  </si>
  <si>
    <t>57203224930;55276453500;8945567500</t>
  </si>
  <si>
    <t>Qu, Shi Wei;Ruan, Chengli;Wang, Bing Zhong</t>
  </si>
  <si>
    <t>Chengdu;New York</t>
  </si>
  <si>
    <t>University of Electronic Science and Technology of China;IEEE</t>
  </si>
  <si>
    <t>60005465;60000251</t>
  </si>
  <si>
    <t>Bandwidth enhancement of wide-slot antenna fed by CPW and microstrip line</t>
  </si>
  <si>
    <t>10.1109/LAWP.2005.863616</t>
  </si>
  <si>
    <t>2-s2.0-32844457452</t>
  </si>
  <si>
    <t>['surface wave', 'music spectrum', 'letter discusses', 'electromagnetic band', 'ebg structure', 'demonstrated computationally', 'degraded due', 'adaptive nulling']</t>
  </si>
  <si>
    <t>Adaptive nulling | Array calibration | Mutual coupling of antennas | Steering vector</t>
  </si>
  <si>
    <t>This letter discusses a direction finding using a patch antenna array with an electromagnetic band-gap (EBG) structure. The super-resolution algorithm MUSIC is considered as an example of an adaptive nulling. Our numerical investigation shows the accuracy and depth of MUSIC spectrum is degraded due to the perturbation of surface wave, which is attributed to the insertion of EBG structure. Then, a simple compensation scheme is proposed for an appropriate direction finding, and its effectiveness is demonstrated computationally. ¬© 2006 IEEE.</t>
  </si>
  <si>
    <t>60000251-60024751</t>
  </si>
  <si>
    <t>Hirata, Akimasa</t>
  </si>
  <si>
    <t>Nagoya;New York</t>
  </si>
  <si>
    <t>Nagoya Institute of Technology;IEEE</t>
  </si>
  <si>
    <t>60024751;60000251</t>
  </si>
  <si>
    <t>Accuracy compensation in direction finding using patch antenna array with EBG structure</t>
  </si>
  <si>
    <t>10.1109/LAWP.2005.863609</t>
  </si>
  <si>
    <t>2-s2.0-32844457453</t>
  </si>
  <si>
    <t>['via holes', 'two layers', 'simulation results', 'radiating patch', 'proposed antenna', 'patch surfaces', 'geometrical parameters', 'fr4 board', 'f antenna', 'experimental results', 'embedded slots', 'electrical performances', 'easily optimized', 'available simulator', '2484 mhz']</t>
  </si>
  <si>
    <t>Antenna | Embedded slot | Planar inverted-F antenna (PIFA) | Via hole</t>
  </si>
  <si>
    <t>A new internal triple-band planar inverted-F antenna (PIFA) is presented. It is implemented by printing radiating conductors over both sides of an FR4 board. The geometrical parameters and electrical performances of the antenna can be obtained by cutting embedded slots on the patch surfaces and realizing electric via holes between two layers of the patch. This antenna covers GSM (880-960 MHz), DCS (1710-1880 MHz), and Bluetooth (2400-2484 MHz) bands. Features of each band can be easily optimized by tuning the position, shape, and size of the embedded slots and via holes in the radiating patch. The experimental results of the proposed antenna are discussed and compared with simulation results from the available simulator to validate our proposed antenna design. ¬© 2006 IEEE.</t>
  </si>
  <si>
    <t>60000251-60032144;60000251-60032144;60010923</t>
  </si>
  <si>
    <t>8600488200;34971825100;57191681587</t>
  </si>
  <si>
    <t>Kwak, Won Il;Park, Seong Ook;Kim, Jong Sung</t>
  </si>
  <si>
    <t>Daejeon;Busan;New York</t>
  </si>
  <si>
    <t>Korea Advanced Institute of Science and Technology;Kyungsung University;IEEE</t>
  </si>
  <si>
    <t>60032144;60010923;60000251</t>
  </si>
  <si>
    <t>Kwak W.I.</t>
  </si>
  <si>
    <t>A folded planar inverted-F antenna for GSM/DCS/Bluetooth triple-band application</t>
  </si>
  <si>
    <t>10.1109/LAWP.2005.863617</t>
  </si>
  <si>
    <t>2-s2.0-32844459906</t>
  </si>
  <si>
    <t>['rockwell collins', 'rci ).', 'presented herein', 'mode 25', 'linear array', 'element one', 'concept dual', 'band dual']</t>
  </si>
  <si>
    <t>Electromagnetic crystal (EMXT) | Electronically scanned antenna (ESA) | Photonic bandgap (PBG)</t>
  </si>
  <si>
    <t>A proof-of-concept dual-band dual-mode 25/44-GHz electronically scanned array (ESA) is realized using electromagnetic crystal (EMXT) waveguide sidewalls developed at the Rockwell Scientific Company (RSC) and Rockwell Collins, Inc. (RCI). A 15-element one-dimensional (1-D) linear array was tested at the RCI near field antenna range to show frequency independence and beam steering capability. The results of these tests are presented herein. ¬© 2006 IEEE.</t>
  </si>
  <si>
    <t>60000251-60003635;60000251-60003635;60003635</t>
  </si>
  <si>
    <t>7402746513;12345047500;57196984283</t>
  </si>
  <si>
    <t>West, James B.;Herting, Brian J.;Mather, John C.</t>
  </si>
  <si>
    <t>Cedar Rapids;New York</t>
  </si>
  <si>
    <t>Rockwell Collins;IEEE</t>
  </si>
  <si>
    <t>60003635;60000251</t>
  </si>
  <si>
    <t>West J.</t>
  </si>
  <si>
    <t>Measured results of a dual-band dual-mode millimeter wave analog EMXT waveguide phase shifter electronically scanned antenna (ESA)</t>
  </si>
  <si>
    <t>10.1109/LAWP.2005.863612</t>
  </si>
  <si>
    <t>2-s2.0-32844462310</t>
  </si>
  <si>
    <t>['pas multiplied', 'novel method', 'integral equation', 'directional antenna', 'conducting azimuth', 'antenna pattern', 'antenna directivity', 'analysis shows', 'also analyzed']</t>
  </si>
  <si>
    <t>Deconvolution | Directional antenna | Fredholm integral equations of the first kind | Power azimuth spectrum (PAS)</t>
  </si>
  <si>
    <t>A simple and novel method for estimating the power azimuth spectrum (PAS) is presented in this letter. Analysis shows that the expected power received by the directional antenna can be expressed as the integral of the PAS multiplied by the antenna pattern. Therefore, the PAS can be estimated by conducting azimuth-scanning power measurements with directional antenna and solving the integral equation. The influence of the antenna directivity on estimation is also analyzed. ¬© 2006 IEEE.</t>
  </si>
  <si>
    <t>60024350;60073663;60024350;60024350</t>
  </si>
  <si>
    <t>57196156551;8514992300;57209868365;7102686947</t>
  </si>
  <si>
    <t>Li, Ji;Li, Xiao Zhou;Zhou, Dong Ming;Zhang, Er Yang</t>
  </si>
  <si>
    <t>Shenyang;Changsha</t>
  </si>
  <si>
    <t>Shenyang Ligong University;National University of Defense Technology</t>
  </si>
  <si>
    <t>60073663;60024350</t>
  </si>
  <si>
    <t>A novel method for estimating the power azimuth spectrum of the wireless channel</t>
  </si>
  <si>
    <t>10.1109/LAWP.2005.863614</t>
  </si>
  <si>
    <t>2-s2.0-32844472036</t>
  </si>
  <si>
    <t>['type slot', 'slot antenna', 'mhz bands', 'mhz band', 'measured gain', 'measured 10', 'compact design', 'band cavity', 'anechoic chamber', '5 dbi', '1800 mhz', '1000 mhz', '0 dbi']</t>
  </si>
  <si>
    <t>Cavity-backed slot antenna | Dual-band | Microstrip-fed | Wide-band</t>
  </si>
  <si>
    <t>A compact design for dual- and wide-band cavity-backed slot antenna is presented in this letter. The slot antenna is fed by two microstrip lines on the top of the substrate for 900- and 1800-MHz bands, respectively. With the use of a U-type slot and a ridged slot backed by one rectangular cavity, a compact design is realized for a dual- and wide-band slot antenna. A prototype is fabricated and tested in an anechoic chamber. The measured 10-dB return loss bandwidth is 28% for 900-MHz band and 31% for 1800-MHz band. The measured gain is 5.0 dBi at 1000 MHz, 5.5 dBi at 1800 MHz. ¬© 2006 IEEE.</t>
  </si>
  <si>
    <t>60000251-60005510;60000251-60005510;60000251-60005510</t>
  </si>
  <si>
    <t>57214947432;7403324500;7201607783</t>
  </si>
  <si>
    <t>Liu, Yijun;Shen, Zhongxiang;Law, Choi Look</t>
  </si>
  <si>
    <t>Singapore City;New York</t>
  </si>
  <si>
    <t>Nanyang Technological University;IEEE</t>
  </si>
  <si>
    <t>60005510;60000251</t>
  </si>
  <si>
    <t>A compact dual-band cavity-backed slot antenna</t>
  </si>
  <si>
    <t>10.1109/LAWP.2005.863611</t>
  </si>
  <si>
    <t>2-s2.0-32844472727</t>
  </si>
  <si>
    <t>DAAL 03-91-C-0034</t>
  </si>
  <si>
    <t>['track forward', 'step discontinuities', 'smaller half', 'small indicating', 'slab waveguide', 'reflection coefficient', 'radiation patterns', 'power beamwidths', 'low vswr', 'iterative procedure', 'gain limitation', 'endfire direction', 'directive gain', 'antenna length']</t>
  </si>
  <si>
    <t>Dielectric antenna | Dielectric wedge antenna | Mode-matching | Tapered dielectric rod antenna</t>
  </si>
  <si>
    <t>A rigorous TE solution to the dielectric wedge antenna fed by a slab waveguide of the same material is presented. The method of solution involves modeling the wedge as a sequence of step discontinuities and uses an iterative procedure to track forward and backward partial wave fields, expressed as modal ex-., pansions, to obtain the rigorous field solution. Radiation patterns of directive gain are presented. All patterns smoothly decrease from a maximum in the endfire direction and exhibit extremely low side lobe levels. Longer length wedges or smaller dielectric constant materials are shown to produce higher directivity and smaller half-power beamwidths. For slender, gradually tapered wedges, the reflection coefficient of the guided (surface) wave at the input to the wedge is very small indicating a low VSWR for tapered dielectric antennas and there appears to be no gain limitation with antenna length for these antennas. ¬© 2006 IEEE.</t>
  </si>
  <si>
    <t>101-113</t>
  </si>
  <si>
    <t>60000251-60022904;60022904;60104915;60000251-60011199</t>
  </si>
  <si>
    <t>7103068795;12805036300;56092820400;7003541666</t>
  </si>
  <si>
    <t>Whitman, Gerald M.;Pinthong, Chairat;Chen, Wan Yu;Schwering, Felix K.</t>
  </si>
  <si>
    <t>Malaysia;United States;United States;United States</t>
  </si>
  <si>
    <t>Nilai;Newark;Fort Monmouth;New York</t>
  </si>
  <si>
    <t>INTI International University;New Jersey Institute of Technology;U.S. Army Communications and Electronics Command;IEEE</t>
  </si>
  <si>
    <t>60104915;60022904;60011199;60000251</t>
  </si>
  <si>
    <t>Rigorous TE solution to the dielectric wedge antenna fed by a slab waveguide</t>
  </si>
  <si>
    <t>10.1109/TAP.2005.861533</t>
  </si>
  <si>
    <t>2-s2.0-33645702813</t>
  </si>
  <si>
    <t>TEC-2004-02155</t>
  </si>
  <si>
    <t>['theoretical patterns', 'successfully applied', 'stacked patch', 'shaped pattern', 'required phase', 'reflectarray surface', 'polarizing grid', 'measurements show', 'individually optimized', 'good shaping', 'good concordance', 'frequency band', 'folded 3', 'design procedure', 'configuration consists', 'breadboard consisting', 'band 24', '5 ghz', '26 ghz', '25 ghz']</t>
  </si>
  <si>
    <t>Folded reflector | Multilayer | Printed reflectarray | Shaped beam</t>
  </si>
  <si>
    <t>A folded multilayer printed reflectarray with shaped pattern is demonstrated. The configuration consists of a multilayer twister reflectarray, a centered feed embedded in its structure and a polarizing grid, which acts as reflector and radome for each polarization, respectively. A design procedure, valid for obtaining any arbitrary shaped pattern, has been implemented. In order to achieve the pattern specifications along a frequency band, initially a multifrequency pattern synthesis method, which relies on a phase-only synthesis, is applied to obtain the required phase-shift on the reflectarray surface. Afterwards, each stacked patch is individually optimized to generate the required phase-shift previously synthesized. The method has been successfully applied to a LMDS base station antenna, characterized by a sectorial cosecant squared beam in the band 24.5-26.5 GHz. A breadboard consisting of a folded 3-layer circular reflectarray is presented. Measurements show a good concordance with theoretical patterns at 25 GHz, and good shaping of the beam along 24-26 GHz. ¬© 2006 IEEE.</t>
  </si>
  <si>
    <t>510-518</t>
  </si>
  <si>
    <t>60002286;60002286;60028442;60010586</t>
  </si>
  <si>
    <t>7003713438;6506816473;7005853672;7102063968</t>
  </si>
  <si>
    <t>Zornoza, J. Agust√≠n;Leberer, Ralf;Encinar, Jose A.;Menzel, Wolfgang</t>
  </si>
  <si>
    <t>Spain;Germany;Netherlands</t>
  </si>
  <si>
    <t>Madrid;Ulm;Leiden</t>
  </si>
  <si>
    <t>Universidad Polit√©cnica de Madrid;Universit√§t Ulm;Airbus Group SE</t>
  </si>
  <si>
    <t>60028442;60010586;60002286</t>
  </si>
  <si>
    <t>Zornoza J.</t>
  </si>
  <si>
    <t>Folded multilayer microstrip reflectarray with shaped pattern</t>
  </si>
  <si>
    <t>10.1109/TAP.2005.863101</t>
  </si>
  <si>
    <t>2-s2.0-33645712943</t>
  </si>
  <si>
    <t>['specular wave', 'specular reflection', 'solved numerically', 'simulation results', 'scattering properties', 'respective integro', 'phase conjugated', 'parametric amplification', 'normal requirement', 'namely pumping', 'mathematical description', 'incident signal', 'fundamental pumping', 'directed wave', 'differential equations', 'conventional condition']</t>
  </si>
  <si>
    <t>Antenna arrays | Nonlinear load | Passive phase conjugation | Wave mixing</t>
  </si>
  <si>
    <t>In this paper, we provide a mathematical description of the scattering properties of a two-dimensional double periodic array of wires that are loaded with nonlinear lumped elements. A combined electric field integral equation, Volterra series analysis is conducted and the respective integro-differential equations are solved numerically. The simulation results for the array when pumped by a spatially fed local oscillator signal show evidence of parametric amplification of the specular wave and also the production of a phase conjugated, retro-directed wave. The conventional condition under which the normal requirement for phase conjugate signal production in nonlinear artificial media, namely pumping at twice the frequency of the incident signal can be relaxed to fundamental pumping is discussed. In addition the conditions under which energy normally lost to specular reflection can be converted to energy in the phase conjugated signal, as well as the conditions for energy loss due to grating lobe formation under time harmonic pumping are discussed. ¬© 2006 IEEE.</t>
  </si>
  <si>
    <t>192-203</t>
  </si>
  <si>
    <t>60000251-60029738;60000251-60029738;60000251-60029738</t>
  </si>
  <si>
    <t>Belfast;New York</t>
  </si>
  <si>
    <t>Queen's University Belfast;IEEE</t>
  </si>
  <si>
    <t>60029738;60000251</t>
  </si>
  <si>
    <t>Microwave phase conjugation using nonlinearly loaded wire arrays</t>
  </si>
  <si>
    <t>10.1109/TAP.2005.861569</t>
  </si>
  <si>
    <t>2-s2.0-33646518538</t>
  </si>
  <si>
    <t>['varactor diodes', 'two stations', 'third party', 'test system', 'secret key', 'reception locations', 'radio waves', 'propagation path', 'making use', 'key distribution', 'intentionally change', 'espar antenna', 'eavesdropping station', 'directive characteristics', 'correlation characteristics', 'commercial antenna', 'also confirmed', 'agreement system']</t>
  </si>
  <si>
    <t>ESPAR antenna | Key distribution | Propagation path characteristics | RSSI | Secret key</t>
  </si>
  <si>
    <t>When the transmission and reception locations of radio waves are different, the correlation of the radio wave propagation characteristics decays quickly. On the other hand, reciprocity of the radio wave propagation holds between two stations that can communicate with each other. Therefore, by making use of the information on the variation of the propagation path, it is possible to generate and share a secret key that cannot be eavesdropped by a third party at a different receiving location. Hence, a secret key generation and agreement system that does not require key management and key distribution can be realized. Also, the ESPAR (Electronically Steerable Parasitic Array Radiator) antenna, under development as a commercial antenna with a variable radiation pattern, can control its directive characteristics by the use of varactor diodes to change the capacitance. Therefore, it is possible to intentionally change the radio propagation characteristics significantly. This paper reports successful test development of a wireless secret key agreement system making use of the fluctuation of the radio propagation characteristics by means of an ESPAR antenna Further, in a verification experiment using the test system, the key generation success probability was more than 99.998% when a 128-bit secret key was modified every 3 seconds. It is also confirmed by the correlation characteristics with an eavesdropping station that more than 7.19 √ó 104 years would be required for the eavesdropping station to decipher the secret key. ¬© 2006 Wiley Periodicals, Inc.</t>
  </si>
  <si>
    <t>31-44</t>
  </si>
  <si>
    <t>60001271;60001271;60001271;60001271;60010726</t>
  </si>
  <si>
    <t>8536732600;8419383800;35511585800;6602105003;35494390400</t>
  </si>
  <si>
    <t>Aono, Tomoyuki;Higuchi, Keisuke;Ohira, Takashi;Komiyama, Bokuji;Sasaoka, Hideichi</t>
  </si>
  <si>
    <t>Kyoto;Kyoto</t>
  </si>
  <si>
    <t>Doshisha University;Advanced Telecommunications Research Institute International (ATR)</t>
  </si>
  <si>
    <t>60010726;60001271</t>
  </si>
  <si>
    <t>Aono T.</t>
  </si>
  <si>
    <t>IEEE802.15.4 ESPARSKey (encryption scheme parasite array radiator secret key)</t>
  </si>
  <si>
    <t>10.1002/ecja.20305</t>
  </si>
  <si>
    <t>2-s2.0-33746130054</t>
  </si>
  <si>
    <t>['wireless tvs', 'uwb technology', 'uwb systems', 'three dimensional', 'personal computers', 'paper proposes', 'paper describes', 'making installation', 'inverted u', 'equipment difficult', 'compact antenna']</t>
  </si>
  <si>
    <t>UWB: wideband | Wireless LAN</t>
  </si>
  <si>
    <t>Application of the UWB technology to Wireless Personal Area Network (W-PAN) systems and high-speed wireless Local Area Network (LAN) systems is currently being studied. This paper proposes a thin and compact antenna with very wide band characteristics for UWB systems. Antennas for UWB systems must have good wideband characteristics while being thin and compact because they need to be built into UWB system candidates, such as wireless TVs, hard disk video-recorders, and personal computers. Traditional wideband antennas had to be three dimensional or have a large ground plane, making installation in the above types of equipment difficult. This paper describes the flat-type UWB antenna, which consists of a large elliptical element with a hole, a small elliptical element, and an element shaped like an inverted U, which realizes excellent wideband characteristics. ¬© 2006 Wiley Periodicals, Inc.</t>
  </si>
  <si>
    <t>54-61</t>
  </si>
  <si>
    <t>Kuramoto, Akio</t>
  </si>
  <si>
    <t>NEC Corporation</t>
  </si>
  <si>
    <t>Kuramoto A.</t>
  </si>
  <si>
    <t>Flat-type UWB antenna consisting of two kinds of elliptical elements located in parallel</t>
  </si>
  <si>
    <t>10.1002/ecja.20301</t>
  </si>
  <si>
    <t>2-s2.0-33746175046</t>
  </si>
  <si>
    <t>Funda√ß√£o para a Ci√™ncia e a Tecnologia</t>
  </si>
  <si>
    <t>['whole 2', 'top edge', 'six elements', 'novel quasi', 'mutual coupling', 'mimo applications', 'laptop screen', 'laptop computers', 'antenna structure', 'adequate coverage']</t>
  </si>
  <si>
    <t>Antennas for laptops | Microstrip antennas | Multiple-input-multiple-output (MIMO) antenna systems | Omnidirectional antennas | WLAN antennas</t>
  </si>
  <si>
    <t>The integration of a novel quasi-omnidirectional lowprofile microstrip antenna element into laptop computers is proposed. The antenna structure is obtained by wrapping a patch element around the top edge of the laptop screen. The antenna is fed by a microstrip inverted line, which can be easily integrated inside the plastic display cover. Experimental results show that very good total power radiation pattern omnidirectionality and an adequate coverage of the whole 2.4-GHz ISM band are achieved. An antenna with six elements and low-mutual coupling, aiming at multiple-input-multiple-output (MIMO) arrangements, has been fabricated and tested. Experimental results confirm the fulfillment of the requirements for MIMO applications in laptops. ¬© 2006 IEEE.</t>
  </si>
  <si>
    <t>141-144</t>
  </si>
  <si>
    <t>60004956;60004956;60004956</t>
  </si>
  <si>
    <t>55930994800;7201368926;6701730449</t>
  </si>
  <si>
    <t>Guterman, Jerzy;Moreira, Ant√≥nio A.;Peixeiro, Cust√≥dio</t>
  </si>
  <si>
    <t>Integration of omnidirectional wrapped microstrip antennas into laptops</t>
  </si>
  <si>
    <t>10.1109/LAWP.2006.873948</t>
  </si>
  <si>
    <t>2-s2.0-33746350250</t>
  </si>
  <si>
    <t>['studied using', 'radius values', 'one assumes', 'nanoscopic radius', 'metallic wire', 'interest considered', 'gap source', 'copper conductivity', 'classical conductance', 'bulk value', 'antenna fed']</t>
  </si>
  <si>
    <t>Carbon nanotube (CN) | Cylindrical antennas | Electromagnetic theory | Nanotechnology</t>
  </si>
  <si>
    <t>The current on an infinitely-long carbon nanotube (CN) antenna fed by a delta-gap source is studied using a Fourier transform technique. The CN is modeled as an infinitely-thin tube characterized by a semi-classical conductance, appropriate for the frequencies of interest considered in this work. The CN's current is compared with the current on solid and tubular copper antennas having similar or somewhat larger radius values. It is found that for radius values on the scale of nanometers, CNs exhibit smaller losses than cylindrical copper antennas having the same dimensions, assuming the bulk value of copper conductivity. When one assumes a more realistic, reduced copper conductivity that accounts for the nanoscopic radius of the wire, the advantage of the CN over a metallic wire is increased. ¬© 2006 IEEE.</t>
  </si>
  <si>
    <t>76-81</t>
  </si>
  <si>
    <t>60000251-60019909</t>
  </si>
  <si>
    <t>Hanson, George W.</t>
  </si>
  <si>
    <t>Hanson G.</t>
  </si>
  <si>
    <t>Current on an infinitely-long carbon nanotube antenna excited by a gap generator</t>
  </si>
  <si>
    <t>10.1109/TAP.2005.861550</t>
  </si>
  <si>
    <t>2-s2.0-33746473380</t>
  </si>
  <si>
    <t>['terrestrial links', 'temporal properties', 'small numbers', 'route diversity', 'representative sample', 'rain attenuation', 'r models', 'paper assumes', 'microwave links', 'lognormally distributed', 'highly inaccurate', 'general model', 'fifth parameter', 'e .,', 'complex spatio', 'availability due', 'arbitrary pairs', 'arbitrary configurations', 'advantage due']</t>
  </si>
  <si>
    <t>Availability | Diversity methods | Millimeter wave radio propagation meteorological factors</t>
  </si>
  <si>
    <t>This research examines route diversity as a fade mitigation technique in the presence of rain, for terrestrial microwave links. The improvement in availability due to diversity depends upon the complex spatio-temporal properties of rainfall. To produce a general model to predict the advantage due to route diversity it is necessary to be able to predict the correlation of rain attenuation on arbitrary pairs of microwave links. This is achieved by examination of a database of radar derived rain rate fields. Given a representative sample of rain field images, the joint rain attenuation statistics of arbitrary configurations of terrestrial links can be estimated. Existing rain field databases often yield very small numbers of high joint attenuation events. Consequently, estimates of the probability of joint high attenuation events derived from ratios of the number of occurrences can be highly inaccurate. This paper assumes that pairs of terrestrial microwave links have joint rain attenuation distributions that are bi-lognormally distributed. Four of the five distribution parameters can be estimated from ITU-R models. A maximum likelihood estimation (MLE) method is used to estimate the fifth parameter, i.e., the covariance or correlation. The predicted diversity statistics vary smoothly and yield plausible extrapolations into low probability situations. ¬© 2006 IEEE.</t>
  </si>
  <si>
    <t>168-174</t>
  </si>
  <si>
    <t>60030469;60030480;60030480</t>
  </si>
  <si>
    <t>57202670352;8353996200;14072102600</t>
  </si>
  <si>
    <t>Paulson, Kevin S.;Watson, Robert J.;Usman, Isa S.</t>
  </si>
  <si>
    <t>Bath;Hull</t>
  </si>
  <si>
    <t>University of Bath;University of Hull</t>
  </si>
  <si>
    <t>60030480;60030469</t>
  </si>
  <si>
    <t>Paulson K.S.</t>
  </si>
  <si>
    <t>Diversity improvement estimation from rain radar databases using maximum likelihood estimation</t>
  </si>
  <si>
    <t>10.1109/TAP.2005.861571</t>
  </si>
  <si>
    <t>2-s2.0-33747455412</t>
  </si>
  <si>
    <t>['top patch', 'top edge', 'small thickness', 'small portion', 'shaped slit', 'proposed antenna', 'plane length', 'patch portion', 'obtained bandwidths', 'mobile terminals', 'mobile terminal', 'mobile phone', 'mobile communication', 'global system', 'extended top', 'experimentally studied', 'dcs bands', '3 mm']</t>
  </si>
  <si>
    <t>Antennas | Dual-band antennas | Global System for Mobile Communication/Digital Communication System (GSM/DCS) mobile antennas | Mobile antennas | Mobile phone antennas | Personal Digital Assistant (PDA) phone antennas</t>
  </si>
  <si>
    <t>A novel internal dual-band patch antenna with a small thickness of 3 mm for application in Global System for Mobile Communication/Digital Communication System (GSM/DCS) mobile terminals such as the mobile phone or Personal Digital Assistant (PDA) phone is presented. The patch antenna occupies an area of 15 √ó 60 mm2, with its top patch embedded with a simple T-shaped slit, which separates the top patch into two resonant paths to generate two resonant modes for 900/1800 MHz operation. Then, by extending a small portion of the top patch beyond the top edge of the system ground plane of the mobile terminal, the antenna can provide two wide bandwidths covering the GSM/DCS bands. The proposed antenna is experimentally studied, and effects of the extended top-patch portion and the ground-plane length on the obtained bandwidths are discussed. ¬© 2006 IEEE.</t>
  </si>
  <si>
    <t>238-241</t>
  </si>
  <si>
    <t>60000251-60011357;60011357;60011357</t>
  </si>
  <si>
    <t>35460663000;57222378320;7102608417</t>
  </si>
  <si>
    <t>Wong, Kin Lu;Lin, Yuan Chih;Tseng, Ting Chih</t>
  </si>
  <si>
    <t>Kaohsiung;New York</t>
  </si>
  <si>
    <t>National Sun Yat-Sen University;IEEE</t>
  </si>
  <si>
    <t>60011357;60000251</t>
  </si>
  <si>
    <t>Thin internal GSM/DCS patch antenna for a portable mobile terminal</t>
  </si>
  <si>
    <t>10.1109/TAP.2005.861566</t>
  </si>
  <si>
    <t>2-s2.0-33747607384</t>
  </si>
  <si>
    <t>['zero 10', 'standard single', 'nearly 100', 'mode fiber', 'links ranging', 'ghz grid', 'division multiplexed', 'amplified links', '21760 ps', '16 nonreturn', '1280 km']</t>
  </si>
  <si>
    <t>Dispersion compensation | Recirculating loop | Wavelength-division multiplexed (WDM)</t>
  </si>
  <si>
    <t>We describe a method to study dense wavelength-division multiplexed (DWDM) transmission over amplified links that have no inline dispersion compensation and where the channels have nearly 100% precompensation. The approach is based on two recirculating loops that are linked to each other. Using this apparatus, we demonstrate DWDM transmission of 16 nonreturn-to-zero 10-Gb/s channels on a 50-GHz grid over links ranging from 320 to 1280 km of standard single-mode fiber with precompensation values ranging from -5440 to -21760 ps/nm. ¬© 2005 IEEE.</t>
  </si>
  <si>
    <t>256-258</t>
  </si>
  <si>
    <t>60000251-60021378;60000251-60021378;60021378</t>
  </si>
  <si>
    <t>7201412228;35592852900;7005721959</t>
  </si>
  <si>
    <t>Chandrasekhar, S.;Doerr, C. R.;Buhl, L. L.</t>
  </si>
  <si>
    <t>Murray;New York</t>
  </si>
  <si>
    <t>Nokia Bell Labs;IEEE</t>
  </si>
  <si>
    <t>60021378;60000251</t>
  </si>
  <si>
    <t>Chandrasekhar S.</t>
  </si>
  <si>
    <t>Demonstration of 100% precompensated DWDM transmission over 1280 km of SSMF with no inline dispersion compensation using interconnected recirculating loops</t>
  </si>
  <si>
    <t>10.1109/LPT.2005.861305</t>
  </si>
  <si>
    <t>2-s2.0-33747785108</t>
  </si>
  <si>
    <t>NSC 94-2213-E-027-018</t>
  </si>
  <si>
    <t>['wide bandwidth', 'wave simulation', 'superior phase', 'size reduction', 'rh ),', 'results obtained', 'proposed technique', 'phase error', 'outputs attached', 'operating band', 'measured 10', 'magnitude performances', 'magnitude difference', 'lossy characteristics', 'good agreement', 'experimentally demonstrated', 'equivalent circuit', 'e .,', 'crlh cpw', 'cps transition', 'coplanar stripline', 'conventional cpw', 'composite right', 'back cpw', 'arbitrary value', 'applications involving', 'adjusting circuits', '22 ghz', '114 %,', '10 ¬∞']</t>
  </si>
  <si>
    <t>Antenna | Composite right/left-handed coplanar waveguide (CRLH CPW) | Power splitter | Transition</t>
  </si>
  <si>
    <t>This study presents novel coplanar waveguide (CPW) power splitters comprising a CPW T-junction with outputs attached to phase-adjusting circuits, i.e., the composite right/left-handed (CRLH) CPW and the conventional CPW, to achieve a constant phase difference with arbitrary value over a wide bandwidth. To demonstrate the proposed technique, a 180¬∞ CRLH CPW power splitter with a phase error of less than 10¬∞ and a magnitude difference of below 1.5 dB within 2.4 to 5.22 GHz is experimentally demonstrated. Compared with the conventional 180¬∞ delay- line power splitter, the proposed structure possesses not only superior phase and magnitude performances but also a 37% size reduction. The equivalent circuit of the CRLH CPW, which represents the left-handed (LH), right-handed (RH), and lossy characteristics, is constructed and the results obtained are in good agreement with the full-wave simulation and measurement. Applications involving the wideband coplanar waveguide-to-coplanar stripline (CPW-to-CPS) transition and the tapered loop antenna are presented to stress the practicality of the 180¬∞ CRLH CPW power splitter. The 3-dB insertion loss bandwidth is measured as 98% for the case of a back-to-back CPW-to-CPS transition. The tapered loop antenna fed by the proposed transition achieves a measured 10-dB return loss bandwidth of 114%, and shows similar radiation patterns and 6-9 dBi antenna gain in its operating band. ¬© 2006 IEEE.</t>
  </si>
  <si>
    <t>243-250</t>
  </si>
  <si>
    <t>60000251-60012392;60012392</t>
  </si>
  <si>
    <t>7202387588;9534888300</t>
  </si>
  <si>
    <t>Mao, Shau Gang;Chueh, Yu Zhi</t>
  </si>
  <si>
    <t>Taipei;New York</t>
  </si>
  <si>
    <t>National Taipei University of Technology;IEEE</t>
  </si>
  <si>
    <t>60012392;60000251</t>
  </si>
  <si>
    <t>Broadband composite right/left-handed coplanar waveguide power splitters with arbitrary phase responses and balun and antenna applications</t>
  </si>
  <si>
    <t>10.1109/TAP.2005.861574</t>
  </si>
  <si>
    <t>2-s2.0-33748356791</t>
  </si>
  <si>
    <t>R43AI051758</t>
  </si>
  <si>
    <t>['¬© 2006', 'vitro interactions', 'subsequently examined', 'results suggest', 'proteins interacting', 'primarily expressed', 'present results', 'odour discrimination', 'lepidopteran cells', 'latter obps', 'interacting proteins', 'interacting obps', 'initial screen', 'forming homodimers', 'female antennae', 'examined examples', 'chemical cross', 'c group', 'blood meal', 'binding proteins', 'also capable']</t>
  </si>
  <si>
    <t>Antennal cDNA library | Host seeking | OBP dimerization | Olfaction | Protein-protein interactions | Recombinant OBP expression | Yeast two-hybrid screening system</t>
  </si>
  <si>
    <t>In this report we present results from a comprehensive study undertaken toward the identification of proteins interacting with odourant-binding proteins (OBPs) of the African malaria vector Anopheles gambiae with a focus on the interactions among different OBPs. From an initial screen for proteins that interact with a member of the Plus-C group of OBPs, OBP48, which is primarily expressed in female antennae and downregulated after a blood meal, a number of interacting proteins were identified, which included five classic OBPs and OBP48 itself. The interacting OBPs as well as a number of other classic and Plus-C group OBPs that were not identified in the initial screen, were expressed in lepidopteran cells and subsequently examined for in vitro interactions in the absence of exogenously added ligands. Co-immunoprecipitation and chemical cross-linking studies suggest that OBP48 is capable of homodimerizing, heterodimerizing and forming higher order complexes with those examined examples of classical OBPs identified in the initial screen but not with other classical or Plus-C group OBPs that failed to appear in the screen. The latter OBPs are, however, also capable of forming homodimers in vitro and, at least in the case of two examined classic OBPs, heterodimers as well. These results suggest a previously unsuspected potential of nonrandom combinatorial complexity that may be crucial for odour discrimination by the mosquito. ¬© 2006 The Authors.</t>
  </si>
  <si>
    <t>797-811</t>
  </si>
  <si>
    <t>60001104;60001104;60001104;100745580;60007278;60001104</t>
  </si>
  <si>
    <t>6508039714;56958330100;6507065167;7401876118;7006621836;7004056635</t>
  </si>
  <si>
    <t>Andronopoulou, E.;Labropoulou, V.;Douris, V.;Woods, D. F.;Biessmann, H.;Iatrou, K.</t>
  </si>
  <si>
    <t>United States;Greece;United States</t>
  </si>
  <si>
    <t>Irvine;Athens;Irvine</t>
  </si>
  <si>
    <t>University of California, Irvine;Demokritos National Centre for Scientific Research;Inscent, Inc</t>
  </si>
  <si>
    <t>60007278;60001104;100745580</t>
  </si>
  <si>
    <t>Andronopoulou E.</t>
  </si>
  <si>
    <t>Specific interactions among odorant-binding proteins of the African malaria vector Anopheles gambiae</t>
  </si>
  <si>
    <t>10.1111/j.1365-2583.2006.00685.x</t>
  </si>
  <si>
    <t>2-s2.0-33748747120</t>
  </si>
  <si>
    <t>University of California Berkeley</t>
  </si>
  <si>
    <t>UCB</t>
  </si>
  <si>
    <t>['wideband front', 'term effort', 'rights reserved', 'null result', 'intermediate frequency', 'high sensitivity', 'flexible digital', 'done commensally', 'construction affords', 'achieve success', ')" systems']</t>
  </si>
  <si>
    <t>The Allen telescope array (ATA) currently under construction affords the possibility of a dedicated and highly efficient SETI program that may be done commensally with other radio astronomy programs. This symbiosis is important in order to maintain and sustain the long-term effort that may be required in order to achieve success as a positive or null result. The technology that is being exploited is the construction of many small elements that allow large fields-of-view at high sensitivity, the use of ultra-wideband front-ends, and the use of flexible digital "intermediate frequency (IF)" systems. The project is under construction in phases, with the first 32 antennas expected to be functional in the fall of 2004, the next 173 dishes operational early 2006, with plans for 350 antennas total within this decade. ¬© 2006 Elsevier Ltd. All rights reserved.</t>
  </si>
  <si>
    <t>1153-1159</t>
  </si>
  <si>
    <t>DeBoer, David R.</t>
  </si>
  <si>
    <t>Mountain View</t>
  </si>
  <si>
    <t>SETI Institute</t>
  </si>
  <si>
    <t>DeBoer D.</t>
  </si>
  <si>
    <t>The Allen telescope array: Commensal and efficient SETI</t>
  </si>
  <si>
    <t>S0094576506001810</t>
  </si>
  <si>
    <t>10.1016/j.actaastro.2006.04.016</t>
  </si>
  <si>
    <t>2-s2.0-33748760073</t>
  </si>
  <si>
    <t>ATM-0094956</t>
  </si>
  <si>
    <t>['wind component', 'vertical planes', 'velocity point', 'stratus clouds', 'specific aspects', 'radar system', 'new technique', 'national center', 'kinematic field', 'independent calculation', 'external estimate', 'error sources', 'doppler techniques', 'data collected', 'configurations aboard', 'closely follow', 'binding constraint', 'ambient wind']</t>
  </si>
  <si>
    <t>Airborne dual-Doppler | Cloud physics | Error analysis | Radar meteorology | Spatial gridding | Velocity field retrieval | Weather radar</t>
  </si>
  <si>
    <t>A new technique is presented for the analysis of data collected by pairs of aircraft (AC)-mounted fixed radar beams directed ‚àº30¬∞ apart, leading to two-dimensional wind field syntheses in the horizontal and vertical planes. The technique was applied to the 95-GHz Wyoming Cloud Radar (WCR) configurations aboard the University of Wyoming King Air and the National Center for Atmospheric Research C-130 research AC. The construction of the data grid allows to closely follow the AC flight attitude, and thus the beam scanned surfaces, with a resolution between 30 and 45 m. A weighted least squares method is employed to solve the velocity inverse decomposition problem for every valid grid cell. The effect on the solution of the nonmeasured (cross-plane) wind component is minimized by using an external estimate of the ambient wind. The error sources are discussed, and maximum expected values for the velocity field errors are provided with reference to the radar system, the data collection process, and specific aspects of the target under investigation. These uncertainties (1-2 m/s) are quantified for two case studies that show the potential of the technique in retrieving the kinematic field in transects of cumulus and stratus clouds. The technique produces smooth fine-scale kinematic fields although each velocity point is the result of an independent calculation, and no binding constraint is imposed among neighboring points as is done in other dual-Doppler techniques. ¬© 2006 IEEE.</t>
  </si>
  <si>
    <t>3475-3489</t>
  </si>
  <si>
    <t>60008827;60000251-60008827</t>
  </si>
  <si>
    <t>55819208800;6603770689</t>
  </si>
  <si>
    <t>Damiani, Rick;Haimov, Samuel</t>
  </si>
  <si>
    <t>Laramie;New York</t>
  </si>
  <si>
    <t>University of Wyoming;IEEE</t>
  </si>
  <si>
    <t>60008827;60000251</t>
  </si>
  <si>
    <t>Damiani R.</t>
  </si>
  <si>
    <t>A high-resolution dual-Doppler technique for fixed multiantenna airborne radar</t>
  </si>
  <si>
    <t>10.1109/TGRS.2006.881745</t>
  </si>
  <si>
    <t>2-s2.0-33749019976</t>
  </si>
  <si>
    <t>['weather conditions', 'weakly nonstationary', 'various sea', 'sea clutter', 'robust detection', 'reliable methods', 'radar pulse', 'multifractal features', 'method achieves', 'effective method', 'backscattered returns']</t>
  </si>
  <si>
    <t>Fractal | Radar | Sea clutter | Structure function based multifractal analysis | Target detection</t>
  </si>
  <si>
    <t>Sea clutter is the backscattered returns from a patch of the sea surface illuminated by a radar pulse. Robust detection of targets within sea clutter may strengthen coastal security, improve navigation safety, and help environmental monitoring. However, no simple and reliable methods for detecting targets within sea clutter have been proposed. We introduce the structure function based multifractal theory to analyze 392 sea clutter datasets measured under various sea and weather conditions. It is found that sea clutter data exhibit multifractal behaviors in the time scale range of about 0.01 s to a few seconds, especially for data with targets. The fractal and multifractal features of sea clutter enable us to develop a simple and effective method to detect targets within sea clutter. It is shown that the method achieves very high detection accuracy. It is further shown that in the time scale range of 0.01 s to a few seconds, sea clutter data is weakly nonstationary. The nonstationarity may explain why modeling using distributions such as Weibull, log-normal, K, and compound-Gaussian only offers limited understanding of the physics of sea clutter and is not very effective in detecting targets within sea clutter. ¬© 2006 IEEE.</t>
  </si>
  <si>
    <t>136-143</t>
  </si>
  <si>
    <t>60013959;60028629;60000251-60013959</t>
  </si>
  <si>
    <t>57198193830;7005685786;16039355500</t>
  </si>
  <si>
    <t>Hu, Jing;Tung, Wen Wen;Gap, Jianbo</t>
  </si>
  <si>
    <t>West Lafayette;Gainesville;New York</t>
  </si>
  <si>
    <t>College of Science;University of Florida;IEEE</t>
  </si>
  <si>
    <t>60028629;60013959;60000251</t>
  </si>
  <si>
    <t>Detection of low observable targets within sea clutter by structure function based multifractal analysis</t>
  </si>
  <si>
    <t>10.1109/TAP.2005.861541</t>
  </si>
  <si>
    <t>2-s2.0-33749564885</t>
  </si>
  <si>
    <t>['working intervals', 'weighted sum', 'rights reserved', 'regularized semi', 'regularized non', 'proposed benchmark', 'ofdm environments', 'iterative estimation', 'desired signal', 'conventional estimators', 'asymptotic second']</t>
  </si>
  <si>
    <t>Antenna array | Asynchronous interference | Non-asymptotic ML benchmark | Regularized semi-blind estimation | Training and working data intervals</t>
  </si>
  <si>
    <t>An asynchronous interference cancellation problem is addressed where training and working intervals are available that contain the desired signal and arbitrary overlapping interference. A regularized non-iterative estimation of the antenna array coefficients is proposed which employs the autocorrelation matrix estimation as a weighted sum of the autocorrelation matrices estimated over the training and working intervals. A non-asymptotic second-order statistic maximum likelihood (ML) benchmark is developed, which is based on estimation of the structured covariance matrices over the training and working intervals for the Gaussian data model. It is shown by means of simulation in the TDMA and OFDM environments that the regularized semi-blind solution significantly outperforms the conventional estimators and demonstrates performance close to the proposed benchmark. ¬© 2006 Elsevier B.V. All rights reserved.</t>
  </si>
  <si>
    <t>3849-3863</t>
  </si>
  <si>
    <t>60099514;60003480</t>
  </si>
  <si>
    <t>6602177856;7006472158</t>
  </si>
  <si>
    <t>Kuzminskiy, Alexandr M.;Abramovich, Yuri I.</t>
  </si>
  <si>
    <t>United Kingdom;Australia</t>
  </si>
  <si>
    <t>Sudbury;Edinburgh</t>
  </si>
  <si>
    <t>Bell Laboratories, UK;Defence Science and Technology Group</t>
  </si>
  <si>
    <t>Second-order asynchronous interference cancellation: Regularized semi-blind technique and non-asymptotic maximum likelihood benchmark</t>
  </si>
  <si>
    <t>S0165168406001290</t>
  </si>
  <si>
    <t>10.1016/j.sigpro.2006.03.026</t>
  </si>
  <si>
    <t>2-s2.0-33749588195</t>
  </si>
  <si>
    <t>['subsurface structures', 'study may', 'rights reserved', 'resolution imaging', 'provide channels', 'mud volcanoes', 'mud cracks', 'low velocity', 'limited flowability', 'lateral breaks', 'gentle gradient', 'field observation', 'encountered obstacles', 'dimensional model', 'different periods', 'different depths', 'depositional models', 'depositional evolution', 'allowed high']</t>
  </si>
  <si>
    <t>Depositional model | Facies | Ground penetrating radar | Mud volcano | Reflection characteristics | Taiwan</t>
  </si>
  <si>
    <t>Ground penetrating radar (GPR) survey was conducted in the Wushanting mud volcano field (Yanchao, Kaohsiung) using a 500¬†MHz antennae, which allowed high-resolution imaging of subsurface structures. Seven GPR reflection characteristics are recognized. Sigmoid GPR reflection patterns resulted from a recent mud lobe deposited above an underlying older mud lobe front. Contorted GPR facies resulted from recent mud flow which encountered obstacles. Subparallel reflections resulted from mud volcano deposits of limited flowability, low velocity and gentle gradient. Hummocky reflection patterns are formed by interfingering of recent mud lobes building onto low land. Disrupted GPR facies were due to lateral breaks of continuity from mud cracks, which, according to field observation, can provide channels for erosion and form deeper erosion gullies. GPR time slices of different depths are rendered as a three-dimensional model. Approximately orbicular GPR reflection characteristics can indicate arcuate stacked mud lobe fronts of different periods. Some depositional models to explain GPR reflection characteristics can be founded upon observations of recent sedimentary phenomena. The models of this study may be applied to paleoenvironments and the depositional evolution of mud volcanoes in similar geological settings. ¬© 2006 Elsevier B.V. All rights reserved.</t>
  </si>
  <si>
    <t>179-200</t>
  </si>
  <si>
    <t>60023529;60023529;60118887</t>
  </si>
  <si>
    <t>48960972000;14833846700;16205592200</t>
  </si>
  <si>
    <t>Jinder Chow, Joseph;Chang, Su Kai;Yu, Ho Shing</t>
  </si>
  <si>
    <t>Taipei;Keelung</t>
  </si>
  <si>
    <t>Institute of Oceanography, National Taiwan University;National Taiwan Ocean University</t>
  </si>
  <si>
    <t>60118887;60023529</t>
  </si>
  <si>
    <t>Jinder Chow J.</t>
  </si>
  <si>
    <t>GPR reflection characteristics and depositional models of mud volcanic sediments-Wushanting mud volcano field, southwestern Taiwan</t>
  </si>
  <si>
    <t>S0926985106000395</t>
  </si>
  <si>
    <t>10.1016/j.jappgeo.2006.03.001</t>
  </si>
  <si>
    <t>2-s2.0-33749657508</t>
  </si>
  <si>
    <t>['superconducting hot', 'related noise', 'electron bolometers', 'devices studied', 'device properties', 'complete device', 'bath temperature', 'apparently reducing', 'annealing changes']</t>
  </si>
  <si>
    <t>We find that the sensitivity of heterodyne receivers based on superconducting hot-electron bolometers (HEBs) increases by 25-30% after annealing at 85 ¬∞C in vacuum. The devices studied are twin-slot antenna coupled mixers with a small NbN bridge of 1 √ó 0.15Œºm2. We show that annealing changes the device properties as reflected in sharper resistive transitions of the complete device, apparently reducing the device-related noise. The lowest receiver noise temperature of 700K is measured at a local oscillator frequency of 1.63THz and a bath temperature of 4.3K. ¬© 2006 IOP Publishing Ltd.</t>
  </si>
  <si>
    <t>Superconductor Science and Technology</t>
  </si>
  <si>
    <t>60001512;60001512-60117987;60001512;60001512-60117987;60068676;60068676</t>
  </si>
  <si>
    <t>55716594900;55934876300;6603362350;12902591700;57200973381;7006771637</t>
  </si>
  <si>
    <t>Yang, Z. Q.;Hajenius, M.;Baselmans, J. J.A.;Gao, J. R.;Voronov, B.;Gol'Tsman, G. N.</t>
  </si>
  <si>
    <t>Netherlands;Russian Federation;Netherlands</t>
  </si>
  <si>
    <t>Delft;Moscow;Utrecht</t>
  </si>
  <si>
    <t>Kavli Institute of Nanoscience Delft;Moscow Pedagogical State University;SRON Netherlands Institute for Space Research</t>
  </si>
  <si>
    <t>60117987;60068676;60001512</t>
  </si>
  <si>
    <t>Yang Z.</t>
  </si>
  <si>
    <t>Reduced noise in NbN hot-electron bolometer mixers by annealing</t>
  </si>
  <si>
    <t>S0953204806133229</t>
  </si>
  <si>
    <t>10.1088/0953-2048/19/4/L01</t>
  </si>
  <si>
    <t>2-s2.0-33750023718</t>
  </si>
  <si>
    <t>W911NF-05-1-0111</t>
  </si>
  <si>
    <t>['tr scheme', 'time reversal', 'temporal focusing', 'system complexity', 'single output', 'realistic channels', 'paradigm shift', 'first time', 'demonstrated perhaps', 'communications marks']</t>
  </si>
  <si>
    <t>Channel reciprocity | Multiple input-single output (miso) | Time reversal (tr) | Ultrawideband (uwb)</t>
  </si>
  <si>
    <t>Time reversal (TR) communications marks a paradigm shift in ultrawideband (UWB) communications. The system complexity can be shifted from the receiver to the transmitter, which is ideal to some applications. UWB multiple input-single output (MISO) is enabled by the use of the TR scheme. Two basic problems are investigated experimentally using short UWB radio pulses (nanosecond duration). Temporal focusing and increase in collected-energy with the number of antennas are verified. Also, the reciprocity of realistic channels, the cornerstone of TR, is demonstrated perhaps for the first time in electromagnetics. ¬© 2006 IEEE.</t>
  </si>
  <si>
    <t>269-273</t>
  </si>
  <si>
    <t>60029255;60029255;60029255;60029255</t>
  </si>
  <si>
    <t>34572523800;55831853700;35917782500;14833450200</t>
  </si>
  <si>
    <t>Qiu, Robert C.;Zhou, Chenming;Guo, Nan;Zhang, John Q.</t>
  </si>
  <si>
    <t>Cookeville</t>
  </si>
  <si>
    <t>Tennessee Technological University</t>
  </si>
  <si>
    <t>Qiu R.</t>
  </si>
  <si>
    <t>Time reversal with MISO for ultrawideband communications: Experimental results</t>
  </si>
  <si>
    <t>10.1109/LAWP.2006.875888</t>
  </si>
  <si>
    <t>2-s2.0-33750086918</t>
  </si>
  <si>
    <t>['specific immunoreactivity', 'odorant receptors', 'localized along', 'encode g', 'comprehensive investigation', 'complete set', 'chemosensory sensilla', 'chemosensory hairs', 'agœ ±', 'adult mosquitoes']</t>
  </si>
  <si>
    <t>G-protein | Insect | Olfaction | RT-PCR</t>
  </si>
  <si>
    <t>To initiate a comprehensive investigation of chemosensory signal transduction downstream of odorant receptors, we identified and characterized the complete set of genes that encode G-protein Œ± subunits in the genome of the malaria vector mosquito An. gambiae. Data are provided on the tissue-specific expression patterns of 10 corresponding aga-transcripts in adult mosquitoes and pre-imago developmental stages. Specific immunoreactivity in chemosensory hairs of female antennae provides evidence in support of the participation of a subset of AGŒ±q isoforms in olfactory signal transduction in this mosquito. In contrast, AGŒ±o is localized along the flagellar axon bundle but is absent from chemosensory sensilla, which suggests that this G-protein Œ± subunit does not participate in olfactory signal transduction. ¬© 2006 Wiley-Liss, Inc.</t>
  </si>
  <si>
    <t>533-545</t>
  </si>
  <si>
    <t>60003915;60003915;60003915</t>
  </si>
  <si>
    <t>57159846300;36956385300;6701730185</t>
  </si>
  <si>
    <t>R√ºtzler, Michael;Lu, Tan;Zwiebel, Laurence J.</t>
  </si>
  <si>
    <t>R√ºtzler M.</t>
  </si>
  <si>
    <t>G&lt;inf&gt;Œ±&lt;/inf&gt; encoding gene family of the malaria vector mosquito Anopheles gambiae: Expression analysis and immunolocalization of AG &lt;inf&gt;Œ±q&lt;/inf&gt; and AG&lt;inf&gt;Œ±o&lt;/inf&gt; in female antennae</t>
  </si>
  <si>
    <t>10.1002/cne.21083</t>
  </si>
  <si>
    <t>2-s2.0-33750220493</t>
  </si>
  <si>
    <t>['¬© 2006', 'weed patches', 'weed map', 'weed infestation', 'weed growth', 'weed control', 'visually understood', 'practical use', 'paper describes', 'northern japan', 'measuring areas', 'measuring area', 'measurements made', 'longitude measurements', 'held gps', 'external antenna', 'dgps ),', 'determined using', 'created based', 'coordinate data', 'conventional tape', 'antenna might', 'antenna enables', 'acceptable error', '141 m2', '); however']</t>
  </si>
  <si>
    <t>Hand-held global positioning system unit | Pasture | Survey | Weed control | Weed map</t>
  </si>
  <si>
    <t>This paper describes the practical use of a global positioning system receiver (hand-held GPS) as a means of measuring and describing pasture areas invaded by weeds. The accuracy of two GPS units, a hand-held GPS with an external antenna (GPS with an antenna) and the differential global positioning system receiver (DGPS), were examined in Morioka, northern Japan. In addition, an area of weed patches and a pasture, determined using the GPS with an antenna, were compared to the measurements made with a conventional tape and a weed map was created based on the coordinate data of latitude and longitude measurements. The accuracy of the GPS with an antenna was poor (8.3 m); however, the precision of the unit was reasonable in measuring area. An area estimation error by the GPS with an antenna was 7% when practically measuring weed patches of 141 m2 and 1% in a paddock of 12 566 m2. From these results, it appears that the GPS with an antenna might have an acceptable error in measuring areas for weed control in a pasture. A weed map produced from the coordinate data surveyed using the GPS with an antenna enables the state of weed growth and its domination in an area of pasture to be visually understood. Therefore, GPS technologies easily can be applied to quickly obtain information on weed infestation. ¬© 2006 The Authors.</t>
  </si>
  <si>
    <t>183-188</t>
  </si>
  <si>
    <t>Weed Biology and Management</t>
  </si>
  <si>
    <t>60033192;60033192;60033192</t>
  </si>
  <si>
    <t>55924411200;14023181900;56230437600</t>
  </si>
  <si>
    <t>Nashiki, Mamoru;Narita, Hironobu;Higashiyama, Yumi</t>
  </si>
  <si>
    <t>Morioka</t>
  </si>
  <si>
    <t>Tohoku Agricultural Research Center, NARO</t>
  </si>
  <si>
    <t>Nashiki M.</t>
  </si>
  <si>
    <t>Appropriateness of inexpensive, hand-held global positioning system units for creating weed maps in a pasture</t>
  </si>
  <si>
    <t>10.1111/j.1445-6664.2006.00220.x</t>
  </si>
  <si>
    <t>2-s2.0-33750238610</t>
  </si>
  <si>
    <t>Kocaeli √úniversitesi</t>
  </si>
  <si>
    <t>2005/58</t>
  </si>
  <si>
    <t>['wsns ).', 'transmit beam', 'tiny sensors', 'thus leading', 'ss scheme', 'specified task', 'signals received', 'sensor nodes', 'sensing nodes', 'sectoral sweeper', 'routing modes', 'r min', 'r max', 'proposed scheme', 'node management', 'maximum thresholds', 'location estimation', 'energy consumption', 'effectively eliminated', 'desired region', 'data traffic', 'considerable savings', 'central node', 'beam width', 'beam direction', 'additional software']</t>
  </si>
  <si>
    <t>Antenna array | Location estimation | Node management | Sectoral sweeper | Task dissemination | Wireless sensor networks</t>
  </si>
  <si>
    <t>We introduce a novel sensor node management and location estimation method referred as sectoral sweeper (SS) scheme that uses an adaptive antenna array (AAA) at a central node in wireless sensor networks (WSNs). With the SS scheme, the central node can activate or deactivate the nodes in a desired region which is specified by beam direction and beam width of the transmit beam and also by minimum and maximum thresholds (R min and R max) for the received signal strength indicator (RSSI) of signals received by the nodes. In order to perform a specified task that is associated with a Task_id, two different beams are transmitted, which are task region beam and routing region beam to switch the nodes into active or routing modes. Since our scheme does not require any additional software or hardware for node management and location estimation in sensor nodes, the deficiencies of tiny sensors are effectively eliminated. The proposed scheme is shown to reduce the number of sensing nodes and the amount of data traffic in the network, thus leading to considerable savings in energy consumption and prolonged sensor lifetime. ¬© Springer Science+Business Media B.V. 2006.</t>
  </si>
  <si>
    <t>415-433</t>
  </si>
  <si>
    <t>60007495;60010477;60028583</t>
  </si>
  <si>
    <t>7005311443;55883304800;7003901755</t>
  </si>
  <si>
    <t>Erdogan, Ayhan;Coskun, Vedat;Kavak, Adnan</t>
  </si>
  <si>
    <t>Turkey;Turkey;Turkey</t>
  </si>
  <si>
    <t>Kocaeli;Istanbul;Tuzla</t>
  </si>
  <si>
    <t>Kocaeli √úniversitesi;I≈üik √úniversitesi;Deniz Harp Okulu</t>
  </si>
  <si>
    <t>60028583;60010477;60007495</t>
  </si>
  <si>
    <t>Erdogan A.</t>
  </si>
  <si>
    <t>The sectoral sweeper scheme for wireless sensor networks: Adaptive antenna array based sensor node management and location estimation</t>
  </si>
  <si>
    <t>10.1007/s11277-006-9058-1</t>
  </si>
  <si>
    <t>2-s2.0-33750315844</t>
  </si>
  <si>
    <t>['yet reliable', 'without knowing', 'undesired users', 'transmitting antennas', 'though optimum', 'second part', 'scheme proposed', 'practical scenario', 'moe receiver', 'mobile station', 'ieee trans', 'ideal situation', 'high capacity', 'first emphasis', 'far resistant', 'explicitly known', 'decorrelating rake', 'comprehensively analyzed', 'completely blind', 'channel parameters', 'cdma system', 'cdma receiver', '1995 ].']</t>
  </si>
  <si>
    <t>Blind | DRAKE | MAI | MC-CDMA | MOE</t>
  </si>
  <si>
    <t>In this paper, we exploit transmit diversity in downlink multicarrier CDMA (MC-CDMA) system to provide a solution to a high data rate, high capacity, yet reliable and robust to fading channel network. Our first emphasis is on designing a blind (without knowing the undesired users' signatures and channel parameters) MC-CDMA receiver in the mobile station that can suppress the multiple access interference (MAI) and combine the desired signal stemmed from all the transmitting antennas. Two blind signal reception algorithms are proposed and the performances in terms of signal-to-interference-and-noise-ratio (SINR) are comprehensively analyzed. One is based on the decorrelating RAKE (DRAKE) scheme proposed in [IEEE Trans. Communs. 47(7), 1036-1045, 1999] and the other is designed to meet the minimum output energy (MOE) criterion [IEEE Trans. on Information Theory 41(4), 944-996, 1995]. The MOE receiver, though optimum in ideal situation, is semi-blind that the vector channel impulse responses (VCIR) should be explicitly known. While the proposed modified DRAKE receiver is completely blind that it does not require any information of VCIR. Furthermore, we demonstrate that in practical scenario, the modified DRAKE scheme substantially outperforms the MOE receiver. The second part of this paper is to develop an efficient and blind (without requiring training sequences) algorithm to estimate the VCIR of downlink antenna array MC-CDMA system. Simulation results show that both the channel estimation algorithm and the blind reception schemes are reliable and near-far resistant. ¬© Springer Science+Business Media B.V. 2006.</t>
  </si>
  <si>
    <t>467-486</t>
  </si>
  <si>
    <t>Blind signal reception and channel estimation in downlink MC-CDMA communication system with transmit diversity</t>
  </si>
  <si>
    <t>10.1007/s11277-006-9092-z</t>
  </si>
  <si>
    <t>2-s2.0-33750351390</t>
  </si>
  <si>
    <t>['stbc ).', 'simultaneous amplitude', 'psk modulation', 'proposed scheme', 'original design', 'modulation scheme', 'dstbc allows', 'differential space', 'attractive alternative', '2 transmit']</t>
  </si>
  <si>
    <t>Differential amplitude and phase shift keying (DAPSK) | Differential detection | Space-time codes | Transmitter diversity</t>
  </si>
  <si>
    <t>A differential space-time block code (DSTBC) provides full diversity advantage and does not require any radio channel estimation in the receiver, which makes it an attractive alternative to the well-known coherent space-time block code (STBC). However the original design of DSTBC allows only pure phase shift keying (M-PSK) modulation scheme, which are not optimal for M &gt; 4. In this paper a simultaneous amplitude and phase modulation scheme for DSTBC with 2 transmit and several receive antennas is introduced. The performance of the proposed scheme is investigated and compared with DSTBC techniques using pure M-PSK modulation. ¬© Springer Science+Business Media B.V. 2006.</t>
  </si>
  <si>
    <t>401-413</t>
  </si>
  <si>
    <t>60010338;60010338</t>
  </si>
  <si>
    <t>15045818700;7006216873</t>
  </si>
  <si>
    <t>Vanaev, Alexandre;Rohling, Hermann</t>
  </si>
  <si>
    <t>Hamburg University of Technology</t>
  </si>
  <si>
    <t>Vanaev A.</t>
  </si>
  <si>
    <t>Design of amplitude and phase modulated signals for differential space-time block codes</t>
  </si>
  <si>
    <t>10.1007/s11277-006-9046-5</t>
  </si>
  <si>
    <t>2-s2.0-33750355473</t>
  </si>
  <si>
    <t>['work presents', 'steering vectors', 'rights reserved', 'priori information', 'new proposal', 'mrbf ).', 'developed using', 'developed mrbf', 'bss technique', 'arrival detection', 'antennas array']</t>
  </si>
  <si>
    <t>Array processing | Blind source separation (BSS) | Direction of arrival (DOA) | Independent component analysis (ICA) | Neural networks</t>
  </si>
  <si>
    <t>This work presents a new proposal for the direction of arrival detection for more than one signal arriving simultaneously on an antennas array of linear or planar geometry using intelligent algorithms. The direction of arrival (DOA) estimator is developed using the techniques of digital conventional beamforming, blind source separation (BSS) and the neural estimator modular structure of radial basis functions (MRBF). The developed MRBF has its capabilities extended due to the interaction with BSS technique, which makes an estimation of the steering vectors of the multiple plane waves that reach the array at the same frequency, that is, it separates mixed signals without a priori information. ¬© 2006 Elsevier B.V. All rights reserved.</t>
  </si>
  <si>
    <t>Neurocomputing</t>
  </si>
  <si>
    <t>15046361000;7102618949;15046381300</t>
  </si>
  <si>
    <t>de Araujo Dourado Junior, Osmar;Neto, Adri√£o Duarte D√≥ria;da Mata, Wilson</t>
  </si>
  <si>
    <t>de Araujo Dourado Junior O.</t>
  </si>
  <si>
    <t>Determination of multiple direction of arrival in antennas arrays with radial basis functions</t>
  </si>
  <si>
    <t>S0925231206002037</t>
  </si>
  <si>
    <t>10.1016/j.neucom.2006.07.006</t>
  </si>
  <si>
    <t>2-s2.0-33750395868</t>
  </si>
  <si>
    <t>['range migration', 'proposed methods', 'proper location', 'moving target', 'imaging algorithm', 'efficiently improve', 'dbs image', 'antenna pattern', 'also presented']</t>
  </si>
  <si>
    <t>DBS | Moving target indication | Moving targets location | Radar imaging | Range migration correction</t>
  </si>
  <si>
    <t>A principle for choosing the coherent integration number and an improved Doppler beam sharpening (DBS) imaging algorithm for mechanic scanning radar are presented in this paper. By compensating the range migration in wideband airborne mechanic scanning radar, the proposed DBS imaging algorithm can efficiently improve the resolution of a DBS image. In addition, based on the characteristic that the echo from the moving target will be modulated by the antenna pattern, a novel method used to locate the moving target is also presented, which begins with the sub-aperture moving target detection followed by the sliding window detection. Proper location can be achieved by using this method. Finally, the results on real radar data are provided to demonstrate the effectiveness of these proposed methods. ¬© Higher Education Press 2006.</t>
  </si>
  <si>
    <t>410-415</t>
  </si>
  <si>
    <t>57192522162;7005922869;7202908312</t>
  </si>
  <si>
    <t>Li, Yan Ping;Xing, Meng Dao;Bao, Zheng</t>
  </si>
  <si>
    <t>DBS imaging and GMTI in a wideband airborne mechanic scanning radar</t>
  </si>
  <si>
    <t>10.1007/s11460-006-0079-z</t>
  </si>
  <si>
    <t>2-s2.0-33750494306</t>
  </si>
  <si>
    <t>['treatment workstation', 'treatment couch', 'system used', 'successfully applied', 'sequence increases', 'procedure described', 'multiple acquisition', 'modulated radiotherapy', 'modulated beam', 'medical dosimetrists', 'measurement points', 'investigation show', 'investigation deals', 'imaging resolution', 'dose map', 'different positions', 'detection system', 'controlled movements', '4 times']</t>
  </si>
  <si>
    <t>IMRT | Plan verification | Planar detectors</t>
  </si>
  <si>
    <t>This investigation deals with the implementation of a multiple acquisition (MA) sequence for radiotherapy beam verification with a 2-dimensional (2D) ion chamber array. The acquisition is carried out through multiple beam deliveries with the 2D detector array in different positions. The MA sequence is performed through remote-controlled movements of the treatment couch. In this work, the MA dose map of an intensity-modulated radiotherapy (IMRT) modulated beam is presented and compared to standard acquisition mode data and ion chamber measurements. The implementation of MA sequence increases the number of measurement points and therefore the efficiency of the detection system and the final imaging resolution. Results from this investigation show that the imaging resolution of the system used in standard acquisition mode can be increased up to 4 times. The procedure described in this work can be automated, including couch movements in the radiotherapy plan sent to the treatment workstation. Furthermore, this specific solution could be successfully applied to matrices of detector with a different construction design. ¬© 2006 American Association of Medical Dosimetrists.</t>
  </si>
  <si>
    <t>269-272</t>
  </si>
  <si>
    <t>Medical Dosimetry</t>
  </si>
  <si>
    <t>60024574;60024574;60024574</t>
  </si>
  <si>
    <t>7801406840;8609452700;35306864400</t>
  </si>
  <si>
    <t>Spezi, Emiliano;Angelini, Anna Lisa;Ferri, Andrea</t>
  </si>
  <si>
    <t>Bologna</t>
  </si>
  <si>
    <t>Azienda Ospedaliero-Universitaria di Bologna Policlinico S. Orsola - Malpighi</t>
  </si>
  <si>
    <t>Spezi E.</t>
  </si>
  <si>
    <t>A Multiple acquisition sequence for IMRT verification with a 2D ion chamber array</t>
  </si>
  <si>
    <t>S0958394706001245</t>
  </si>
  <si>
    <t>10.1016/j.meddos.2006.05.002</t>
  </si>
  <si>
    <t>2-s2.0-33750518172</t>
  </si>
  <si>
    <t>['two parts', 'stack inverted', 'radiation patterns', 'proposed f', 'modified design', 'ieee 802', 'frequency responses', 'f antenna', 'experimental results', 'desired bands', 'current distributions', 'band applications', 'b wlan', '75 ghz', '25 ghz', '1 la']</t>
  </si>
  <si>
    <t>Corner-chopped technique | Stack inverted-F antenna</t>
  </si>
  <si>
    <t>A modified design of stack inverted-F antenna with corner truncated technique for 2.4/5.0 GHz dual-band applications is presented in this paper. The new stack inverted-F antenna consists of two parts, one is M-shaped and the other is F-shaped. For current distributions, proposed F-shaped configuration determines the certain resonated frequencies of desired bands (4.98-5.25 GHz) and the M-shaped configuration depicts the range of 2.40-2.75 GHz. It is a compact and available microstrip antenna for IEEE 802.1 la/b WLAN's applications. Simulation and experimental results with frequency responses, radiation patterns, and current distributions are presented and discussed. ¬© 2006 Wiley Periodicals, Inc.</t>
  </si>
  <si>
    <t>2378-2381</t>
  </si>
  <si>
    <t>60013395;60013395;60011629</t>
  </si>
  <si>
    <t>13606881300;15051195100;26643610600</t>
  </si>
  <si>
    <t>Liu, Chung Ping;Wu, Jung Chang;Liu, Ji Chyun</t>
  </si>
  <si>
    <t>Chung-Li;Chung-Li</t>
  </si>
  <si>
    <t>Yuan Ze University;Chien Hsin University of Science and Technology</t>
  </si>
  <si>
    <t>60013395;60011629</t>
  </si>
  <si>
    <t>Modified stack inverted-f antenna with corner-truncated techniques for WLAN 2.4/5 GHz band applications</t>
  </si>
  <si>
    <t>10.1002/mop.21960</t>
  </si>
  <si>
    <t>2-s2.0-33750535433</t>
  </si>
  <si>
    <t>['without affecting', 'upper bands', 'thus allowing', 'pcs operations', 'less coupled', 'laptop computer', 'experimental results', 'compact structure', 'adjusted separately', '1800 mhz']</t>
  </si>
  <si>
    <t>Antennas | GSM/DCS/PCS antennas | Internal antennas | Mobile antennas | USB dongles</t>
  </si>
  <si>
    <t>A GSM/DCS/PCS internal antenna suitable to be embedded at the widened end portion of a promising USB dangle for wireless network access in a laptop computer is presented. The proposed internal antenna uses two separate resonant strips folded into a compact structure to generate two wide operating bands at about 900 and 1800 MHz to cover the GSM and DCS/PCS operations. In addition, although in a compact structure, the antenna's two resonant strips are designed to be less coupled, thus allowing the antenna's lower and upper bands to be adjusted separately, without affecting each other. Details of the USB dongle embedded with the proposed internal antenna are described, and experimental results are presented and discussed. ¬© 2006 Wiley Periodicals, Inc.</t>
  </si>
  <si>
    <t>2408-2412</t>
  </si>
  <si>
    <t>35460663000;57225808781</t>
  </si>
  <si>
    <t>Wong, Kin Lu;Kuo, Cheng Hao</t>
  </si>
  <si>
    <t>Internal GSM/DCS/PCS antenna for USB dongle application</t>
  </si>
  <si>
    <t>10.1002/mop.21974</t>
  </si>
  <si>
    <t>2-s2.0-33750537805</t>
  </si>
  <si>
    <t>['wideband characteristics', 'wide beamwidth', 'wide bandwidth', 'two elements', 'rhombus shape', 'rectangular one', 'radiation patterns', 'radar systems', 'phased arrays', 'one element', 'mutual coupling', 'look like', 'good candidate', 'computed vswr', 'adding upper', '100 %.']</t>
  </si>
  <si>
    <t>Phased arrays | Power combiners;dipule antenna | Radar | Wideband antenna</t>
  </si>
  <si>
    <t>In this paper, the regular microstrip dipole antenna shape is modified by adding upper and lower triangular patches, which makes it look like a rhombus. The rhombus shape is chosen because of its wideband characteristics over the rectangular one. The presented antenna provides a wide bandwidth of more than 100%. The measured and computed VSWR and radiation patterns for one element and the mutual coupling for two elements are presented in the paper. The proposed antenna provides endfire radiation patterns with wide beamwidth and low cross polarization level which make it a good candidate for phased arrays and radar systems. ¬© 2006 Wiley Periodicals, Inc.</t>
  </si>
  <si>
    <t>2461-2464</t>
  </si>
  <si>
    <t>60000238;60010491</t>
  </si>
  <si>
    <t>6603341974;7402224338</t>
  </si>
  <si>
    <t>Eldek, Abdelnasser A.;Zheng, Gulping</t>
  </si>
  <si>
    <t>Eldek A.A.</t>
  </si>
  <si>
    <t>A microstrip-fed quasi-rhombus shape double dipole antenna for wideband phased array applications</t>
  </si>
  <si>
    <t>10.1002/mop.21978</t>
  </si>
  <si>
    <t>2-s2.0-33750540815</t>
  </si>
  <si>
    <t>['wideband operation', 'back ratio', 'back plate', '7 ghz', '20 db', '18 db', '15 db']</t>
  </si>
  <si>
    <t>Coplanar waveguide | Radial stub | Wideband</t>
  </si>
  <si>
    <t>In this paper, a compact coplanar waveguide-fed slot antenna that can operate over an octaveband (1.75-3.7 GHz) is presented. The novelty of this antenna is the wideband operation with the radial stub loading. The front-to-back ratio of the antenna with a back plate is better than 25dB in H-plane and better than 18 dB in E-plane. The cross polarization level is around -20 dB over the band and the worst being at - 15 dB. ¬© 2006 Wiley Periodicals, Inc.</t>
  </si>
  <si>
    <t>2405-2408</t>
  </si>
  <si>
    <t>Rao, Patnam Hanumantha</t>
  </si>
  <si>
    <t>Rao P.</t>
  </si>
  <si>
    <t>CPW-FED octave band slot antenna</t>
  </si>
  <si>
    <t>10.1002/mop.21963</t>
  </si>
  <si>
    <t>2-s2.0-33750543569</t>
  </si>
  <si>
    <t>['specified band', 'precision ranging', 'peak gain', 'measured far', 'imaging instrumentation', 'field radiation', 'antenna operates', '6 ghz', '2 dbi']</t>
  </si>
  <si>
    <t>Broadband | Microstrip antenna | UWB</t>
  </si>
  <si>
    <t>In this paper, a novel design procedure for designing a compact UWB antipodal Vivaldi antenna is presented. The antenna operates over the UWB frequency band from 3.1 to more than 10.6 GHz, Its measured far-field radiation is directive and its peak gain is 10.2 dBi in the specified band. The antenna pulse response shows negligible distortion, indicating that it can be useful in a precision ranging and imaging instrumentation. ¬© 2006 Wiley Periodicals, Inc.</t>
  </si>
  <si>
    <t>2448-2450</t>
  </si>
  <si>
    <t>Design of compact directive ultra wideband antipodal antenna</t>
  </si>
  <si>
    <t>10.1002/mop.21955</t>
  </si>
  <si>
    <t>2-s2.0-33750546041</t>
  </si>
  <si>
    <t>['two approaches', 'radiator height', 'microstrip feeding', 'fed cavity', 'circular polarizers', 'big size', 'backed introduced', 'array antenna']</t>
  </si>
  <si>
    <t>Antenna | Cavity | Horn | Microstrip | Polarizer</t>
  </si>
  <si>
    <t>A 20 GHz 2 √ó 2 subarray radiator of microstrip-fed cavity-hacked circularly polarized horn is presented. Since horn antennas incorporating waveguide types of circular polarizers have big size of radiator height, microstrip feeding and polarization is proposed and cavity-backed introduced to improve radiation performance. Two approaches of single and 2 √ó 2 subarray of horn are compared to be a basic radiation element of an array antenna. ¬© 2006 Wiley Periodicals, Inc.</t>
  </si>
  <si>
    <t>2454-2456</t>
  </si>
  <si>
    <t>60001558;60032144</t>
  </si>
  <si>
    <t>15050965700;34971825100</t>
  </si>
  <si>
    <t>Seong, Nak Seon;Park, Seong Ook</t>
  </si>
  <si>
    <t>Seong N.S.</t>
  </si>
  <si>
    <t>A microstrip-fed cavity-backed circularly polarized horn antenna</t>
  </si>
  <si>
    <t>10.1002/mop.21952</t>
  </si>
  <si>
    <t>2-s2.0-33750548027</t>
  </si>
  <si>
    <t>['systematic investigations', 'smaller elements', 'simulated results', 'resonance frequency', 'rectangular patch', 'radiation pattern', 'parametric study', 'original patch', 'nonradiating edges', 'maximum bandwidth', 'gradually splitted', 'good agreement', 'gap coupled', 'equal strips', 'coupling gaps', 'additional resonators', '14 numbers', '14 equal', '10 times']</t>
  </si>
  <si>
    <t>Compact broadband microstrip antennas | Gap coupled rectangular microstrip antenna | Parasitic coupled patches</t>
  </si>
  <si>
    <t>Systematic investigations have been presented by splitting a single rectangular microstrip patch into equal, smaller elements along the width, keeping the length same. Of these, one of the elements is fed while others are gap coupled to its nonradiating edges. The rectangular patch is gradually splitted into 2-14 equal, smaller elements and in between coupling gaps are optimized for maximum bandwidth. Parametric study for the effect of gap and feed point location, along with radiation pattern, has also been carried out. A maximum bandwidth increment of over 10 times, compared with that of the original single rectangular patch is obtained for 14 numbers of equal strips. As the additional resonators (at same resonance frequency) are obtained from the original patch itself, the overall configuration remains compact. Experiments have been carried out, which are in good agreement with simulated results. ¬© 2006 Wiley Periodicals, Inc.</t>
  </si>
  <si>
    <t>2384-2389</t>
  </si>
  <si>
    <t>60043875;60043875;60043875</t>
  </si>
  <si>
    <t>56003150900;15051167300;6701732836</t>
  </si>
  <si>
    <t>Ray, K. P.;Sevani, V.;Kakatkar, S.</t>
  </si>
  <si>
    <t>Society for Applied Microwave Electronics Engineering &amp; Research</t>
  </si>
  <si>
    <t>Compact broadband gap-coupled rectangular microstrip antennas</t>
  </si>
  <si>
    <t>10.1002/mop.21976</t>
  </si>
  <si>
    <t>2-s2.0-33750548029</t>
  </si>
  <si>
    <t>['radiation pattern', 'radiating patch', 'radiating element', 'metallic platforms', 'maximum distance', 'inductively coupled']</t>
  </si>
  <si>
    <t>Metallic platform | RFID | Tag antenna</t>
  </si>
  <si>
    <t>The simple and compact passive radio frequency identification (RFID) tag antenna mountable on metallic platforms is proposed. Without major modification of the radiating element and for easy impedance matching with various microchip impedances, an antenna is inductively coupled to a novel feeding structure placed on the side of a radiating patch. Using the commercial RFID system, radiation pattern and maximum distance are measured. ¬© 2006 Wiley Periodicals, Inc.</t>
  </si>
  <si>
    <t>2446-2448</t>
  </si>
  <si>
    <t>36063189200;15051331600;34879664800;35561475200;56124682600</t>
  </si>
  <si>
    <t>Kim, Sung Joo;Yu, Byunggil;Chung, Young Seek;Harackiewicz, France J.;Lee, Byungje</t>
  </si>
  <si>
    <t>Patch-type radio frequency identification tag antenna mountable on metallic platforms</t>
  </si>
  <si>
    <t>10.1002/mop.21969</t>
  </si>
  <si>
    <t>2-s2.0-33750549273</t>
  </si>
  <si>
    <t>['rapid far', 'proposed procedure', 'polar geometry', 'field pattern', 'field computation', 'experimental examples', 'convolution property', 'antenna far']</t>
  </si>
  <si>
    <t>Antennas | Near-field to far-field transformation</t>
  </si>
  <si>
    <t>The problem of rapid far-field computation from nearfield samples acquired on a plane-polar geometry is addressed in this paper. A fast processing algorithm is developed which uses the fast Fourier transform and the related shift theorem, by exploiting the convolution property of the radiation integral giving the antenna far-field pattern. Numerical and experimental examples are discussed to prove the effectiveness of the proposed procedure. ¬© 2006 Wiley Periodicals, Inc.</t>
  </si>
  <si>
    <t>2433-2436</t>
  </si>
  <si>
    <t>Costanzo, Sandra;Di Massa, Giuseppe</t>
  </si>
  <si>
    <t>Efficient near-field to far-field transformation from plane-polar samples</t>
  </si>
  <si>
    <t>10.1002/mop.21964</t>
  </si>
  <si>
    <t>2-s2.0-33750551082</t>
  </si>
  <si>
    <t>['wave impedance', 'sar ).', 'return loss', 'power deposition', 'field components', 'electromagnetic interaction', 'biological tissue', 'best coupling', 'antenna detuning', 'also made']</t>
  </si>
  <si>
    <t>Loop antenna | SAR</t>
  </si>
  <si>
    <t>The electromagnetic interaction between a resonant loop antenna in proximity to biological tissue is examined in terms of field components, wave impedance, return loss, efficiency, and specific absorption rate (SAR). Various loop orientations are investigated with respect to the tissue, in order to provide the best coupling and power deposition into the body. An evaluation in terms of antenna detuning is also made. ¬© 2006 Wiley Periodicals, Inc.</t>
  </si>
  <si>
    <t>2418-2421</t>
  </si>
  <si>
    <t>15050269000;7005794256</t>
  </si>
  <si>
    <t>Curto, S.;Ammann, M. J.</t>
  </si>
  <si>
    <t>Curto S.</t>
  </si>
  <si>
    <t>Electromagnetic interaction between resonant loop antenna and simulated biological tissue</t>
  </si>
  <si>
    <t>10.1002/mop.21959</t>
  </si>
  <si>
    <t>2-s2.0-33750551301</t>
  </si>
  <si>
    <t>['theoretical results', 'theoretical analysis', 'return loss', 'radiating edge', 'input impedance', 'inclination angle', 'frequency ratio', 'frequency operation', 'experimental results']</t>
  </si>
  <si>
    <t>Dual-band patch antenna | Inclined slot-loaded patch antenna | Rectangular patch antenna | Slot-loaded patch</t>
  </si>
  <si>
    <t>The theoretical analysis of a single feed inclined slot-loaded rectangular microstrip patch antenna is presented using modal expansion cavity model and circuit theory concept. By cutting the inclined slot along the radiating edge of the patch, a dual-frequency operation is obtained. The input impedance, VSWR, and return loss are calculated. It is found that the frequency ratio of two resonant frequencies can he varied from 1.92 to 2.44 by the inclination angle of the slot. The theoretical results are validated by experimental results. ¬© 2006 Wiley Periodicals, Inc.</t>
  </si>
  <si>
    <t>2436-2441</t>
  </si>
  <si>
    <t>7409950656;7003714798</t>
  </si>
  <si>
    <t>Shivnarayan, ;Vishvakarma, Babau R.</t>
  </si>
  <si>
    <t>Shivnarayan</t>
  </si>
  <si>
    <t>Analysis of inclined slot-loaded patch for dual-band operation</t>
  </si>
  <si>
    <t>10.1002/mop.21965</t>
  </si>
  <si>
    <t>2-s2.0-33750551515</t>
  </si>
  <si>
    <t>['wideband operation', 'simple configuration', 'rectangular stub', 'proposed antenna', 'notched characteristic', 'like slot', 'design example', '6 ghz', '5 ghz']</t>
  </si>
  <si>
    <t>Band-notched UWB antenna | Slot antenna | Ultra-wideband antenna</t>
  </si>
  <si>
    <t>An ultra-wideband (UWB) square slot antenna with a band-notched characteristic is presented. The proposed antenna has a simple configuration and is easy to construct. The ultra-wideband operation is realized by loading an offset rectangular stub at the end of the microstrip feed line. The band-notched characteristic is achieved by embedding an U-like slot in the rectangular stub. The notched frequency band can be controlled by adjusting the length of the U-like slot. A design example for an UWB (3.1-10.6 GHz) square slot antenna with a notched frequency band at 5 GHz is demonstrated. ¬© 2006 Wiley Periodicals, Inc.</t>
  </si>
  <si>
    <t>2427-2429</t>
  </si>
  <si>
    <t>60033110;60033110;60033110</t>
  </si>
  <si>
    <t>35755202500;12766884300;37862620600</t>
  </si>
  <si>
    <t>Chen, Horng Dean;Li, Jui Ni;Huang, Yuh Fung</t>
  </si>
  <si>
    <t>Band-notched ultra-wideband square slot antenna</t>
  </si>
  <si>
    <t>10.1002/mop.21966</t>
  </si>
  <si>
    <t>2-s2.0-33750554714</t>
  </si>
  <si>
    <t>['work presents', 'slot cut', 'proposed design', 'notched ultra', 'experimental results', 'desired band', 'constructed antennas', 'circular stub', 'circular slot']</t>
  </si>
  <si>
    <t>Band-notched | Slot antenna | Ultra-wideband</t>
  </si>
  <si>
    <t>This work presents a band-notched ultra-wideband (UWB) circular slot antenna free from interference with existing wireless systems. The antenna has an indented circular stub embedded inside the circular slot. The desired band-notched UWB operation can be obtained by choosing the size of the pie-slot cut in the circular stub. Details of the proposed design and experimental results of the constructed antennas are presented. ¬© 2006 Wiley Periodicals, Inc.</t>
  </si>
  <si>
    <t>2444-2446</t>
  </si>
  <si>
    <t>60011357-60072417;60011357;60033110;60033110</t>
  </si>
  <si>
    <t>13006248800;7410149423;7406886947;55500781800</t>
  </si>
  <si>
    <t>Pan, Chin Ju;Lee, Chungnan;Huang, Chih Yu;Lin, Hsiao Cheng</t>
  </si>
  <si>
    <t>Band-notched ultra-wideband slot antenna</t>
  </si>
  <si>
    <t>10.1002/mop.21958</t>
  </si>
  <si>
    <t>2-s2.0-33750557462</t>
  </si>
  <si>
    <t>['two circularly', 'symmetric design', 'receive isolation', 'reader antenna', 'proper arrangement', 'high transmit', 'high isolation', 'antenna geometry', '36 db']</t>
  </si>
  <si>
    <t>Circular polarization | High isolation | RFID reader antenna</t>
  </si>
  <si>
    <t>A radio frequency identification (RFID) reader antenna with high transmit/receive isolation, which consists of two circularly-polarized radiating patches, is presented. The high isolation is achieved by the symmetric design of the antenna geometry and proper arrangement of four feed points on the patches, which are fed by branch-line hybrid couplers. The experimental results show the transmit/receive isolation of more than 36 dB in the 860-960 MHz RFID frequency band. ¬© 2006 Wiley Periodicals, Inc.</t>
  </si>
  <si>
    <t>2478-2481</t>
  </si>
  <si>
    <t>8908249400;54414371000;12767145100</t>
  </si>
  <si>
    <t>Son, Hae Won;Lee, Jung Nam;Choi, Gil Young</t>
  </si>
  <si>
    <t>Design of compact RFID reader antenna with high transmit/receive isolation</t>
  </si>
  <si>
    <t>10.1002/mop.22017</t>
  </si>
  <si>
    <t>2-s2.0-33750558326</t>
  </si>
  <si>
    <t>['wire medium', 'wire axes', 'suitably models', 'simple ray', 'scalar plasma', 'radiation mechanism', 'optic model', 'metamaterial medium', 'leakywave effect', 'leaky waves', 'high directivity', 'grounded low', 'configurations excited']</t>
  </si>
  <si>
    <t>Leaky waves | Leaky-wave antennas | Metamaterials | Planar antennas | Wire medium</t>
  </si>
  <si>
    <t>A study is presented on the directivity of grounded low-permittivity metamaterial slab structures that achieve highly directive broadside radiation. Two-dimensional (2D) configurations excited by electric line sources are considered, adopting a scalar plasma-like dispersive permittivity for the metamaterial medium that suitably models a wire medium in the presence of a 2D electromagnetic field, with the electric field directed along the wire axes. The role of leaky waves in producing the high directivity attainable with such structures is illustrated by comparing it with a simple ray-optic model for the radiation mechanism. We show how for increasing substrate heights, the leakywave effect (dominant for "optimal" thicknesses, and responsible for the very high directivity) evolves into a lensing effect purely explained with ray-optics, when losses are present. ¬© 2006 Wiley Periodicals, Inc.</t>
  </si>
  <si>
    <t>2542-2548</t>
  </si>
  <si>
    <t>60032350;60032350;60002838;60005837</t>
  </si>
  <si>
    <t>6602077126;6701731702;7003509990;7404289310</t>
  </si>
  <si>
    <t>Lovat, Giampiero;Burghignoli, Paolo;Capolino, Filippo;Jackson, David R.</t>
  </si>
  <si>
    <t>High directivity in low-permittivity metamaterial slabs: Ray-optic vs. leaky-wave models</t>
  </si>
  <si>
    <t>10.1002/mop.22004</t>
  </si>
  <si>
    <t>2-s2.0-33750561084</t>
  </si>
  <si>
    <t>['shorted posts', 'shorted patch', 'properly choosing', 'multifrequency nature']</t>
  </si>
  <si>
    <t>Gain | Microstrip antenna | Multifrequency | Short-circuited | Wireless communication</t>
  </si>
  <si>
    <t>The investigations on short-circuited microstrip patch antennas, which are able to generate multiple resonance frequencies in the wireless communication bands, are reported. In these antennas, by properly choosing the positions of shorted posts, good impedance matching can be obtained. The multifrequency nature of the shorted patch, theoretically obtained using IE3D software, is verified by measurement. ¬© 2006 Wiley Periodicals, Inc.</t>
  </si>
  <si>
    <t>2372-2375</t>
  </si>
  <si>
    <t>60026714;60026714;60026714</t>
  </si>
  <si>
    <t>7202869307;15050109500;15051273300</t>
  </si>
  <si>
    <t>Roy, J. S.;Chattoraj, N.;Swain, N.</t>
  </si>
  <si>
    <t>Roy J.</t>
  </si>
  <si>
    <t>Short-circuited microstrip antennas for multiband wireless communications</t>
  </si>
  <si>
    <t>10.1002/mop.22019</t>
  </si>
  <si>
    <t>2-s2.0-33750561512</t>
  </si>
  <si>
    <t>['recent years', 'proposed concept', 'operating frequency', 'much research', 'mems switches', 'large improvements', 'desired characteristic', 'chip ).', 'antenna system', 'antenna performance', '3 ghz', '1 ghz']</t>
  </si>
  <si>
    <t>CPW-fed | High resistivity Si substrate | MEMS switches | Re-configurable antenna</t>
  </si>
  <si>
    <t>Reconfigurability in an antenna system is a desired characteristic that has been the focus of much research in recent years. The paper demonstrates miniature re-configurable antenna designed and fabricated on the high resistivity Si substrate. This antenna can integrate with a novel microelectromechanical systems actuator for reconfiguring the operating frequency and is used for SoC (System on the chip). The switching between the two different frequency bands is achieved through the use of RF-MEMS switches. According to the open/closed experiment results, when switch is on and off, the antenna operating frequency is 12.3 GHz and 13.1 GHz with low return loss, respectively. The final model radiates at two widely separated frequencies with very similar radiation patterns. The proposed concept can be extended to reconfigurable linear antenna arrays or to more complex antenna structures with large improvements in antenna performance. It is important for the next generation wireless communications and integrated antenna system on the chip. ¬© 2006 Wiley Periodicals, Inc.</t>
  </si>
  <si>
    <t>2413-2416</t>
  </si>
  <si>
    <t>60021200;60021200;60021200;60021200;60021200;60021200</t>
  </si>
  <si>
    <t>24366795200;57199384195;15050247400;57199083781;55708160500;7004361820</t>
  </si>
  <si>
    <t>Guo, Xinglong;Cui, Jianming;Cai, Miao;Liu, Lei;Lai, Zongsheng;Xin, Peisheng</t>
  </si>
  <si>
    <t>East China Normal University</t>
  </si>
  <si>
    <t>Guo X.</t>
  </si>
  <si>
    <t>Re-configurable KŒº dual-bands slot antenna using mems switches</t>
  </si>
  <si>
    <t>10.1002/mop.21979</t>
  </si>
  <si>
    <t>2-s2.0-33750562575</t>
  </si>
  <si>
    <t>['predicted data', 'new type', 'mode horn', 'excitation region', 'circular polarizer', 'antenna element']</t>
  </si>
  <si>
    <t>Antenna | Horn | Phased array antenna | Polarizer</t>
  </si>
  <si>
    <t>This paper is concerned with selection and design of an antenna element of a phased array antenna for 20 GHz communications satellite. For this purpose, a new type of dual-mode horn with inner choke ring at the excitation region is proposed. Also, measured results compared with predicted data for the dual-mode horn radiator with a circular polarizer are presented. ¬© 2006 Wiley Periodicals, Inc.</t>
  </si>
  <si>
    <t>2393-2395</t>
  </si>
  <si>
    <t>A radiator element for active phased array antenna</t>
  </si>
  <si>
    <t>10.1002/mop.21971</t>
  </si>
  <si>
    <t>2-s2.0-33750568004</t>
  </si>
  <si>
    <t>['6 ghz']</t>
  </si>
  <si>
    <t>CPW fed monopole antenna | Impulse radio | Planar inverted conical antenna | UWB antenna</t>
  </si>
  <si>
    <t>A compact CPW fed planar inverted conical antenna with coplanar ground embedding the radiator has been studied with regard to its suitability for the UWB transceivers operating over 3.1-10.6 GHz. Performance of planar inverted conical antenna embedded in a similar shaped ground plane is compared with the planar inverted conical antenna having ground in plane with the radiator. Results from the simulations have been validated through experimentations. ¬© 2006 Wiley Periodicals, Inc.</t>
  </si>
  <si>
    <t>2465-2468</t>
  </si>
  <si>
    <t>56968268200;8548884600;8535850200</t>
  </si>
  <si>
    <t>Gupta, Sachin;Ramesh, M.;Kalghatgi, A. T.</t>
  </si>
  <si>
    <t>Gupta S.</t>
  </si>
  <si>
    <t>Ultra wideband embedded planar inverted conical antenna</t>
  </si>
  <si>
    <t>10.1002/mop.21980</t>
  </si>
  <si>
    <t>2-s2.0-33750568213</t>
  </si>
  <si>
    <t>['uwb dual', 'show promise', 'network applications', 'first band', '17 ghz']</t>
  </si>
  <si>
    <t>Dual-band antenna | Planar antenna | UMTS | UWB</t>
  </si>
  <si>
    <t>A new, low-profile planar circular disc-and-ring monopole antenna is proposed for dual-band and ultra-wideband (UWB) operations. The first band is specified for the universal mobile telecommunication system (UMTS, 1.92-2.17 GHz) and the second is for the FCC-defined UWB system (3.1-10.6 GHz). A prototype of the antenna has been constructed and demonstrates optimal performance. Measured and simulated return loss and measured radiation patterns have been obtained. Sufficient impedance bandwidth and omni-directional radiation performance in both bands have been observed and show promise for the UMTS/UWB dual-network applications. ¬© 2006 Wiley Periodicals, Inc.</t>
  </si>
  <si>
    <t>2396-2399</t>
  </si>
  <si>
    <t>60025864;60025864;60029140</t>
  </si>
  <si>
    <t>15050470500;7402303527;7202437993</t>
  </si>
  <si>
    <t>Kang, Yu Cheng;Chiu, Cheng Nan;Deng, Sheng Ming</t>
  </si>
  <si>
    <t>Ming Chuan University;Da-Yeh University</t>
  </si>
  <si>
    <t>60029140;60025864</t>
  </si>
  <si>
    <t>Kang Y.</t>
  </si>
  <si>
    <t>A new planar circular disc-and-ring monopole antenna for UMTS/UWB dual-network applications</t>
  </si>
  <si>
    <t>10.1002/mop.21970</t>
  </si>
  <si>
    <t>2-s2.0-33750573314</t>
  </si>
  <si>
    <t>['outer diameter', 'new configurations', 'measured bandwidth', 'bandwidth ratio', '5240 mhz', '26 cm']</t>
  </si>
  <si>
    <t>Annular ring monopole | Circular disc monopole | Planar monopole antenna | Wire mesh monopole</t>
  </si>
  <si>
    <t>Two new configurations of circular wire mesh and annular ring monopole antennas have been investigated and the results are compared with the corresponding circular disc monopole antenna. For the wire mesh monopole antenna of diameter 26 cm with peripheral metal strip, the measured bandwidth for voltage standing wave ratio ‚â§ 2 has been obtained from 258 to 5240 MHz, which has a bandwidth ratio of 20.3:1. For annular ring monopole with outer diameter of 26 cm and inner diameter 14 cm, the measured band width for voltage standing wave ratio ‚â§ 2 has been obtained from 245 to 5275 MHz leading to 21.5:1 bandwidth ratio. These new configurations have less wind loading and weight as compared to circular disc monopole antenna. ¬© 2006 Wiley Periodicals, Inc.</t>
  </si>
  <si>
    <t>2459-2461</t>
  </si>
  <si>
    <t>60070264;60014153;60014153</t>
  </si>
  <si>
    <t>56003150900;7202418704;6507248008</t>
  </si>
  <si>
    <t>Ray, K. P.;Kumar, G.;Anob, P.</t>
  </si>
  <si>
    <t>Chennai;Mumbai</t>
  </si>
  <si>
    <t>SAMEER-Centre for Electromagnetics India;Indian Institute of Technology Bombay</t>
  </si>
  <si>
    <t>60070264;60014153</t>
  </si>
  <si>
    <t>Wideband circular wire mesh and annular ring monopole antennas</t>
  </si>
  <si>
    <t>10.1002/mop.21977</t>
  </si>
  <si>
    <t>2-s2.0-33750574359</t>
  </si>
  <si>
    <t>['time consuming', 'rights reserved', 'new parameter', 'high frequencies', 'good agreement', 'extracted parameters', 'electrochemical behavior', 'eis results', 'eis measurements', 'easily extracted', 'coating resistance', 'coating capacitance', 'coated system']</t>
  </si>
  <si>
    <t>B. EIS | C. Paint coatings | Phase angle</t>
  </si>
  <si>
    <t>Some electrical parameters could be extracted from EIS measurements of a coated metal like: coating capacitance, coating resistance, double layer capacitance, and charge transfer resistance. Although these elements are very valuable in analysis of electrochemical behavior of a coated system their extraction from EIS results is time consuming and always there are some error in calculation of the results with a model. In this paper an attempt is made to introduce a new parameter that could be easily extracted with no error in calculation. Theta at high frequencies has very good agreement with other extracted parameters. ¬© 2006 Elsevier Ltd. All rights reserved.</t>
  </si>
  <si>
    <t>4152-4157</t>
  </si>
  <si>
    <t>0010938X</t>
  </si>
  <si>
    <t>Corrosion Science</t>
  </si>
  <si>
    <t>8670553000;7003708831</t>
  </si>
  <si>
    <t>Mahdavian, M.;Attar, M. M.</t>
  </si>
  <si>
    <t>Mahdavian M.</t>
  </si>
  <si>
    <t>Another approach in analysis of paint coatings with EIS measurement: Phase angle at high frequencies</t>
  </si>
  <si>
    <t>S0010938X06001004</t>
  </si>
  <si>
    <t>10.1016/j.corsci.2006.03.012</t>
  </si>
  <si>
    <t>2-s2.0-33750611113</t>
  </si>
  <si>
    <t>['without control', 'structure composed', 'return loss', 'reflection coefficients', 'radiation patterns', 'radially periodic', 'periodic structure', 'omnidirectional source', 'new antenna', 'introducing defects', 'frequency response', 'excellent agreement', 'domain method', 'difference time', 'center using', 'assessed compared', 'antenna prototype']</t>
  </si>
  <si>
    <t>Cylindrical structures | Directive antennas | Electromagnetic bandgap (EBG) materials | Periodic structures</t>
  </si>
  <si>
    <t>In this paper, a cylindrical electromagnetic bandgap (CEBG) structure composed of infinite metallic wires is analyzed, designed and used as a model to develop a new reconfigurable directive antenna. This structure is circularly and radially periodic, and it is excited at its center using an omnidirectional source. The analysis is based on calculating the transmission and reflection coefficients of a single cylindrical frequency selective surface (FSS) and then, considering only the fundamental mode interaction, deducing the frequency response of the CEBG structure composed of multiple cylindrical FSSs. For this structure, new analytical formulas are derived, and their accuracy is assessed compared to those obtained by the finite-difference time-domain method. As in rectangularly periodic structure case, the frequency response of the CEBG structure exhibits pass-bands and bandgaps, and it is possible to obtain directive beams by introducing defects in the periodic structure. Using this concept, a new antenna was developed to obtain a controllable directive beam. An antenna prototype, without control, was designed, fabricated, and tested. An excellent agreement was obtained between theory and experiment for both return loss and radiation patterns. ¬© 2006 IEEE.</t>
  </si>
  <si>
    <t>211-218</t>
  </si>
  <si>
    <t>60089889-60005415;60089889-60005415;60089889-60105585;60089889-60105585;60089889-60033154;60089889-109927693-60020288</t>
  </si>
  <si>
    <t>22984476600;6701577028;6603795399;6603015731;7005104207;6701605939</t>
  </si>
  <si>
    <t>Boutayeb, Halim;Denidni, Tayeb A.;Mahdjoubi, Kouroch;Tarot, Anne Claude;Sebak, Abdel Razik;Talbi, Larbi</t>
  </si>
  <si>
    <t>France;Canada;Canada;Canada;Canada;Canada</t>
  </si>
  <si>
    <t>Rennes;Dundas;Montreal;Gatineau;Varennes;Ottawa</t>
  </si>
  <si>
    <t>Institut d‚Äô√âlectronique et des Technologies du num√©Rique;IEEE Canada;Concordia University;Universit√© du Qu√©bec en Outaouais;Centre √ânergie Mat√©riaux T√©l√©communications;Communication Research Center (CRC)</t>
  </si>
  <si>
    <t>60105585;60089889;60033154;60020288;60005415;109927693</t>
  </si>
  <si>
    <t>Analysis and design of a cylindrical EBG-based directive antenna</t>
  </si>
  <si>
    <t>10.1109/TAP.2005.861560</t>
  </si>
  <si>
    <t>2-s2.0-33750836263</t>
  </si>
  <si>
    <t>['urbansocial systems', 'urbansocial activity', 'urban systems', 'urban studies', 'urban society', 'urban processes', 'urban planning', 'urban activities', 'spacetime behaviour', 'project highlights', 'metropolitan area', 'evolutionary physics', 'evolutionary approach', 'dynamic patterns', 'cell phones', 'built environment', 'based data']</t>
  </si>
  <si>
    <t>Complex system | Dissipative structure | Ecosystem | Mobile landscapes | Mobility pattern | Self-organization | Social behaviour | Urban system</t>
  </si>
  <si>
    <t>This research develops innovative approaches for urban studies, applying the theories of evolutionary physics and ecosystems to urban systems and defining a theoretical interdisciplinary approach. A new social positioning method for monitoring urban mobility, named Mobile Landscapes, studies the spacetime behaviour of urban society. This project uses location-based data from cell phones to reveal the locations and intensities of urban activities (people using space) and to analyse mobility patterns in cities. An aim of the Mobile Landscapes project is to investigate human dynamics. Considering a city as a place of interactions between humans and the built environment, maps of social activity reveal how urbansocial systems have self-adaptive properties like complex dissipative systems. Focusing on dynamic patterns of urbansocial activity, this project highlights the role of time in urban processes and takes an evolutionary approach to urban planning and design. The case study described in this paper is based on data from cell phone antennas in the metropolitan area of Milan, Italy. ¬© 2006 WIT Press.</t>
  </si>
  <si>
    <t>126-135</t>
  </si>
  <si>
    <t>International Journal of Ecodynamics</t>
  </si>
  <si>
    <t>60002838;60022195;60002838</t>
  </si>
  <si>
    <t>6602870577;35230766400;16025301200</t>
  </si>
  <si>
    <t>Pulselli, R. M.;Ratti, C.;Tiezzi, E.</t>
  </si>
  <si>
    <t>Cambridge;Siena</t>
  </si>
  <si>
    <t>Massachusetts Institute of Technology;Universit√† degli Studi di Siena</t>
  </si>
  <si>
    <t>60022195;60002838</t>
  </si>
  <si>
    <t>Pulselli R.</t>
  </si>
  <si>
    <t>City out of chaos: Social patterns and organization in urban systems</t>
  </si>
  <si>
    <t>10.2495/ECO-V1-N2-126-135</t>
  </si>
  <si>
    <t>2-s2.0-33750906610</t>
  </si>
  <si>
    <t>['¬© springer', 'work indicated', 'verlag 2005', 'usefully applied', 'surface topography', 'study sinkhole', 'sinkhole located', 'main joints', 'highly effective', 'frequency antennae', 'field observations', 'epikarst surface', 'borehole data']</t>
  </si>
  <si>
    <t>Central Italy | Epikarst | Ground penetrating radar | Groundwater flow path | Karstaquifer vulnerability</t>
  </si>
  <si>
    <t>A realistic 3D view of the epikarst is key to understanding karst groundwater phenomena. Ground penetrating radar proved to be highly effective for investigating the epikarst of a sinkhole located in the Gran Sasso karst range (central Italy). Two different low-frequency antennae (100 MHz bistatic shielded and 40 MHz bistatic unshielded) were used. The radar signal interpretation was correlated with field observations of the epikarst and borehole data. Two radar anomaly surfaces were identified, which were correlated with the top and bottom of the epikarst surface. The shape of the two surfaces correlates well with the surface topography of the study sinkhole and with the orientation of its main joints and karren. The work indicated that such a 3D reconstruction could be usefully applied to karst aquifer vulnerability studies. ¬© Springer-Verlag 2005.</t>
  </si>
  <si>
    <t>435-443</t>
  </si>
  <si>
    <t>Bulletin of Engineering Geology and the Environment</t>
  </si>
  <si>
    <t>60018783;60018783;60018783;60018783</t>
  </si>
  <si>
    <t>6506322038;15062873600;8278594100;8278594200</t>
  </si>
  <si>
    <t>Tallini, Marco;Gasbarri, Diego;Ranalli, Danilo;Scozzafava, Marco</t>
  </si>
  <si>
    <t>L'Aquila</t>
  </si>
  <si>
    <t>Universit√† degli Studi dell'Aquila</t>
  </si>
  <si>
    <t>Tallini M.</t>
  </si>
  <si>
    <t>Investigating epikarst using low-frequency GPR: Example from the Gran Sasso range (Central Italy)</t>
  </si>
  <si>
    <t>10.1007/s10064-005-0017-y</t>
  </si>
  <si>
    <t>2-s2.0-33750990191</t>
  </si>
  <si>
    <t>['wavelength 1', 'scale jets', 'rotation measure', 'results provide', 'promising means', 'polarization images', 'paper reports', 'observations made', 'ground array', 'frequency space', 'frequency ground', 'first observations', 'core since', 'comparison using', 'comparable resolution', 'available earlier', 'approximately doubled', '7 arcsec', '5 ghz', '10 rad']</t>
  </si>
  <si>
    <t>Galaxies: active | Galaxies: jets | Quasars: individual: 3C 380 (1828+487)</t>
  </si>
  <si>
    <t>A comparison between low-frequency space very long baseline interferometry (VLBI) and high-frequency ground-based VLBI images can, in principle, be used to detect small variations in rotation measure (RM) on fine angular scales inaccessible to ground arrays alone. This paper reports an attempt to perform such a comparison using the jet in the quasar 3C 380. Observations made with the VSOP antenna HALCA together with a ground array at wavelength 1.6 GHz provide total intensity and polarization images of comparable resolution to those from the ground array alone at 5 GHz. The results provide an image showing derotated magnetic vector position angle of somewhat higher resolution than that available earlier. The results show variations in an RM around component A of the order of 10 rad m -2 that could not have been detected with the ground array alone. It is concluded that satellite VLBI observations provide a promising means to study the distribution of matter and magnetic fields around parsec-scale jets. The ground observations used here follow the steady outward drift of component A, which has approximately doubled its distance from the core since the first observations in 1982. They also reveal total intensity and polarization structure associated with a bright knot 0.7 arcsec from the core which is reminiscent of that expected for a conical shock wave. ¬© 2006 RAS.</t>
  </si>
  <si>
    <t>449-456</t>
  </si>
  <si>
    <t>60031259-60199296;60031259;60031259-60003771;60025160;60001754</t>
  </si>
  <si>
    <t>57212771272;7004084638;7005167326;7006349660;6701721153</t>
  </si>
  <si>
    <t>Papageorgiou, A.;Cawthorne, T. V.;Stirling, A.;Gabuzda, D.;Polatidis, A. G.</t>
  </si>
  <si>
    <t>Ireland;United Kingdom;Ireland;United Kingdom;Germany</t>
  </si>
  <si>
    <t>Bishopstown;Preston;Cork;Manchester;Bonn</t>
  </si>
  <si>
    <t>Munster Technological University (MTU);University of Central Lancashire;University College Cork;The University of Manchester;Max Planck Institute for Radio Astronomy</t>
  </si>
  <si>
    <t>60199296;60031259;60025160;60003771;60001754</t>
  </si>
  <si>
    <t>Papageorgiou A.</t>
  </si>
  <si>
    <t>Space very long baseline interferometry observations of polarization in the jet of 3C 380</t>
  </si>
  <si>
    <t>10.1111/j.1365-2966.2006.11070.x</t>
  </si>
  <si>
    <t>2-s2.0-33751097467</t>
  </si>
  <si>
    <t>['¬© springer', 'wider range', 'transmitted signals', 'system versus', 'propagation environments', 'general approach', 'excess distance', 'evaluated giving', 'diffuse reflection', 'different types', 'critical rate', 'communication distance', 'bs antenna', 'bs ),', 'beam tilting']</t>
  </si>
  <si>
    <t>Base station antennas | Beam tilting | Bit-rate | Mobile communication | Multipath distortion</t>
  </si>
  <si>
    <t>Beam tilting of a mobile Base Station (BS), as a technique that limits the transmitted signals to each cell, introduces a way of increasing the system bit rate over a wider range than that without beam tilting. In this paper, the general approach of a BS antenna is being evaluated giving the system's response for different half power beamwidths (HPBW) and different types of propagation environments. The critical rate of the system versus the level of diffuse reflection, the communication distance, the excess distance and the height of the BS antenna are being examined. ¬© Springer-Verlag Berlin Heidelberg 2006.</t>
  </si>
  <si>
    <t>107-116</t>
  </si>
  <si>
    <t>60015331;60015331;60030988;60015331</t>
  </si>
  <si>
    <t>9841785400;7004379571;6603853977;7003380594</t>
  </si>
  <si>
    <t>Siachalou, Eleftheria;Samaras, Theodoros;Koukourlis, Christos;Panas, Stavros</t>
  </si>
  <si>
    <t>Siachalou E.</t>
  </si>
  <si>
    <t>On the beam tilting and bit rate selection in mobile systems</t>
  </si>
  <si>
    <t>10.1007/s00202-005-0320-4</t>
  </si>
  <si>
    <t>2-s2.0-33751117976</t>
  </si>
  <si>
    <t>FA9550-04-1-0359</t>
  </si>
  <si>
    <t>['together representing', 'resulting volume', 'proposed volume', 'overall inhomogeneity', 'numerical solutions', 'material region', 'extremely important', 'domain boundaries']</t>
  </si>
  <si>
    <t>Hybrid methods | Metamaterials | Method of moments (MoM) | Surface integral equation (SIE) | Volume integral equation (VIE)</t>
  </si>
  <si>
    <t>Numerical solutions of volume integral equations with high contrast inhomogeneous materials require extremely fine discretization rates making their utility very limited. Given the application of such materials for antennas and metamaterials, it is extremely important to explore computationally efficient modeling methods. In this paper, we propose a novel volume integral equation technique where the domain is divided into different material regions each represented by a corresponding uniform background medium coupled with a variation, together representing the overall inhomogeneity. This perturbational approach enables us to use different Green's functions for each material region. Hence, the resulting volume-surface integral equation alleviates the necessity for higher discretizations within the higher contrast regions. With the incorporation of a junction resolution algorithm for the surface integral equations defined on domain boundaries, we show that the proposed volume-surface integral equation formulation can be generalized to model arbitrary composite structures incorporating conducting bodies as well as highly inhomogeneous material regions. ¬© 2006 IEEE.</t>
  </si>
  <si>
    <t>60000251-60003500;60000251-60003500;60000251-60003500;60000251-60003500</t>
  </si>
  <si>
    <t>6505976634;6603827791;7202320808;7102576479</t>
  </si>
  <si>
    <t>Usner, Brian C.;Sertel, Kubilay;Carr, Michael A.;Volakis, John L.</t>
  </si>
  <si>
    <t>Columbus;New York</t>
  </si>
  <si>
    <t>The Ohio State University;IEEE</t>
  </si>
  <si>
    <t>60003500;60000251</t>
  </si>
  <si>
    <t>Usner B.</t>
  </si>
  <si>
    <t>Generalized volume-surface integral equation for modeling inhomogeneities within high contrast composite structures</t>
  </si>
  <si>
    <t>10.1109/TAP.2005.861579</t>
  </si>
  <si>
    <t>2-s2.0-33751171163</t>
  </si>
  <si>
    <t>['uniform weighting', 'proposed method', 'previously reported', 'large size', 'huge weight', 'cellular design', 'beam pattern', 'approach allows', 'antenna elements']</t>
  </si>
  <si>
    <t>A method is proposed and applied for optimising beam patterns of a high-altitude platform antenna array. The method is composed of designing masking filters, calculating continuous aperture distributions and space-sampling at antenna elements. Compared with the uniform weighting, the proposed method can significantly suppress side lobes and control the shape and beamwidth of the beam pattern; this can greatly reduce cochannel interference for a cellular design on the ground. It is shown that this approach allows a 424-element antenna array to achieve a coverage performance similar to that previously reported for 121 directive aperture antennas, while such antennas are significantly more complicated in the terms of large size, huge weight and requiring mechanical steering.</t>
  </si>
  <si>
    <t>865-870</t>
  </si>
  <si>
    <t>56173455600;7403458485;7102798070</t>
  </si>
  <si>
    <t>Xu, Z.;White, G.;Zakharov, Y.</t>
  </si>
  <si>
    <t>Xu Z.</t>
  </si>
  <si>
    <t>Optimisation of beam pattern of high-altitude platform antenna using conventional beamforming</t>
  </si>
  <si>
    <t>10.1049/ip-com:20050355</t>
  </si>
  <si>
    <t>2-s2.0-33751395873</t>
  </si>
  <si>
    <t>['time codes', 'systematic way', 'receive antennas', 'pep ).', 'operating snr', 'numerically search', 'group codes', 'expected distance', 'comparable performance', 'codeword pairs', 'codes optimised', 'codes constitute', 'cayley differential']</t>
  </si>
  <si>
    <t>The Cayley differential (CD) codes constitute a systematic way to construct differential unitary space-time codes for noncoherent MIMO communications. The present authors propose designing CD codes by minimising the union bound based on the exact pairwise error probability (PEP). The gradient descent method is employed to numerically search the optimum dispersion matrices. They search the optimum CD codes for a particular scenario taking into account the number of transmit and receive antennas and the operating SNR. Simulation results show that codes optimised by the new criterion generally outperform the CD codes designed by maximising the expected distance between codeword pairs and the Cayley TAST codes that satisfy the full rank criterion. The new CD codes also enjoy better or comparable performance over other group-based or non-group codes.</t>
  </si>
  <si>
    <t>856-864</t>
  </si>
  <si>
    <t>60013301;60030162</t>
  </si>
  <si>
    <t>Wang, J.;Wang, X.</t>
  </si>
  <si>
    <t>New York;San Diego</t>
  </si>
  <si>
    <t>Columbia University;Qualcomm Incorporated</t>
  </si>
  <si>
    <t>60030162;60013301</t>
  </si>
  <si>
    <t>Optimum design of Cayley differential unitary space-time codes based on union bound</t>
  </si>
  <si>
    <t>10.1049/ip-com:20050567</t>
  </si>
  <si>
    <t>2-s2.0-33751407650</t>
  </si>
  <si>
    <t>['significantly low', 'severe degradation', 'series expansion', 'receive antennas', 'proposed estimator', 'practical system', 'perfect synchronisation', 'computational complexity', 'bandwidth efficiency', 'also derived']</t>
  </si>
  <si>
    <t>Under perfect synchronisation conditions, communication systems using multiple transmit and receive antennas, known as the multiple input multiple output (MIMO) technique, along with the multicarrier transmission technique can achieve very high transmission data rates, bandwidth efficiency and robustness to the channel frequency selective fading. In a practical system, however, the presence of a carrier frequency offset (CFO), due to lack of perfect synchronisation, causes a severe degradation in the overall system performance. A low-cost blind CFO estimator is proposed for the downlink of the MIMO multicarrier system, which is based on the null subcarriers concept and Taylor's series expansion. The theoretical mean squared error (MSE) of the proposed CFO estimator is also derived. It is shown in particular, that the computational complexity of the proposed estimator is significantly low, yet its performance is good.</t>
  </si>
  <si>
    <t>901-908</t>
  </si>
  <si>
    <t>60017161;60017161;60017161</t>
  </si>
  <si>
    <t>15077236200;6701813754;6603561059</t>
  </si>
  <si>
    <t>Mi, L.;Attallah, S.;Nallanathan, A.</t>
  </si>
  <si>
    <t>Mi L.</t>
  </si>
  <si>
    <t>Low-cost blind carrier frequency offset estimator for down-link MIMO multicarrier systems</t>
  </si>
  <si>
    <t>10.1049/ip-com:20060110</t>
  </si>
  <si>
    <t>2-s2.0-33751410290</t>
  </si>
  <si>
    <t>['velocity measurement', 'vehicle detection', 'unique opportunity', 'track interferometry', 'track baseline', 'spaceborne single', 'space shuttle', 'small along', 'sar along', 'remote sensing', 'recently proposed', 'pass across', 'paper presents', 'moving vehicles', 'moving objects', 'mechanical configuration', 'land mass', 'isprs ).', 'interferometer formed', 'high accuracy', 'ground motion', 'first time', 'february 2000', 'deployable boom', 'cargo bay', 'application examples']</t>
  </si>
  <si>
    <t>Along-Track Interferometry | Ground Moving Target Indication | SRTM</t>
  </si>
  <si>
    <t>The Shuttle Radar Topography Mission (SRTM) was flown in February 2000 to map the world's land mass with high accuracy, using two Synthetic Aperture Radar (SAR) systems. Spaceborne single-pass across-track SAR interferometry was used for the first time. The mechanical configuration of the interferometer formed both an across-track and a small along-track baseline between the antennas in the cargo bay of the space shuttle and at the tip of the deployable boom. SAR Along-Track Interferometry (ATI) is sensitive to ground motion and was recently proposed for traffic monitoring applications. Due to the along-track baseline, SRTM data currently offer the unique opportunity to study the effects of moving objects on high-resolution spaceborne SAR ATI data. This paper presents an analysis of moving vehicles in SRTM/X-SAR ATI data as well as application examples, and describes specific SAR processing techniques for vehicle detection and velocity measurement. ¬© 2006 International Society for Photogrammetry and Remote Sensing, Inc. (ISPRS).</t>
  </si>
  <si>
    <t>209-224</t>
  </si>
  <si>
    <t>ISPRS Journal of Photogrammetry and Remote Sensing</t>
  </si>
  <si>
    <t>60007798;60007798;60007798;60007798</t>
  </si>
  <si>
    <t>21934800300;7003895114;6701917002;7005667777</t>
  </si>
  <si>
    <t>Suchandt, Steffen;Eineder, Michael;Breit, Helko;Runge, Hartmut</t>
  </si>
  <si>
    <t>Suchandt S.</t>
  </si>
  <si>
    <t>Analysis of ground moving objects using SRTM/X-SAR data</t>
  </si>
  <si>
    <t>S0924271606001195</t>
  </si>
  <si>
    <t>10.1016/j.isprsjprs.2006.09.008</t>
  </si>
  <si>
    <t>2-s2.0-33751418944</t>
  </si>
  <si>
    <t>['vary across', 'suspended gap', 'radiation performance', 'radiation characteristics', 'radiating sides', 'measured impedance', 'investigated across', 'impedance bandwidth', 'ground plane', 'field coupling', 'fading channel', 'diversity performance', 'diversity gain', 'considerable effect', 'analysis performed']</t>
  </si>
  <si>
    <t>The diversity performance of a dual-linear polarisation microstrip antenna is investigated across the broad operating bandwidth. As an example, the suspended gap-coupled microstrip antenna has been chosen for the study. Using a ¬±45¬∞ polarisation scheme, the probe-fed square main patch, surrounded by four parasitic patches on its radiating and non-radiating sides, is suspended above the ground plane. The simulated and measured impedance as well as the radiation performance are given. The diversity performance is evaluated in terms of the far-field coupling, output power correlation as well as the diversity gain in a non-fading channel. From the analysis performed at three primary frequencies, the diversity performance has been found to vary across the impedance bandwidth. It is shown that other than the environment, the radiation characteristics of the antenna have a considerable effect on the diversity gain.</t>
  </si>
  <si>
    <t>797-801</t>
  </si>
  <si>
    <t>7003719143;7409485017</t>
  </si>
  <si>
    <t>See, T. S.P.;Chen, Z. N.</t>
  </si>
  <si>
    <t>See T.</t>
  </si>
  <si>
    <t>Diversity performance of a dual-linear polarisation suspended gap-coupled microstrip antenna</t>
  </si>
  <si>
    <t>10.1049/ip-com:20050483</t>
  </si>
  <si>
    <t>2-s2.0-33751419962</t>
  </si>
  <si>
    <t>['tucker condition', 'snr ),', 'optimal decreases', 'noise ratio', 'maximum snr', 'mass points', 'low snr', 'finite number', 'discrete distribution', 'capacity numerically', 'antenna configuration']</t>
  </si>
  <si>
    <t>The capacity of discrete time uncorrelated Rayleigh fading multiple input multiple output (MIMO) channels was investigated without channel state information (CSI) at either the transmitter or the receiver. To achieve the capacity, the amplitude of the multiple input needs to have a discrete distribution with a finite number of mass points with one of them located at the origin. It is shown how to compute the capacity numerically in multi-antenna configuration at any signal-to-noise ratio (SNR), with the discrete input using the Kuhn-Tucker condition for optimality. Furthermore, it is shown that at low SNR, the capacity with two mass points is optimal. As the number of receiver antennas increases, the maximum SNR at which two mass points are optimal decreases. Using this result it is argued that on-off keying is optimal in non-coherent Rayleigh fading MIMO channels at low SNR.</t>
  </si>
  <si>
    <t>976-983</t>
  </si>
  <si>
    <t>60008950;60008950;60008950;60008950</t>
  </si>
  <si>
    <t>14632350600;15077010800;7102609207;6701558519</t>
  </si>
  <si>
    <t>Perera, R. R.;Nguyen, K.;Pollock, T. S.;Abhayapala, T. D.</t>
  </si>
  <si>
    <t>Perera R.</t>
  </si>
  <si>
    <t>Capacity of non-coherent Rayleigh fading MIMO channels</t>
  </si>
  <si>
    <t>10.1049/ip-com:20050376</t>
  </si>
  <si>
    <t>2-s2.0-33751431454</t>
  </si>
  <si>
    <t>['ventral half', 'two disc', 'specifically repressed', 'signaling activity', 'runs along', 'rights reserved', 'pupal stages', 'pseudotracheal region', 'posterior compartments', 'posterior compartment', 'posterior boundary', 'outer surface', 'outer circumference', 'mutant phenotypes', 'layer ).', 'labial palpus', 'inner surface', 'fate map', 'expressing distal', 'dorsal portions', 'dorsal half', 'distal portion', 'anterior compartment', 'antennal discs']</t>
  </si>
  <si>
    <t>Anterior-posterior boundary | cll | Dll | dpp | en | hth | Labial disc | pb | Proboscis | wg</t>
  </si>
  <si>
    <t>The late-third-instar labial disc is comprised of two disc-proper cell layers, one representing mainly the ventral half of the anterior compartment (L-layer) and the other, the dorsal half of the anterior compartment and most, if not all, of the posterior compartment (M-layer). In the L-layer, Distal-less represses homothorax whereas no Distal-less-dependent homothorax repression occurs in the M-layer where Distal-less is coexpressed with homothorax. In wild-type labial discs, clawless, one of the two homeobox genes expressed in distal cells receiving maximum (Decapentaplegic + Wingless) signaling activity in leg and antennal discs, is specifically repressed by proboscipedia. A fate map, inferred from data on basic patterning gene expression in larval and pupal stages and mutant phenotypes, indicates the inner surface of the labial palpus, which includes the pseudotracheal region, to be a derivative of the distal portion of the M-layer expressing wingless, patched, Distal-less and homothorax. The outer surface of the labial palpus with more than 30 taste bristles derives from an L-layer area consisting of dorsal portions of the anterior and posterior compartments, each expressing Distal-less. Our analysis also indicates that, in adults and pupae, the anterior-posterior boundary, dividing roughly equally the outer surface of the distiproboscis, runs along the outer circumference of the inner surface of distiproboscis. ¬© 2006 Elsevier Ireland Ltd. All rights reserved.</t>
  </si>
  <si>
    <t>893-906</t>
  </si>
  <si>
    <t>Mechanisms of Development</t>
  </si>
  <si>
    <t>35340269700;7101766698;7403447962</t>
  </si>
  <si>
    <t>Yasunaga, Keiichiro;Saigo, Kaoru;Kojima, Tetsuya</t>
  </si>
  <si>
    <t>Yasunaga K.</t>
  </si>
  <si>
    <t>Fate map of the distal portion of Drosophila proboscis as inferred from the expression and mutations of basic patterning genes</t>
  </si>
  <si>
    <t>S0925477306001390</t>
  </si>
  <si>
    <t>10.1016/j.mod.2006.08.008</t>
  </si>
  <si>
    <t>2-s2.0-33751437804</t>
  </si>
  <si>
    <t>['wideband three', 'second bands', 'mobile terminals', '66 ghz', '6 ghz', '574 mm', '24 ghz', '21 ghz']</t>
  </si>
  <si>
    <t>Broadband communications | Mobile antennas | Mobile communication</t>
  </si>
  <si>
    <t>A novel miniature multiband and wideband three-dimensional (3-D) slot loop antenna is proposed as a built-in antenna for mobile terminals. The measured -6 dB impedance band widths of the prototype with dimension of 22 mm √ó 20 mm √ó 1.574 mm are 2.6 GHz (1.64-4.24 GHz) and 1.66 GHz (4.55-6.21 GHz) at the first and second bands, respectively. The design is verified by both simulation and measurement. ¬© 2006 IEEE.</t>
  </si>
  <si>
    <t>148-151</t>
  </si>
  <si>
    <t>60003771;60003771;60028459;60028459</t>
  </si>
  <si>
    <t>55494126200;13409615700;17435967100;13411130200</t>
  </si>
  <si>
    <t>Song, Yuming;Modro, Joseph C.;Wu, Zhipeng;O'Riordan, Pauline</t>
  </si>
  <si>
    <t>Miniature multiband and wideband 3-D slot loop antenna for mobile terminals</t>
  </si>
  <si>
    <t>10.1109/LAWP.2006.874294</t>
  </si>
  <si>
    <t>2-s2.0-33751500875</t>
  </si>
  <si>
    <t>['variable bandwidth', 'unusually broad', 'time constants', 'three types', 'rights reserved', 'resolved spectra', 'ps ii', 'peripheral antenna', 'low temperature', 'known f685', 'f695 bands', 'energy transfer', 'dissipation processes', 'associated spectra', '171 ps', '02 ns']</t>
  </si>
  <si>
    <t>Chlorophyll fluorescence | Excitation energy transfer | Global analysis | Photosystem II | Temperature dependency | Time-resolved fluorescence spectroscopy</t>
  </si>
  <si>
    <t>We performed picosecond time-resolved fluorescence spectroscopy in spinach photosystem II (PS II) particles at 4, 40, and 77¬†K and identified a new fluorescence band, F689. F689 was identified in addition to the well-known F685 and F695 bands in both analyses of decay-associated spectra and global Gaussian deconvolution of time-resolved spectra. Its fast decay suggests the energy transfer directly from F689 to the reaction center chlorophyll P680. The contribution of F689, which increases only at low temperature, explains the unusually broad and variable bandwidth of F695 at low temperature. Global analysis revealed the three types of excitation energy transfer/dissipation processes: (1) energy transfer from the peripheral antenna to the three core antenna bands F685, F689, and F695 with time constants of 29 and 171 ps at 77 and 4¬†K, respectively; (2) between the three core bands (0.18 and 0.82 ns); and (3) the decays of F689 (0.69 and 3.02 ns) and F695 (2.18 and 4.37 ns). The retardations of these energy transfer rates and the slow F689 decay rate produced the strong blue shift of the PS II fluorescence upon the cooling below 77¬†K. ¬© 2006 Elsevier B.V. All rights reserved.</t>
  </si>
  <si>
    <t>1657-1668</t>
  </si>
  <si>
    <t>15081273300;7402035964;55684257100</t>
  </si>
  <si>
    <t>Komura, Masayuki;Shibata, Yutaka;Itoh, Shigeru</t>
  </si>
  <si>
    <t>Komura M.</t>
  </si>
  <si>
    <t>A new fluorescence band F689 in photosystem II revealed by picosecond analysis at 4-77¬†K: Function of two terminal energy sinks F689 and F695 in PS II</t>
  </si>
  <si>
    <t>S0005272806003082</t>
  </si>
  <si>
    <t>10.1016/j.bbabio.2006.09.007</t>
  </si>
  <si>
    <t>2-s2.0-33751517686</t>
  </si>
  <si>
    <t>Provincia Autonoma di Trento</t>
  </si>
  <si>
    <t>['transmembrane proteins', 'structural probes', 'structural model', 'strongly differentiated', 'spectroscopic properties', 'sites 1013', 'site 1015', 'share homology', 'rights reserved', 'results indicate', 'residues unable', 'point mutations', 'lhca3 may', 'lhca3 folds', 'lhc family', 'lhc complexes', 'individual pigments', 'different ligands', 'different folding', 'critical sites', 'coordinate chlorophyll', 'chlorophylls coordinated', 'antenna system', 'antenna proteins', 'also shown']</t>
  </si>
  <si>
    <t>Fluorescence | Lhca3 | Light-harvesting complex | Mutant | Photosystem I | Red form</t>
  </si>
  <si>
    <t>Lhc proteins constitute a family of transmembrane proteins which share homology in sequence and similarity in the general organisation although members can be strongly differentiated such as in the case of PsbS and ELIPs. In this work, we report on the structure of Lhca3, a pigment-protein subunit component of the antenna system of higher plants Photosystem I, through the effect of point mutations in critical sites. Based on the structure of PSI-LHCI (Ben Shem et al., PDB file 1QZV remark 999) it has been suggested that Lhca3 may have different folding as compared to other members of the Lhc family. In particular, it was proposed that the two central helices may be swapped and chlorophylls in sites 1013 and 1023 are not present. This different folding would imply that the chlorophylls coordinated to the two central helices have different ligands in Lhca3 with respect to the other Lhc complexes. The structural model was tested by substituting the putative binding residues with residues unable to coordinate chlorophyll and the spectroscopic properties of the individual pigments were used as structural probes. The results indicate that Lhca3 folds in the same way as the other antenna proteins. Moreover, the low-energy absorption form originates from interaction between chlorophylls in site 1015 and 1025, like for the other PSI antenna subunits. Evidence is also shown for the presence in Lhca3 of chlorophylls in sites 1013 and 1023. ¬© 2006 Elsevier B.V. All rights reserved.</t>
  </si>
  <si>
    <t>1607-1613</t>
  </si>
  <si>
    <t>60021199-60032256;60032256-60102127;60032256-60102127;60021199-60010023</t>
  </si>
  <si>
    <t>8614543400;6602309011;35553979700;7005812451</t>
  </si>
  <si>
    <t>Mozzo, Milena;Morosinotto, Tomas;Bassi, Roberto;Croce, Roberta</t>
  </si>
  <si>
    <t>France;Italy;Italy;Netherlands</t>
  </si>
  <si>
    <t>Marseille;Verona;Rome;Groningen</t>
  </si>
  <si>
    <t>Aix Marseille Universit√©;Universit√† degli Studi di Verona;Consiglio Nazionale delle Ricerche;University of Groningen</t>
  </si>
  <si>
    <t>60102127;60032256;60021199;60010023</t>
  </si>
  <si>
    <t>Mozzo M.</t>
  </si>
  <si>
    <t>Probing the structure of Lhca3 by mutation analysis</t>
  </si>
  <si>
    <t>S0005272806002258</t>
  </si>
  <si>
    <t>10.1016/j.bbabio.2006.06.018</t>
  </si>
  <si>
    <t>2-s2.0-33751518557</t>
  </si>
  <si>
    <t>['wireless communications', 'two examples', 'time codes', 'representation theory', 'original way', 'llc 2006', 'finite groups', 'business media', 'antenna environment']</t>
  </si>
  <si>
    <t>Diversity product | Finite groups | Group codes | Hamiltonians | Reflection groups | Representation theory | Unitary space-time codes | Wireless Communications</t>
  </si>
  <si>
    <t>In this paper, we demonstrate a new and original way to apply the representation theory of finite groups to the development of space-time codes for use in multiple antenna wireless communications. We include a summary of the relevant mathematical model for wireless communications on a multiple-antenna environment. We apply our construction in two examples and demonstrate that they outperform other designs in the literature. ¬© Springer Science+Business Media, LLC 2006.</t>
  </si>
  <si>
    <t>307-318</t>
  </si>
  <si>
    <t>Designs, Codes, and Cryptography</t>
  </si>
  <si>
    <t>60028897;60028897;60028897</t>
  </si>
  <si>
    <t>35552579700;7102300185;7801655281</t>
  </si>
  <si>
    <t>Miri, Ali;Nevins, Monica;Niyomsataya, Terasan</t>
  </si>
  <si>
    <t>University of Ottawa</t>
  </si>
  <si>
    <t>Miri A.</t>
  </si>
  <si>
    <t>Applications of representation theory to wireless communications</t>
  </si>
  <si>
    <t>10.1007/s10623-006-9023-8</t>
  </si>
  <si>
    <t>2-s2.0-33751537466</t>
  </si>
  <si>
    <t>R01GM029498</t>
  </si>
  <si>
    <t>['whole cells', 'total cross', 'science 309', 'salinibacter ruber', 'roughly equivalent', 'rights reserved', 'retinal interaction', 'recent discovery', 'photosynthetic bacteria', 'photoprotective rather', 'measurements confirm', 'made use', 'light absorption', 'induced inhibition', 'harvesting antenna', 'halorubrum species', 'far less', 'energetic role', 'different functions', 'despite interaction', 'carotenoid molecule', 'carotenoid light', 'another retinal', '2064 ].']</t>
  </si>
  <si>
    <t>Archaerhodopsin | Bacterioruberin | Energy transfer | Salinibacter ruber | Salinixanthin | Xanthorhodopsin</t>
  </si>
  <si>
    <t>The recent discovery of a carotenoid light-harvesting antenna in xanthorhodopsin, a retinal-based proton pump in Salinibacter ruber, made use of photoinhibition of respiration in whole cells to obtain action spectra [Balashov et al. Science 309, (2005) 2061-2064]. Here we provide further details of this phenomenon, and compare action spectra in three different systems where carotenoids have different functions or efficiencies of light-harvesting. The kinetics of light-induced inhibition of respiration in Salinibacter ruber was determined with single short flashes, and the photochemical cross section of the photoreaction was estimated. These measurements confirm that the xanthorhodopsin complex includes no more than a few, and most likely only one, carotenoid molecule, which is far less than the core complex antenna of photosynthetic bacteria. Although the total cross-section of light absorption in the purple bacterium Rhodospirillum rubrum greatly exceeds that in Salinibacter, the cross-sections are roughly equivalent in the shared wavelength range. We show further that despite interaction of bacterioruberin with archaerhodopsin, another retinal-based proton pump, there is no significant energy transfer from this carotenoid. This emphasizes the uniqueness of the salinixanthin-retinal interaction in xanthorhodopsin, and indicates that bacterioruberin in Halorubrum species has a structural or photoprotective rather than energetic role. ¬© 2006 Elsevier B.V. All rights reserved.</t>
  </si>
  <si>
    <t>1649-1656</t>
  </si>
  <si>
    <t>60110546;60007278;60010844;60007278;60007278</t>
  </si>
  <si>
    <t>7003825263;35235503600;7006164869;7102497987;7006365250</t>
  </si>
  <si>
    <t>Boichenko, Vladimir A.;Wang, Jennifer M.;Ant√≥n, Josefa;Lanyi, Janos K.;Balashov, Sergei P.</t>
  </si>
  <si>
    <t>Russian Federation;Spain;United States</t>
  </si>
  <si>
    <t>Pushchino;Alicante;Irvine</t>
  </si>
  <si>
    <t>Institute of Fundamental Problems of Biology of the Russian Academy of Sciences;Universitat d'Alacant;University of California, Irvine</t>
  </si>
  <si>
    <t>60110546;60010844;60007278</t>
  </si>
  <si>
    <t>Boichenko V.</t>
  </si>
  <si>
    <t>Functions of carotenoids in xanthorhodopsin and archaerhodopsin, from action spectra of photoinhibition of cell respiration</t>
  </si>
  <si>
    <t>S000527280600274X</t>
  </si>
  <si>
    <t>10.1016/j.bbabio.2006.08.012</t>
  </si>
  <si>
    <t>2-s2.0-33751541151</t>
  </si>
  <si>
    <t>NSH-1641.2003.2</t>
  </si>
  <si>
    <t>['¬© nauka', 'shallow sea', 'release bottom', 'pulsed signal', 'normal waves', 'long paths', 'interperiodica 2006', 'higher modes', 'frequency band', 'first mode', 'experimental selection', 'experimental data', 'different modes', 'bottom impedance', 'barents sea', '32 hydrophones', '300 hz', '17 km']</t>
  </si>
  <si>
    <t>The experimental data on selecting the modes in a shallow sea (the Barents Sea) on 17-and 8-km-long paths are presented. The data are obtained with the use of a 93-m-long vertical receiving array of 32 hydrophones and a point sound source transmitting a pulsed signal with linear frequency modulation in a frequency band of 100-300 Hz. The experimental selection of modes is based on the structure of normal waves in a waveguide with a perfectly reflecting impedance bottom. The bottom impedance for different modes is determined from the experiment. A pressure-release bottom and a bottom with an impedance that is intermediate between the pressure-release and rigid cases correspond to the first mode and the higher modes, respectively. The amplitudes of the modes and their directivity are determined. On the basis of the mode dispersion data and the comparison of the mode contents observed at distances of 8 and 17 km, it is concluded that higher modes are generated at the distances from 8 to 17 km. ¬© Nauka/Interperiodica 2006.</t>
  </si>
  <si>
    <t>676-682</t>
  </si>
  <si>
    <t>60011774;60011774;60011774</t>
  </si>
  <si>
    <t>56238536600;6602759041;6506763244</t>
  </si>
  <si>
    <t>Zverev, V. A.;Stromkov, A. A.;Hil'ko, A. I.</t>
  </si>
  <si>
    <t>Selection of modes in a shallow sea by using a vertical antenna array</t>
  </si>
  <si>
    <t>10.1134/S1063771006060078</t>
  </si>
  <si>
    <t>2-s2.0-33751545327</t>
  </si>
  <si>
    <t>['variable rcs', 'trajectory length', 'threat environment', 'symmetry directing', 'symmetrical ellipsoid', 'similar sensors', 'several radars', 'original problem', 'optimal trajectory', 'model considers', 'ellipsoid shape', 'deterministic problem', 'aircraft detection']</t>
  </si>
  <si>
    <t>Aircraft | Analytical solution | Calculus of variations | Network optimization | Network optimization algorithm | Optimal path planning | Radar cross-section | Risk minimization | Risk of detection | Trajectory optimization</t>
  </si>
  <si>
    <t>The deterministic problem for finding an aircraft's optimal risk trajectory in a threat environment has been formulated. The threat is associated with the risk of aircraft detection by radars or similar sensors. The model considers an aircraft's trajectory in three-dimensional (3-D) space and represents the aircraft by a symmetrical ellipsoid with the axis of symmetry directing the trajectory. Analytical and discrete optimization approaches for routing an aircraft with variable radar cross-section (RCS) subject to a constraint on the trajectory length have been developed. Through techniques of Calculus of Variations, the analytical approach reduces the original risk optimization problem to a vectorial nonlinear differential equation. In the case of a single detecting installation, a solution to this equation is expressed by a quadrature. A network optimization approach reduces the original problem to the Constrained Shortest Path Problem (CSPP) for a 3-D network. The CSPP has been solved for various ellipsoid shapes and different length constraints in cases with several radars. The impact of ellipsoid shape on the geometry of an optimal trajectory as well as the impact of variable RCS on the performance of a network optimization algorithm have been analyzed and illustrated by several numerical examples. ¬© 2006 Wiley Periodicals, Inc.</t>
  </si>
  <si>
    <t>728-747</t>
  </si>
  <si>
    <t>0894069X</t>
  </si>
  <si>
    <t>Naval Research Logistics</t>
  </si>
  <si>
    <t>60027392;60013959;60001982</t>
  </si>
  <si>
    <t>23395540500;6603028780;7006737412</t>
  </si>
  <si>
    <t>Zabarankin, Michael;Uryasev, Stan;Murphey, Robert</t>
  </si>
  <si>
    <t>Hoboken;Gainesville;Eglin AFB</t>
  </si>
  <si>
    <t>Stevens Institute of Technology;University of Florida;Eglin Air Force Base</t>
  </si>
  <si>
    <t>Zabarankin M.</t>
  </si>
  <si>
    <t>Aircraft routing under the risk of detection</t>
  </si>
  <si>
    <t>10.1002/nav.20165</t>
  </si>
  <si>
    <t>2-s2.0-33751564827</t>
  </si>
  <si>
    <t>['radiation patterns', 'radiation pattern', 'optimized using', 'optimal design', 'dipole arrays', 'desired direction', 'collinear wire', 'antenna array']</t>
  </si>
  <si>
    <t>Antenna arrays | Antenna arrays synthesis | Antenna beam-forming | Particle swarm optimization</t>
  </si>
  <si>
    <t>An optimal design of a linear antenna array is presented. The antenna array is optimized using a particle swarm optimization based method in order to produce a radiation pattern that has the minimum possible side lobe level and the maximum possible gain at the desired direction. The method has been applied to collinear wire-dipole arrays and seems to be suitable for improving the radiation patterns in many practical applications.</t>
  </si>
  <si>
    <t>2142-2147</t>
  </si>
  <si>
    <t>60020681;60020681;60020681;60020681;60020681;60020681</t>
  </si>
  <si>
    <t>6507187899;14632070700;6505516927;12792182800;57192177515;15119791700</t>
  </si>
  <si>
    <t>Zaharis, Z.;Kampitaki, Dimitra;Papastergiou, A.;Hatzigaidas, A.;Lazaridis, Pavlos;Spasos, M.</t>
  </si>
  <si>
    <t>Optimal design of a linear antenna array using particle swarm optimization</t>
  </si>
  <si>
    <t>2-s2.0-33751577948</t>
  </si>
  <si>
    <t>['transformation requires', 'synthesize patterns', 'squared error', 'required plane', 'pattern synthesis', 'pattern exhibits', 'narrow beams', 'main beam', 'large number', 'given elevation', 'enhanced without', 'directivity properties', 'desired patterns', 'desired distribution', 'cylindrical arrays', 'circular array']</t>
  </si>
  <si>
    <t>Antenna array | Circular array | Cylindrical array | Directivity | Pattern synthesis | Radiation pattern</t>
  </si>
  <si>
    <t>The problem of pattern synthesis with cylindrical arrays is treated. A transformation that allows a circular array to be treated as a virtual linear array is presented. This transformation requires a large number of elements and it is used to synthesize patterns with narrow beams and low side lobes. Using cylindrical arrays, its directivity properties were enhanced and the main beam was steered in any direction in space. Another pattern synthesis approach requires that the pattern exhibits a desired distribution. A method that minimizes the squared error between the real and desired patterns for a given elevation for circular antenna arrays is introduced. It is extended to the case of cylindrical arrays where the error is minimized in the required plane, and the directivity is enhanced without the need to a very large number of elements.</t>
  </si>
  <si>
    <t>60068761;60068761;60068761;60068761;60068761</t>
  </si>
  <si>
    <t>15119774400;6603495158;6602650305;7006960314;7006586247</t>
  </si>
  <si>
    <t>Yaacoub, Elias;Al-Husseini, Mohammed;Chehab, Ali;Kabalan, Karim Y.;El-Hajj, Ali</t>
  </si>
  <si>
    <t>Yaacoub E.</t>
  </si>
  <si>
    <t>Pattern synthesis with Cylindrical Arrays</t>
  </si>
  <si>
    <t>2-s2.0-33751579299</t>
  </si>
  <si>
    <t>['¬© 2006', 'transferring energy', 'separated state', 's2 state', 'royal society', 'pathways lead', 'owner societies', 'fullerene derivative', 'excited states', 'excited state', 'charge separation', 'carotenoid moiety', 'carotenoid acts', 'carotenoid ),', 'also formed', '5 ps', '3 ns']</t>
  </si>
  <si>
    <t>We have designed and synthesized a molecular dyad comprising a carotenoid pigment linked to a fullerene derivative (C‚ÄìC60) in which the carotenoid acts both as an antenna for the fullerene and as an electron transfer partner. Ultrafast transient absorption spectroscopy was carried out on the dyad in order to investigate energy transfer and charge separation pathways and efficiencies upon excitation of the carotenoid moiety. When the dyad is dissolved in hexane energy transfer from the carotenoid S2 state to the fullerene takes place on an ultrafast (sub 100 fs) timescale and no intramolecular electron transfer was detected. When the dyad is dissolved in toluene, the excited carotenoid decays from its excited states both by transferring energy to the fullerene and by forming a charge-separated CÀô+‚ÄìC60Àô-. The charge-separated state is also formed from the excited fullerene following energy transfer from the carotenoid. These pathways lead to charge separation on the subpicosecond time scale (possibly from the S2 state and the vibrationally excited S1 state of the carotenoid), on the ps time scale (5.5 ps) from the relaxed S1 state of the carotenoid, and from the excited state of C60 in 23.5 ps. The charge-separated state lives for 1.3 ns and recombines to populate both the low-lying carotenoid triplet state and the dyad ground state. ¬© 2006 The Royal Society of Chemistry and Owner Societies.</t>
  </si>
  <si>
    <t>1142-1149</t>
  </si>
  <si>
    <t>60008734;60003892;60008734;60003892;60003892;60003892;60008734;60008734;60003892;60003892;60003892</t>
  </si>
  <si>
    <t>12807509300;55605773818;7006261095;6603864095;56530415100;15131784500;35599806700;6701664153;26643239600;7403336040;35598466200</t>
  </si>
  <si>
    <t>Berera, Rudi;Moore, Gary F.;van Stokkum, Ivo H.M.;Kodis, Gerdenis;Liddell, Paul A.;Gervaldo, Miguel;van Grondelle, Rienk;Kennis, John T.M.;Gust, Devens;Moore, Thomas A.;Moore, Ana L.</t>
  </si>
  <si>
    <t>Amsterdam;Tempe</t>
  </si>
  <si>
    <t>Vrije Universiteit Amsterdam;Arizona State University</t>
  </si>
  <si>
    <t>60008734;60003892</t>
  </si>
  <si>
    <t>Berera R.</t>
  </si>
  <si>
    <t>Charge separation and energy transfer in a caroteno‚ÄìC&lt;inf&gt;60&lt;/inf&gt; dyad: Photoinduced electron transfer from the carotenoid excited states</t>
  </si>
  <si>
    <t>10.1039/b613971j</t>
  </si>
  <si>
    <t>2-s2.0-33845207277</t>
  </si>
  <si>
    <t>CityU 121905</t>
  </si>
  <si>
    <t>['usually lower', 'scanning range', 'reference frequency', 'phased array', 'phase shifting', 'much easier', 'lower cost', '100 mhz']</t>
  </si>
  <si>
    <t>Phase control | Phase locked loops (PLLs) | Phase shifters | Phased arrays | Phased source</t>
  </si>
  <si>
    <t>We propose here a novel phase controllable oscillator to realize phase shift for the phased array. The phase of the oscillator is controlled by the phase of reference frequency of a phase locked loop. Since the reference frequency is usually lower than 100 MHz, the phase shifting can be much easier, have a lower cost, and be more accurate than that in microwave phase shifters. A four-element scanning array antenna using this novel phase control technique is demonstrated with a scanning range of ¬±40¬∞ in this letter. ¬© 2006 IEEE.</t>
  </si>
  <si>
    <t>702-704</t>
  </si>
  <si>
    <t>60000251-60013983;60000251-60013983</t>
  </si>
  <si>
    <t>57212285329;7201986326</t>
  </si>
  <si>
    <t>Wan, Kwun Chiu;Xue, Quan</t>
  </si>
  <si>
    <t>Wan K.</t>
  </si>
  <si>
    <t>Indirect controlled phased source</t>
  </si>
  <si>
    <t>10.1109/LMWC.2006.885646</t>
  </si>
  <si>
    <t>2-s2.0-33845517634</t>
  </si>
  <si>
    <t>['vehicle states', 'vehicle roll', 'vehicle attitude', 'unique method', 'theoretical predictions', 'sensor drift', 'second method', 'road side', 'presented utilizing', 'paper details', 'gps measurements', 'future implementation', 'first developed', 'experimental results']</t>
  </si>
  <si>
    <t>Global Positioning System (GPS)/ | GPS sideslip measurements | Inertial Navigation System (INS) vehicle state estimation | Roll estimation | Sideslip estimation</t>
  </si>
  <si>
    <t>This paper details a unique method for estimating key vehicle states-body sideslip angle, tire sideslip angle, and vehicle attitude-using Global Positioning System (GPS) measurements in conjunction with other sensors. A method is presented for integrating Inertial Navigation System sensors with GPS measurements to provide higher update rate estimates of the vehicle states. The influence of road side-slope and vehicle roll on estimating vehicle sideslip is investigated. A method using one GPS antenna that estimates accelerometer errors occurring from vehicle roll and sensor drift is first developed. A second method is then presented utilizing a two-antenna GPS system to provide direct measurements of vehicle roll and heading, resulting in improved sideslip estimation. Additionally, it is shown that the tire sideslip estimates can be used to estimate the tire cornering stiffnesses. The experimental results for the GPS-based sideslip angle measurement and cornering stiffness estimates compare favorably to theoretical predictions, suggesting that this technique has merit for future implementation in vehicle safety systems. ¬© 2006 IEEE.</t>
  </si>
  <si>
    <t>483-493</t>
  </si>
  <si>
    <t>IEEE Transactions on Intelligent Transportation Systems</t>
  </si>
  <si>
    <t>60011754;60000501;60012708</t>
  </si>
  <si>
    <t>6603413739;57211894688;55666526600</t>
  </si>
  <si>
    <t>Bevly, David M.;Ryu, Jihan;Gerdes, J. Christian</t>
  </si>
  <si>
    <t>Palo Alto;Auburn;Detroit</t>
  </si>
  <si>
    <t>Stanford University;Auburn University;General Motors</t>
  </si>
  <si>
    <t>60012708;60011754;60000501</t>
  </si>
  <si>
    <t>Bevly D.M.</t>
  </si>
  <si>
    <t>Integrating INS sensors with GPS measurements for continuous estimation of vehicle sideslip, roll, and tire cornering stiffness</t>
  </si>
  <si>
    <t>10.1109/TITS.2006.883110</t>
  </si>
  <si>
    <t>2-s2.0-33845525197</t>
  </si>
  <si>
    <t>F33615-99-C-1518</t>
  </si>
  <si>
    <t>['width junctions', 'uniquely suitable', 'printed circuits', 'position capacitance', 'physical dimensions', 'monolithic integration', 'mesoscale range', 'maximum isolation', 'key feature', 'isolation values', 'insertion loss', 'inductive compensation', 'inductance compensation', 'frequency range', 'electrode area', 'coplanar waveguide', 'band switch', 'band high', 'also presented', '6 ghz', '54 db', '5 ghz', '46 db', '45 db', '4 db', '32 db', '30 ghz', '3 db', '22 ghz', '20 db', '18 ghz', '10 db']</t>
  </si>
  <si>
    <t>Coplanar waveguide (CPW) Shunt switch | Kapton E Polyimide film | Printed circuit | Printed circuit board microelectromechanical systems (PCB-MEMS) | Printed wiring board microelectromechanical systems (PWB-MEMS) | Radio frequency microelectromechanical systems (RF-MEMS) switches</t>
  </si>
  <si>
    <t>This paper presents radio frequency microelectromechanical systems (RF-MEMS) capacitive switches fabricated using printed circuit processing techniques. The key feature of this approach is the use of most commonly used flexible circuit film, Kapton E polyimide film, as the movable switch membrane. The physical dimensions of these switches are in the mesoscale range. For example, electrode area of a typical capacitive shunt switch on coplanar waveguide (CPW) is 2 mm √ó 1 mm, respectively.A CPW shunt switch with insertion loss &lt; 0.4 dB and isolation &gt; 10 dB in the frequency range of 8 to 30 GHz is reported. K-band, Ku-band, and X-band high-isolation CPW shunt switches designed by inductive compensation of the switch down-position capacitance are also presented. Inductance compensation has been implemented by introducing inductive step-in-width junctions in the MEMS switch electrode. The K-band switch provides a maximum isolation value of 54 dB at 18 GHz. For the K-band switch, the insertion loss is less than 0.3-0.4 dB in the frequency range of 1-30 GHz and the isolation values are better than 20 dB in the frequency range of 12 to 30 GHz. The Ku-band switch provides a maximum isolation of 46 dB at 16.5 GHz. For the Ku-band switch, the insertion loss is less than 0.4-0.45 dB in the frequency range of 1-30 GHz and the isolation is greater than 20 dB in the frequency range of 12 to 22 GHz. The X-band switch provides a maximum isolation value of 32 dB at 10.6 GHz. The insertion loss is less than 0.25-0.3 dB in the frequency range of 1-18 GHz and the isolation is better than 20 dB in the frequency range of 8.5 to 13.5 GHz for the X-band switch. The measured typical pull-down voltage is in the range of 100-120 for this type of switches. These switches are uniquely suitable for monolithic integration with printed circuits and antennas on organic laminate substrates. ¬© 2006 IEEE.</t>
  </si>
  <si>
    <t>1595-1604</t>
  </si>
  <si>
    <t>60011754;60114011;60000221;60000221;60000221</t>
  </si>
  <si>
    <t>6603571909;15520710100;57033142000;7005290525;7402592343</t>
  </si>
  <si>
    <t>Ramadoss, Ramesh;Lee, Simone;Lee, Y. C.;Bright, V. M.;Gupta, K. C.</t>
  </si>
  <si>
    <t>Livermore;Auburn;Boulder</t>
  </si>
  <si>
    <t>FormFactor, Inc.;Auburn University;University of Colorado Boulder</t>
  </si>
  <si>
    <t>60114011;60011754;60000221</t>
  </si>
  <si>
    <t>Ramadoss R.</t>
  </si>
  <si>
    <t>RF-MEMS capacitive switches fabricated using printed circuit processing techniques</t>
  </si>
  <si>
    <t>10.1109/JMEMS.2006.885854</t>
  </si>
  <si>
    <t>2-s2.0-33845525764</t>
  </si>
  <si>
    <t>W81XWH-04-1-0356</t>
  </si>
  <si>
    <t>['well suited', 'reference planes', 'domain responses', 'domain performance', 'dielectric slab', 'calibration method', 'based reflectometer', 'antenna system', 'also investigated']</t>
  </si>
  <si>
    <t>Antennas | Biomedical imaging | Calibration | Microwave measurements | Reflectometer | Ultrawideband (UWB)</t>
  </si>
  <si>
    <t>We present a 3-12 GHz compact mixer-based reflectometer (CMR) and horn antenna system, and demonstrate its use in detecting backscatter signals with a free space calibration procedure. We evaluate the frequency-domain performance of the CMR-antenna system for measuring the complex reflection coefficient of a dielectric slab and compare it with that of a commercial vector network analyzer (VNA)-antenna setup. Time-domain responses are also investigated, and show the effectiveness of this calibration method. This low-cost, compact system eliminates the need for traditional mechanical standards and a VNA, is effective in reducing reflection artifacts, and allows for flexibility in the placement of reference planes; thus it is well suited for array-based imaging applications. ¬© 2006 IEEE.</t>
  </si>
  <si>
    <t>675-677</t>
  </si>
  <si>
    <t>60000251-60032179;60000251-60032179;60000251-60032179;60000251-60032179</t>
  </si>
  <si>
    <t>55477813100;15521059000;7003809691;7004109084</t>
  </si>
  <si>
    <t>Zhao, Min;Shea, Jacob D.;Hagness, Susan C.;Van Der Weide, Daniel W.</t>
  </si>
  <si>
    <t>Madison;New York</t>
  </si>
  <si>
    <t>University of Wisconsin-Madison;IEEE</t>
  </si>
  <si>
    <t>60032179;60000251</t>
  </si>
  <si>
    <t>Zhao M.</t>
  </si>
  <si>
    <t>Calibrated free-space microwave measurements with an ultrawideband reflectometer-antenna system</t>
  </si>
  <si>
    <t>10.1109/LMWC.2006.885625</t>
  </si>
  <si>
    <t>2-s2.0-33845531105</t>
  </si>
  <si>
    <t>['ustm ).', 'two antennas', 'totally different', 'time modulation', 'single antenna', 'proposed system', 'potentially provide', 'ofdm system', 'frequency diversity', 'diagonal components', 'coherence bandwidth', 'channel response']</t>
  </si>
  <si>
    <t>Coherence bandwidth | OFDM | Unitary matrix modulation (UMM)</t>
  </si>
  <si>
    <t>Recently, unitary matrix modulation (UMM) has been investigated in multiple antenna systems which is called unitary space-time modulation (USTM). In an OFDM, different channel delay profiles and path strengths bring different frequency selective patterns. Therefore, OFDM system can potentially provide a diversity at the frequency selective fading due to the different channel delay profiles. When we consider only the diagonal components of UMM with splitting over the coherence bandwidth, the system can obtain a frequency diversity in a single antenna, since the channel response of the diagonal components of UMM that split over the coherence bandwidth shows to be totally different. In this paper, we propose the diagonal components of UMM/OFDM with splitting over the coherence bandwidth (UMM-S/OFDM) in a single antenna. The proposed system can obtain the frequency diversity with splitting the diagonal components of UMM/OFDM over the coherence bandwidth. Therefore, the proposed system with a single antenna can obtain good BER performance like the USTM/OFDM with two antennas. Copyright ¬© 2006 John Wiley &amp; Sons, Ltd.</t>
  </si>
  <si>
    <t>1037-1045</t>
  </si>
  <si>
    <t>Ahn, Chang Jun</t>
  </si>
  <si>
    <t>Ahn C.</t>
  </si>
  <si>
    <t>Unitary matrix modulation with splitting over the coherence bandwidth for OFDM in a single antenna system</t>
  </si>
  <si>
    <t>10.1002/wcm.275</t>
  </si>
  <si>
    <t>2-s2.0-33845568418</t>
  </si>
  <si>
    <t>['white noise', 'variable range', 'two flat', 'system linearity', 'significantly higher', 'shimadzu safire', 'scale method', 'relatively flat', 'radiology ).', 'radiographic techniques', 'power spectrum', 'panel detectors', 'noticeably higher', 'noise ratios', 'neq ),', 'measured using', 'measured mtf', 'lower frequencies', 'indirect systems', 'indirect system', 'indirect detectors', 'high frequencies', 'exposure levels', 'edge method', 'direct systems', 'direct system', 'computer applications', 'compare direct']</t>
  </si>
  <si>
    <t>Flat-panel detector | Image quality | Modulation transfer function (MTF) | Noise equivalent quanta (NEQ) | Wiener spectrum (WS)</t>
  </si>
  <si>
    <t>The purpose of this work was to compare direct and indirect detectors in terms of their system linearity, presampled modulation transfer function (MTF), Wiener spectrum (WS), noise equivalent quanta (NEQ), and power spectrum. Measurements were made on two flat-panel detectors, GE Revolution XR/d (indirect) and Shimadzu Safire (direct) radiographic techniques. The system linearity of the systems was measured using a time-scale method. The MTF of the systems was measured using an edge method. The WS of the systems was determined for a variable range of exposure levels by two-dimensional Fourier analysis. The NEQ was assessed from the measured MTF, WS, and estimated ideal signal-to-noise ratios. Power spectrum analyzed the chest phantom within artificial lesions. System linearity was excellent for the direct systems. For the direct system, the MTF was found to be significantly higher than that for the indirect systems. For the direct system, the WS was relatively uniform across all frequencies. In comparison, the indirect system exhibited a drop in the WS at high frequencies. At lower frequencies, the NEQ for the indirect system was noticeably higher than for the direct system. Power spectrum for the direct system was relatively flat and similar to that for white noise. The indirect system exhibited significant reduction at high spatial frequencies. In general, the direct systems exhibit improved image quality over indirect systems at comparable exposure dose. ¬© 2006 SCAR (Society for Computer Applications in Radiology).</t>
  </si>
  <si>
    <t>362-370</t>
  </si>
  <si>
    <t>1618727X</t>
  </si>
  <si>
    <t>Journal of Digital Imaging</t>
  </si>
  <si>
    <t>60009153;60024784;60024784;60009153;60009153</t>
  </si>
  <si>
    <t>36641632900;14010596800;6603627970;35396359300;57200722662</t>
  </si>
  <si>
    <t>Gomi, Tsutomu;Koshida, Kichirou;Miyati, Tosiaki;Miyagawa, Jun;Hirano, Hiroshi</t>
  </si>
  <si>
    <t>Kanazawa;Matsumoto</t>
  </si>
  <si>
    <t>Kanazawa University;Shinshu University Hospital</t>
  </si>
  <si>
    <t>60024784;60009153</t>
  </si>
  <si>
    <t>Gomi T.</t>
  </si>
  <si>
    <t>An experimental comparison of flat-panel detector performance for direct and indirect systems (initial experiences and physical evaluation)</t>
  </si>
  <si>
    <t>10.1007/s10278-006-0634-4</t>
  </si>
  <si>
    <t>2-s2.0-33845571712</t>
  </si>
  <si>
    <t>['work reports', 'tdoa ).', 'spatial sampling', 'sounder allows', 'simply switching', 'simple approach', 'measurements based', 'indoor environments', 'fair agreement', 'estimated results', 'delay spectrum', 'dedicated receiver', 'array element', 'actual array', '8 ghz']</t>
  </si>
  <si>
    <t>Angle of arrival | Antenna array | Propagation channel | Spectral estimation | Wideband channel sounding</t>
  </si>
  <si>
    <t>This work reports the results of indoor joint AOA-TDOA (angle-of-arrival - time-delay-of-arrival) measurements based on the use of a typical wideband propagation channel sounder, suited for indoor environments: a frequency domain sounder. Such kind of sounder allows the measurement of the channel impulse response, that is, the time-delay spectrum (TDOA). In order to also measure AOA, a simple approach is the use of an antenna array properly designed for spatial sampling, like the uniform linear array. Since a channel vector response is needed, which would ideally require a dedicated receiver for each array element, some hardware simplifications may be very convenient, like the synthetic aperture concept, for instance. Alternatively, if an actual array is adopted, a single receiver may be shared in time, simply switching the array elements fast enough. Both approaches have been deployed in our survey, which has been carried out at 1.8 GHz, with a 200 MHz bandwidth. Spatial spectral estimation algorithms such as beamforming and MUSIC have been applied. Despite the simplicity of both techniques, the estimated results were in fair agreement with the theoretical expected values. ¬© 2006 SBMO.</t>
  </si>
  <si>
    <t>72-87</t>
  </si>
  <si>
    <t>60021970;60032361</t>
  </si>
  <si>
    <t>7101872291;7003540607</t>
  </si>
  <si>
    <t>Dias, Maur√≠cio Henrique Costa;Siqueira, Gl√°ucio Lima</t>
  </si>
  <si>
    <t>Rio de Janeiro;Rio de Janeiro</t>
  </si>
  <si>
    <t>Pontif√≠cia Universidade Cat√≥lica do Rio de Janeiro;Instituto Militar de Engenharia</t>
  </si>
  <si>
    <t>60032361;60021970</t>
  </si>
  <si>
    <t>Dias M.</t>
  </si>
  <si>
    <t>Indoor 1.8 GHz AOA-TDOA measurements with simple channel sounding approaches</t>
  </si>
  <si>
    <t>2-s2.0-33845590530</t>
  </si>
  <si>
    <t>['sba ).', 'rhombic loop', 'novel way', 'impedance bandwidth', 'circularly polarized', 'broadband balun', 'axial ratio', 'antenna gain', '11 dbi']</t>
  </si>
  <si>
    <t>Broadband antenna | Circular polarization | Impedance matching | Loop antenna | Short backfire antenna (SBA)</t>
  </si>
  <si>
    <t>In this letter, we present a novel way to improve the performance of a circularly polarized (CP) dual-rhombic loop antenna. The bandwidth is enhanced by adding a pair of parasitic rhombic loops inside the dual-rhombic loop while the gain is increased with the help of a short backfire antenna (SBA). Good impedance matching is obtained by introducing a broadband balun. The addition of the parasitic elements leads to a bandwidth of 46% for axial ratio (AR) ‚â§ 2 dB with an impedance bandwidth of 50% for VSWR ‚â§ 2. The dual-rhombic loop excited SBA achieves an AR (‚â§ 3 dB) bandwidth of 45% with an antenna gain of 11 dBi. ¬© 2006 IEEE.</t>
  </si>
  <si>
    <t>84-87</t>
  </si>
  <si>
    <t>60021032;60021032;60021032;60021032</t>
  </si>
  <si>
    <t>7404724322;23973777400;56972325400;7003916876</t>
  </si>
  <si>
    <t>Li, Rong Lin;Traille, Anya;Laskar, Joy;Tentzeris, Manos M.</t>
  </si>
  <si>
    <t>Bandwidth and gain improvement of a circularly polarized dual-rhombic loop antenna</t>
  </si>
  <si>
    <t>10.1109/LAWP.2006.872428</t>
  </si>
  <si>
    <t>2-s2.0-33845597216</t>
  </si>
  <si>
    <t>05-02-17512</t>
  </si>
  <si>
    <t>['¬© nauka', 'wide nulls', 'wide maxima', 'propagation effect', 'null width', 'interperiodica 2006', 'imposed constraints', 'hardware implementation', 'estimated values', 'desired signal', 'attained owing', 'artificial constraints', 'allow formation', 'additional stability']</t>
  </si>
  <si>
    <t>An algorithm for neutralization of the multipath-propagation effect with substantial angular spread is proposed. This algorithm is more stable than similar classical algorithms. Additional stability is attained owing to the use of artificial constraints that allow formation of wide nulls in the direction of interferences and wide maxima in the direction of the desired signal. The null width can be changed via selection of the order of the imposed constraints. The complexity of the hardware implementation of such a system can be decreased because requirements for the accuracy of estimated values of angular coordinates become less stringent. ¬© Nauka/Interperiodica 2006.</t>
  </si>
  <si>
    <t>1346-1350</t>
  </si>
  <si>
    <t>6603747137;7003491173</t>
  </si>
  <si>
    <t>Serebryakov, G. V.;Shin, V. I.</t>
  </si>
  <si>
    <t>Serebryakov G.V.</t>
  </si>
  <si>
    <t>A multielement array antenna with additional constraints on the radiation pattern for operation in wireless communications systems</t>
  </si>
  <si>
    <t>10.1134/S1064226906120035</t>
  </si>
  <si>
    <t>2-s2.0-33845599868</t>
  </si>
  <si>
    <t>['transmit antennas', 'spectral efficiency', 'rate ds', 'numerical results', 'necessarily improve', 'multiplexing tradeoff', 'explicit expressions', 'equation characterizing', 'equal rate', 'cdma systems']</t>
  </si>
  <si>
    <t>Direct sequence code division multiple access (DS-CDMA) | Multiple-input multiple-output (MIMO) | Spectral efficiency</t>
  </si>
  <si>
    <t>The spectral efficiency of equal-rate DS-CDMA systems with multiple transmit antennas is analyzed. Explicit expressions for the spectral efficiency are obtained in the low and high energy regions and numerical results are presented for the moderate energy region. The performance gains resulting from the use of multiple transmit antennas are discussed. An equation characterizing the diversity-multiplexing tradeoff in this situation is derived. A conclusion that adding more transmit antennas does not necessarily improve the performance with the constraint of equal rate is drawn. ¬© 2006 IEEE.</t>
  </si>
  <si>
    <t>3680-3688</t>
  </si>
  <si>
    <t>60000251-60013301;60000251-60003269</t>
  </si>
  <si>
    <t>57201868288;55665272100</t>
  </si>
  <si>
    <t>Li, Husheng;Poor, H. Vincent</t>
  </si>
  <si>
    <t>San Diego;Princeton;New York</t>
  </si>
  <si>
    <t>Qualcomm Incorporated;Princeton University;IEEE</t>
  </si>
  <si>
    <t>60013301;60003269;60000251</t>
  </si>
  <si>
    <t>Spectral efficiency of equal-rate DS-CDMA systems with multiple transmit antennas</t>
  </si>
  <si>
    <t>10.1109/TWC.2006.256991</t>
  </si>
  <si>
    <t>2-s2.0-33845600912</t>
  </si>
  <si>
    <t>['spectral efficiency', 'q mismatch', 'phase noise', 'ofdm testbed', 'ofdm systems', 'important factors', 'high throughput', 'communication systems', 'also discuss']</t>
  </si>
  <si>
    <t>Analog impairments | I/Q imbalance | I/Q mismatch | MIMO-OFDM | Phase noise</t>
  </si>
  <si>
    <t>MIMO-OFDM is being considered for communication systems where high throughput and spectral efficiency are important factors. Analog impairments like I/Q mismatch and phase noise significantly degrade and limit the performance of communication systems. In this paper, we analyze the impact of I/Q mismatch and phase noise in MIMO-OFDM systems as a function of the number of antennas. We show the improvement in performance that is possible when these impairments are cancelled. We also discuss the impact of correlated and uncorrelated phase noise in MIMO-OFDM systems. Finally, we show the results of I/Q mismatch and phase noise cancellation in wireless measurements performed using a 2√ó2 MIMO-OFDM testbed. ¬© 2006 IEEE.</t>
  </si>
  <si>
    <t>3382-3387</t>
  </si>
  <si>
    <t>60000251-60009954;60000251-60027550</t>
  </si>
  <si>
    <t>7403068997;7004920786</t>
  </si>
  <si>
    <t>Rao, Raghu Mysore;Daneshrad, Babak</t>
  </si>
  <si>
    <t>Los Angeles;San Jose;New York</t>
  </si>
  <si>
    <t>University of California, Los Angeles;Xilinx Inc.;IEEE</t>
  </si>
  <si>
    <t>60027550;60009954;60000251</t>
  </si>
  <si>
    <t>Rao R.</t>
  </si>
  <si>
    <t>Analog impairments in MIMO-OFDM systems</t>
  </si>
  <si>
    <t>10.1109/TWC.2006.256960</t>
  </si>
  <si>
    <t>2-s2.0-33845601601</t>
  </si>
  <si>
    <t>['wlans ).', 'varying environments', 'throughput wlans', 'systems appears', 'sports stadiums', 'slowly time', 'shopping malls', 'rf imbalance', 'proposed solutions', 'promising solution', 'phy layer', 'performance degradations', 'ofdm systems', 'minimum modifications', 'ieee 802', 'hardware costs', 'excellent way', 'especially suitable', 'emerging standards', 'easily adaptable', 'current draft', 'antenna subsets', 'antenna selection', 'analytical approaches', '11n standard']</t>
  </si>
  <si>
    <t>Antenna selection | MIMO-OFDM | RF imbalance | WLAN</t>
  </si>
  <si>
    <t>A combination of orthogonal frequency division multiplexing (OFDM) and Multiple-input-multiple-output (MIMO) systems appears to be a promising solution for the PHY layer of indoor multimedia transmission via wireless Local Area Networks (WLANs). Antenna selection is an excellent way of reducing the hardware costs of MIMO-OFDM systems while retaining high performance. This paper addresses two major practical concerns for the application of antenna selection: antenna selection training protocol design, and calibration to solve RF imbalance. We present novel solutions that are especially suitable for slowly time-varying environments, e.g., indoor scenarios, sports stadiums, and shopping malls. Specifically, a low Doppler spread associated with such environments enables us to train all antenna subsets by multiple training packets transmitted in burst; consequently antenna selection techniques can be accommodated in the emerging standards with minimum modifications. In order to deal with RF imbalance, we propose a novel calibration procedure that reduces the performance degradations. Both numerical and analytical approaches are used to verify the effectiveness of the proposed solutions, which make antenna selection more easily adaptable for high-throughput WLAN systems. Our solutions have been accommodated in the current draft of the IEEE 802.11n standard for high-throughput WLANs. ¬© 2006 IEEE.</t>
  </si>
  <si>
    <t>475-482</t>
  </si>
  <si>
    <t>60000251-60002135;60000251-60003398-60029170;60000251-60003398</t>
  </si>
  <si>
    <t>8410560900;7006594890;8343528300</t>
  </si>
  <si>
    <t>Zhang, Hongyuan;Molisch, Andreas F.;Zhang, Jin</t>
  </si>
  <si>
    <t>Sweden;United States;United States;United States</t>
  </si>
  <si>
    <t>Lund;Cambridge;Sunnyvale;New York</t>
  </si>
  <si>
    <t>Lunds Universitet;Mitsubishi Electric Research Laboratories;Marvell Semiconductor, Inc.;IEEE</t>
  </si>
  <si>
    <t>60029170;60003398;60002135;60000251</t>
  </si>
  <si>
    <t>Applying antenna selection in WLANs for achieving broadband multimedia communications</t>
  </si>
  <si>
    <t>10.1109/TBC.2006.884831</t>
  </si>
  <si>
    <t>2-s2.0-33845603462</t>
  </si>
  <si>
    <t>['training sequences', 'parameter estimation', 'optimal performance', 'mimo channels', 'letter addresses', 'flat fading', 'based method']</t>
  </si>
  <si>
    <t>Carrier frequency offsets | Channel estimation | Flat fading channels | Frequency selective fading channels | Multiple antennas | Subspace-based approach | Training sequence</t>
  </si>
  <si>
    <t>This letter addresses the carrier frequency offsets and channel gains estimation problem for MIMO channels with multiple carrier frequency offsets that are not assumed to be equal for all transmit-receive antenna pairs. Training sequences are proposed for both flat fading and frequency selective fading MIMO channels. Under the proposed training sequences, sub-optimal performance of parameter estimation can be achieved by a subspace-based method with reasonable computational complexity. The method can also provide flexible tradeoff between complexity and performance. ¬© 2006 IEEE.</t>
  </si>
  <si>
    <t>3661-3666</t>
  </si>
  <si>
    <t>15724313400;15925339200;56492041300</t>
  </si>
  <si>
    <t>Daiming, Qu;Guangxi, Zhu;Tao, Jiang</t>
  </si>
  <si>
    <t>Daiming Q.</t>
  </si>
  <si>
    <t>Training sequence design and parameter estimation of MIMO channels with carrier frequency offsets</t>
  </si>
  <si>
    <t>10.1109/TWC.2006.05158</t>
  </si>
  <si>
    <t>2-s2.0-33845604713</t>
  </si>
  <si>
    <t>['special care', 'spatial aspects', 'small scale', 'radio channels', 'propagation mechanisms', 'paper describes', 'new results', 'macrocellular mobile', 'large variety', 'large scale', 'implemented models', 'directional characteristics', 'different aspects', 'currently understood', 'associated technology']</t>
  </si>
  <si>
    <t>Direction of arrival | Mobile radio channel | Smart antenna</t>
  </si>
  <si>
    <t>This paper describes the attributes of the COST 259 directional channel model that are applicable for use in the design and implementation of macrocellular mobile and portable radio systems and associated technology. Special care has been taken to model all propagation mechanisms that are currently understood to contribute to the characteristics of practical macrocellular channels and confirm that large scale, small scale, and directional characteristics of implemented models are realistic through their comparison with available measured data. The model that is described makes full use of previously published work, as well as incorporating some new results. It is considered that its implementation should contribute to a tool that can be used for simulations and comparison of different aspects of a large variety of wireless communication systems, including those that exploit the spatial aspects of radio channels, as, for example, through the use of adaptive antenna systems. ¬© 2006 IEEE.</t>
  </si>
  <si>
    <t>3434-3449</t>
  </si>
  <si>
    <t>60000251-60004661;60000251-60016575-60029170;60000251-60029170-60018163-60012230-60003398;60000251-60022134-60101003;60000251-60018163</t>
  </si>
  <si>
    <t>6602301001;56494615900;7006594890;7201733345;56233820100</t>
  </si>
  <si>
    <t>Asplund, Henrik;Glazunov, Andr√©s Alay√≥n;Molisch, Andreas F.;Pedersen, Klaus I.;Steinbauer, Martin</t>
  </si>
  <si>
    <t>Denmark;Sweden;Denmark;Austria;Sweden;United States;Sweden;United States;United States</t>
  </si>
  <si>
    <t>Copenhagen;Lund;Aalborg;Vienna;Stockholm;Middletown;Stockholm;Cambridge;New York</t>
  </si>
  <si>
    <t>Nokia Danmark AS;Lunds Universitet;Aalborg University;Technische Universit√§t Wien;Ericsson Sweden;AT&amp;T Laboratories Middletown;Telefonaktiebolaget LM Ericsson;Mitsubishi Electric Research Laboratories;IEEE</t>
  </si>
  <si>
    <t>60101003;60029170;60022134;60018163;60016575;60012230;60004661;60003398;60000251</t>
  </si>
  <si>
    <t>Asplund H.</t>
  </si>
  <si>
    <t>The COST 259 directional channel model-part II: Macrocells</t>
  </si>
  <si>
    <t>10.1109/TWC.2006.256967</t>
  </si>
  <si>
    <t>2-s2.0-33845607982</t>
  </si>
  <si>
    <t>['scheme avoids', 'receiver complexity', 'new scheme', 'new codes', 'existing ones', 'executed using', 'examples using', 'constellation expansion']</t>
  </si>
  <si>
    <t>Antenna diversity | Differential unitary space-time modulation | Group codes | Set partitioning | Trellis-coded modulation</t>
  </si>
  <si>
    <t>We introduce a new trellis coded differential unitary space-time modulation scheme for multiple-antenna wireless systems. In the new scheme, the constellation expansion is executed using a super unitarity technique so that the number of available unitary matrices is increased but the transmitted symbol alphabet is kept the same. A novel set partitioning strategy is then applied to the expanded matrix set. This scheme avoids the rate-loss problem suffered by traditional code design. We provide some examples using the proposed code construction method. Compared with existing ones, the new codes can not only achieve lower transmitter and receiver complexity, but also provide higher coding gains. ¬© 2006 IEEE.</t>
  </si>
  <si>
    <t>3350-3354</t>
  </si>
  <si>
    <t>60000251-60017161</t>
  </si>
  <si>
    <t>Tao, Meixia</t>
  </si>
  <si>
    <t>National University of Singapore;IEEE</t>
  </si>
  <si>
    <t>60017161;60000251</t>
  </si>
  <si>
    <t>Tao M.</t>
  </si>
  <si>
    <t>High rate trellis coded differential unitary space-time modulation via super unitarity</t>
  </si>
  <si>
    <t>10.1109/TWC.2006.256954</t>
  </si>
  <si>
    <t>2-s2.0-33845617532</t>
  </si>
  <si>
    <t>['single transmitter', 'power relative', 'planning factors', 'physical separation', 'channels n', 'channel transmitters', 'antenna gain']</t>
  </si>
  <si>
    <t>Adjacent channel interference | Distributed transmitters | Protection ratio</t>
  </si>
  <si>
    <t>The interference between first adjacent channels N and N ¬± 1 in an environment of distributed on-channel transmitters is analyzed. Channel N uses a single transmitter and the adjacent channels N ¬± 1 use distributed on-channel transmitters. The conditions and planning factors that will permit reliable implementation of ACI-free areas across all applicable signal levels are presented. The effect of antenna gain, height and power relative to the physical separation between channels N and N ¬± 1 are analyzed and the regions of adjacent channel interference (ACI) are delineated. ¬© 2006 IEEE.</t>
  </si>
  <si>
    <t>543-549</t>
  </si>
  <si>
    <t>Bendov, Oded</t>
  </si>
  <si>
    <t>Cherry Hill</t>
  </si>
  <si>
    <t>TV Transmission Antenna Group, Inc.</t>
  </si>
  <si>
    <t>Bendov O.</t>
  </si>
  <si>
    <t>System analysis and planning factors for adjacent channel distributed transmitters at UHF frequencies</t>
  </si>
  <si>
    <t>10.1109/TBC.2006.883503</t>
  </si>
  <si>
    <t>2-s2.0-33845617975</t>
  </si>
  <si>
    <t>['source location', 'shaped configuration', 'several measures', 'several cm', 'radiation emitted', 'proposed method', 'pd source', 'pd location', 'partial discharge', 'paper presents', 'noise radio', 'multiple sensors', 'location error', 'key problem', 'iron core', 'genetic algorithm', 'em waves', 'detecting electromagnetic', 'correlation coefficient', 'averaging operation', 'antenna array', 'accurately pick', '5 ghz', '16 cm', '1 ghz']</t>
  </si>
  <si>
    <t>Electromagnetic radiation | Partial discharge | Power transformer | Source location | Time delay</t>
  </si>
  <si>
    <t>This paper presents a method for partial discharge (PD) source location in power transformers based on detecting electromagnetic (EM) radiation emitted from PD. The key problem of PD location by EM waves is the difficulty in getting the accurate time arrivals of the signals from the source to multiple sensors. Several measures are taken to improve the time arrival resolution. Firstly, a measuring frequency band (1 GHz - 5 GHz) within RF band is proposed to accurately pick up the fast rise time of the signals. Secondly, an antenna array with diamond-shaped configuration is designed to improve the correlation coefficient of the waveforms from multiple sensors. Thirdly, two antenna arrays are proposed to eliminate the influences of the EM wave scattering caused by the iron core. Fourthly, an algorithm is proposed to increase the signal to noise radio and to measure the time arrivals automatically through cross-correlation and averaging operation. Lastly, a Hyperboloid-Genetic algorithm is developed to search the PD source. Experiments on a single-phase transformer model were conducted in the laboratory. The tested results proved the validity of the proposed method and showed that the location error in 16 cm, mostly is about several cm. ¬© 2006 IEEE.</t>
  </si>
  <si>
    <t>1193-1199</t>
  </si>
  <si>
    <t>IEEE Transactions on Dielectrics and Electrical Insulation</t>
  </si>
  <si>
    <t>60021227;60021227;60021227;60021227;60021227;60021227</t>
  </si>
  <si>
    <t>8418076200;36072781400;55515360900;56948489500;37114627800;26643530600</t>
  </si>
  <si>
    <t>Tang, Zhiguo;Li, Chengrong;Cheng, Xu;Wang, Wei;Li, Jinzhong;Li, Jun</t>
  </si>
  <si>
    <t>North China Electric Power University</t>
  </si>
  <si>
    <t>Partial discharge location in power transformers using wideband RF detection</t>
  </si>
  <si>
    <t>10.1109/TDEI.2006.258190</t>
  </si>
  <si>
    <t>2-s2.0-33845619445</t>
  </si>
  <si>
    <t>06-02-16499</t>
  </si>
  <si>
    <t>['theoretically studied', 'proposed principle', 'oscillators coupled', 'oscillator eigenfrequencies', 'nonlinear dynamics', 'locked loops', 'linear array', 'coupling coefficients', 'coupled oscillators', 'control parameters']</t>
  </si>
  <si>
    <t>The regime of synchronization with a certain gradient phase distribution and the possibility of controlling such distribution in a linear array of oscillators coupled by phase-locked loops (PLLs) have been theoretically studied. It is shown that a constant phase progression can be controlled by manipulating collective dynamics, with oscillator eigenfrequencies and coupling coefficients being the control parameters. The proposed principle of control, based on the nonlinear dynamics of PLL-coupled oscillators, can be used in solving the problems of phasing and controlled beam scanning in antenna arrays operating in different frequency bands. ¬© 2006 Pleiades Publishing, Inc.</t>
  </si>
  <si>
    <t>1014-1016</t>
  </si>
  <si>
    <t>60008673;60008673</t>
  </si>
  <si>
    <t>10242138200;6602859659</t>
  </si>
  <si>
    <t>Mishagin, K. G.;Shalfeev, V. D.</t>
  </si>
  <si>
    <t>Mishagin K.</t>
  </si>
  <si>
    <t>Controlling gradient phase distributions in a model of active antenna array with locally coupled elements</t>
  </si>
  <si>
    <t>10.1134/S1063785006120054</t>
  </si>
  <si>
    <t>2-s2.0-33845628439</t>
  </si>
  <si>
    <t>ANI-9809018</t>
  </si>
  <si>
    <t>['typical urban', 'spatial correlation', 'scattering environment', 'results quantify', 'pioneering work', 'less susceptible', 'diversity due', 'diversity back', 'different bandwidth', 'comparing signals', 'capacity produced', 'analysis techniques']</t>
  </si>
  <si>
    <t>Fading channels | MIMO channels | Outage capacity | Spatial correlation | Wireless systems</t>
  </si>
  <si>
    <t>In this paper, we study the effect of the scattering environment on the capacity of a single carrier linear modulation used in a multipath, multiple antenna channel. The work incorporates detailed 3D geometric channel models to assess the effect of spatial correlation. The analysis techniques, based on the pioneering work of Hirt and Massey [1], provide a method to evaluate outage capacity. Channels that are derivatives of the ETSI standard Hilly Terrain and Typical Urban are considered in detail. The results quantify the loss of capacity produced by higher spatial correlation. When comparing signals of different bandwidth, wideband systems produce more diversity due to better temporal resolution. Surprisingly, narrowband systems gain some diversity back by being less susceptible to loss of diversity from spatial correlation. ¬© 2006 IEEE.</t>
  </si>
  <si>
    <t>3413-3420</t>
  </si>
  <si>
    <t>60032320;60027550</t>
  </si>
  <si>
    <t>6507914721;7006406317</t>
  </si>
  <si>
    <t>Mohasseb, Yahya;Fitz, Michael P.</t>
  </si>
  <si>
    <t>Egypt;United States</t>
  </si>
  <si>
    <t>Cairo;Los Angeles</t>
  </si>
  <si>
    <t>Military Technical College, Cairo;University of California, Los Angeles</t>
  </si>
  <si>
    <t>Mohasseb Y.</t>
  </si>
  <si>
    <t>Outage capacity of spatially correlated multipath fading channels</t>
  </si>
  <si>
    <t>10.1109/TWC.2006.256965</t>
  </si>
  <si>
    <t>2-s2.0-33845630187</t>
  </si>
  <si>
    <t>['trial functions', 'sinusoidal functions', 'significant reduction', 'patch antennas', 'microstrip circuit', 'memory storage', 'innovative method', 'genetic algorithm', 'efficient coupling', 'daubechies wavelets', 'current density', 'analysis using']</t>
  </si>
  <si>
    <t>Genetic algorithms | Method of moments | Multiresolution analysis | Patch antennas</t>
  </si>
  <si>
    <t>An innovative Method of Moments (MoM) analysis using a genetic algorithm for modeling planar structures is presented. An adaptive genetic algorithm (AGA) Is used to optimize the choice of trial functions. Two different bases of trial functions are used to model the current density, namely; Daubechies wavelets and sinusoidal functions. The efficient coupling between AGA and the MoM analysis allows a significant reduction of the central processing unit time and the memory storage. Results for a microstrip circuit and patch antennas are presented to show the effectiveness of the method. ¬© 2006 SBMO.</t>
  </si>
  <si>
    <t>101-110</t>
  </si>
  <si>
    <t>60060524;60060524;60060524</t>
  </si>
  <si>
    <t>7801499372;6508173492;6602816914</t>
  </si>
  <si>
    <t>Grayaa, Khaled;Aguili, T.;Bouallegue, A.</t>
  </si>
  <si>
    <t>Tunisia</t>
  </si>
  <si>
    <t>Tunis</t>
  </si>
  <si>
    <t>Universit√© de Tunis El Manar, Ecole Nationale d'Ing√©nieurs de Tunis</t>
  </si>
  <si>
    <t>Grayaa K.</t>
  </si>
  <si>
    <t>Integrating genetic algorithm with MoM analysis for planar microstrip structures</t>
  </si>
  <si>
    <t>2-s2.0-33845631513</t>
  </si>
  <si>
    <t>['simulated using', 'similar conditions', 'sar results', 'sar calculated', 'realistic models', 'mobile phones', 'frequencies used', 'electromagnetic parameters', 'comparison also', 'children model', 'algorithm based', 'adult head', '850 mhz', '1850 mhz']</t>
  </si>
  <si>
    <t>Biological effects | Cell phones | Finite difference time domain-FDTD | Mobile phones | Specific absorption rate-SAR</t>
  </si>
  <si>
    <t>The Specific Absorption Rate (SAR) produced by mobile phones in the head of adults and children is simulated using an algorithm based on the Finite Difference Time Domain (FDTD) method. Realistic models of the child and adult head are used. The electromagnetic parameters are fitted to these models. Comparison also are made with the SAR calculated in the children model when using adult human electromagnetic parameters values. Microstrip (or patch) antennas and quarter wavelength monopole antennas are used in the simulations. The frequencies used to feed the antennas are 1850 MHz and 850 MHz. The SAR results are compared with the available international recommendations. It is shown that under similar conditions, the 1g-SAR calculated for children is higher than that for the adults. When using the 10-year old child model, SAR values higher than 60% than those for adults are obtained. Copyright ¬© Informa Healthcare.</t>
  </si>
  <si>
    <t>60006726;60006726;60006726</t>
  </si>
  <si>
    <t>35617881300;24733660200;7401788252</t>
  </si>
  <si>
    <t>De Salles, Alvaro A.;Bulla, Giovani;Rodriguez, Claudio E.Fern√°ndez</t>
  </si>
  <si>
    <t>De Salles A.</t>
  </si>
  <si>
    <t>Electromagnetic absorption in the head of adults and children due to mobile phone operation close to the head</t>
  </si>
  <si>
    <t>X7UJ8R37432X1831</t>
  </si>
  <si>
    <t>10.1080/15368370601054894</t>
  </si>
  <si>
    <t>2-s2.0-33845632508</t>
  </si>
  <si>
    <t>['variable phase', 'transmit antennas', 'spatial diversity', 'spatial correlation', 'single cluster', 'selection switch', 'rf pre', 'received signals', 'processing matrix', 'processing matrices', 'performance better', 'optimum pre', 'optimal solutions', 'necessary ),', 'mimo system', 'different antennas', 'based implementation', 'antenna elements', 'also introduced', 'also developed']</t>
  </si>
  <si>
    <t>Antenna arrays | Antenna selection | Channel statistics | Diversity methods | Information rates | MIMO systems | Phase shifters | Signal to noise ratio | Spatial multiplexing</t>
  </si>
  <si>
    <t>We introduce two novel joint radio-frequency (RF)-baseband designs for receivers in a MIMO system with N t transmit antennas, N r receive antennas, but only L &lt; N r RF chains at the receiver. The joint design introduces an RF pre-processing matrix that processes the signals from the different antennas, and is followed by selection (if necessary), down-conversion, and further processing in the baseband. The schemes are similar to conventional antenna selection in that they use fewer RF chains than antenna elements, but achieve superior performance by exploiting the spatial correlation of the received signals. The first of our proposed designs uses an L √ó N r RF pre-processing matrix that outputs only L streams followed by baseband signal processing, and, thus, eliminates the need for a selection switch. The second one uses an N r √ó N r RF pre-processing matrix that outputs N r streams and is followed by a switch that selects L streams for baseband signal processing. Both spatial diversity and spatial multiplexing systems are considered and the optimum pre-processing matrices are derived for all cases. To accommodate practical RF design constraints, which prefer a variable phase-shifter-based implementation, a suboptimal phase approximation is also introduced. Performance better than conventional antenna selection and close to the full complexity receiver is observed in both single cluster and multi-cluster wireless channels. A beam-pattern-based geometric intuition is also developed to illustrate the effectiveness of the optimal solutions. ¬© 2006 IEEE.</t>
  </si>
  <si>
    <t>3501-3510</t>
  </si>
  <si>
    <t>60000251-60024590;60000251-60003398;60000251-60003398-60029170;60000251-60003398</t>
  </si>
  <si>
    <t>8381566800;7201738618;7006594890;8343528300</t>
  </si>
  <si>
    <t>Sudarshan, Pallav;Mehta, Neelesh B.;Molisch, Andreas F.;Zhang, Jin</t>
  </si>
  <si>
    <t>Lund;Schaumburg;Cambridge;New York</t>
  </si>
  <si>
    <t>Lunds Universitet;Motorola;Mitsubishi Electric Research Laboratories;IEEE</t>
  </si>
  <si>
    <t>60029170;60024590;60003398;60000251</t>
  </si>
  <si>
    <t>Sudarshan P.</t>
  </si>
  <si>
    <t>Channel statistics-based RF pre-processing with antenna selection</t>
  </si>
  <si>
    <t>10.1109/TWC.2006.256973</t>
  </si>
  <si>
    <t>2-s2.0-33845634685</t>
  </si>
  <si>
    <t>['uncorrelated fading', 'transmit diversity', 'transmission signals', 'time selectivity', 'statistical nature', 'schemes examined', 'ofdm ).', 'multiple signals', 'h system', 'fading due', 'diversity parameters', 'diversity exploits', 'different dvb', 'deep fading', 'dab systems', 'broadcast systems', 'broadcast networks', 'broadband content']</t>
  </si>
  <si>
    <t>CDD | CSI | DD | Diversity | DVB-H | MIMO | MRC | PD | WSSUS OFDM</t>
  </si>
  <si>
    <t>The objective of this paper is to investigate different diversity techniques for broadcast networks that will minimize the complexity and improve received SNR of broadcast systems. Resultant digital broadcast networks would require fewer transmitter sites and thus be more cost-effective and have less environmental impact. The techniques can be applied to DVB-T, DVB-H and DAB systems that use Orthogonal Frequency Division Multplexing (OFDM). These are key radio broadcast network technologies, which are expected to complement emerging technologies such as WiMAX and future 4G networks for delivery of broadband content. Transmitter and receiver diversity technologies can increase the frequency and time selectivity of the resulting channel transfer function at the receiver. Diversity exploits the statistical nature of fading due to multipath and reduces the likelihood of deep fading by providing a diversity of transmission signals. Multiple signals are transmitted in such a way as to ensure that several signals reach the receiver each with uncorrelated fading. Transmit diversity is more practical than receive diversity due to the difficulty of locating two receive antennas far enough apart in a small mobile device. The schemes examined here comply with existing DVB standards and can be incorporated into existing systems without change. The diversity techniques introduced in this paper are applied to the DVB-H system. Bit error performance investigations were conducted by simulation for different DVB-H and diversity parameters. ¬© 2006 IEEE.</t>
  </si>
  <si>
    <t>464-474</t>
  </si>
  <si>
    <t>60020623;60020623;101570712;60020623</t>
  </si>
  <si>
    <t>55894832400;7003481262;16030721100;55522831400</t>
  </si>
  <si>
    <t>Zhang, Yue;Cosmas, John;Bard, Maurice;Song, Yong Hua</t>
  </si>
  <si>
    <t>Uxbridge;</t>
  </si>
  <si>
    <t>Brunel University London;Broadreach Communications Ltd</t>
  </si>
  <si>
    <t>60020623;101570712</t>
  </si>
  <si>
    <t>Diversity gain for DVB-H by using transmitter/receiver cyclic delay diversity</t>
  </si>
  <si>
    <t>10.1109/TBC.2006.884738</t>
  </si>
  <si>
    <t>2-s2.0-33845639098</t>
  </si>
  <si>
    <t>['transmit antennas', 'simulation results', 'receive antennas', 'orthogonal space', 'diversity order', 'ary signals', 'antenna selection']</t>
  </si>
  <si>
    <t>Antenna selection | Multiple-input multiple-output (mIMO) | Space-time block codes</t>
  </si>
  <si>
    <t>In this letter, we present a comprehensive performance analysis of orthogonal space-time block codes (STBCs) with transmit antenna selection under uncorrelated Rayleigh fading channels. Two best transmit antennas that maximize the instantaneous received signal-to-noise (SNR) are selected. Using the well-known moment generating function-based analysis approach, we derive the exact average symbol error rate (SER) for M-ary signals. Furthermore, we provide tight upper bounds on the SER for any number of transmit antennas and receive antennas. The tightness is verified by simulation results. It is shown that the diversity order, with antenna selection, is maintained as that of the full complexity systems. ¬© 2006 IEEE.</t>
  </si>
  <si>
    <t>3365-3369</t>
  </si>
  <si>
    <t>60021182-60017456;60021182</t>
  </si>
  <si>
    <t>Sun Yat-Sen University;Jinan University</t>
  </si>
  <si>
    <t>60021182;60017456</t>
  </si>
  <si>
    <t>Performance of alamouti scheme with transmit antenna selection for M-ray signals</t>
  </si>
  <si>
    <t>10.1109/TWC.2006.256957</t>
  </si>
  <si>
    <t>2-s2.0-33845640873</t>
  </si>
  <si>
    <t>EVK2-CT-2001-00121</t>
  </si>
  <si>
    <t>['unique combination', 'two spines', 'three teeth', 'thoracopods 3', 'six segments', 'seven claws', 'pars molaris', 'pars incisiva', 'new genus', 'four spines', 'first time', 'family parabathynellidae', 'epipods present', 'distal endite', '7 mm', '20 spines', '14 teeth', '10 segments']</t>
  </si>
  <si>
    <t>China | New genus | New species | Parabathynellidae | Subterranean waters | Syncarida</t>
  </si>
  <si>
    <t>A new genus and species of Syncarida, family Parabathynellidae, is described from China. Sinobathynella decamera n. g. n. sp. is one of the world's largest known Bathynellacea species (3.7 mm) and displays several exclusive characters: 10 segments in the antennule, exopod of thoracopods 3-7 with 10 segments and thoracopod 8 female with two spines and two long setae. The new species also has a unique combination of characters: an antennule with 10 segments; antenna with six segments; pars incisiva of the mandible with three teeth and pars molaris with 14 teeth; distal endite of maxillule with seven claws; epipods present in thoracopods 3-7; an absence of pleopods; endopod of thoracopod 8 male with two long setae; 20 spines on the sympod, and three or four spines on the endopod of the uropod. This is the first time that the Bathynellacea (family Parabathynellidae) has been found in China, extending the range of distribution of this taxon in Asia. ¬© 2006 Taylor &amp; Francis.</t>
  </si>
  <si>
    <t>1747-1760</t>
  </si>
  <si>
    <t>29-31</t>
  </si>
  <si>
    <t>60015098;60031106;60031106</t>
  </si>
  <si>
    <t>7103095915;6601977767;15727129300</t>
  </si>
  <si>
    <t>Camacho, Ana Isabel;Trontelj, Peter;Zagmajster, Maja</t>
  </si>
  <si>
    <t>Slovenia;Spain</t>
  </si>
  <si>
    <t>Ljubljana;Madrid</t>
  </si>
  <si>
    <t>Univerza v Ljubljani;CSIC - Museo Nacional de Ciencias Naturales (MNCN)</t>
  </si>
  <si>
    <t>60031106;60015098</t>
  </si>
  <si>
    <t>Camacho A.I.</t>
  </si>
  <si>
    <t>First record of Bathynellacea (Crustacea, Syncarida, Parabathynellidae) in China: A new genus</t>
  </si>
  <si>
    <t>J20G413551M7P661</t>
  </si>
  <si>
    <t>10.1080/00222930600969356</t>
  </si>
  <si>
    <t>2-s2.0-33845643478</t>
  </si>
  <si>
    <t>['wireless networks', 'way similar', 'used either', 'soft handover', 'setup consists', 'selected port', 'scheme iii', 'scheme ii', 'proposed architecture', 'port selection', 'outage probability', 'n signals', 'investigate microdiversity', 'increase capacity', 'diversity combining', 'distributed antennas', 'coverage extension', 'cdma systems']</t>
  </si>
  <si>
    <t>Antenna architectures | Hybrid macro/microdiversity | Macrodiversity | Micro-diversity | Microcellular | Rayleigh | Shadowing | Wireless networks</t>
  </si>
  <si>
    <t>We investigate microdiversity-augmented macrodiversity techniques in wireless communication networks. The setup consists of K widely separated access ports each carrying N antennas. The conventional selection macrodiversity (Scheme I) and two proposed methods (Scheme II and Scheme III) for port selection are investigated and their performance are compared. Scheme II utilizes the advancement in distributed antennas and radio-on-fiber technologies whereas Scheme III utilizes these technologies in a way similar to the soft handover of CDMA systems. After the port selection, the microdiversity uses n strongest signals (n ‚â§ N) of the selected port for diversity combining if practical constraints preclude the use of all N signals. Analytical performance expressions for the probability of error and outage probability for Scheme I are developed. Simulations are used to investigate Scheme II and Scheme III and it is observed that these latter schemes exhibit performance superiority over the conventional macrodiversity selection method. The power savings obtained using the proposed architecture and new selection schemes could be used either for coverage extension or to increase capacity in wireless networks. ¬© 2006 IEEE.</t>
  </si>
  <si>
    <t>3344-3349</t>
  </si>
  <si>
    <t>60017592;60017592</t>
  </si>
  <si>
    <t>6602345061;6603917247</t>
  </si>
  <si>
    <t>Adinoyi, Abdulkareem;Yanikomeroglu, Halim</t>
  </si>
  <si>
    <t>Carleton University</t>
  </si>
  <si>
    <t>Adinoyi A.</t>
  </si>
  <si>
    <t>Hybrid macro/microdiversity techniques in the reverse-link wireless communication networks</t>
  </si>
  <si>
    <t>10.1109/TWC.2006.256953</t>
  </si>
  <si>
    <t>2-s2.0-33845662191</t>
  </si>
  <si>
    <t>7389 ‚àí 98</t>
  </si>
  <si>
    <t>['turbo equalizers', 'turbo equalizer', 'turbo codes', 'trellis framework', 'transmit antennae', 'total number', 'symbol intervals', 'supported throughout', 'states needed', 'state trellises', 'state parallel', 'span hundreds', 'parallel processing', 'paper describes', 'nonminimum phase', 'n tm', 'mimo systems', 'mimo prefilter', 'map equalizers', 'map equalizer', 'map decoders', 'low latency', 'layering structure', 'existing parallel', 'deployed according', 'constellation size', 'coding schemes', 'broad selection', 'binary convolutional']</t>
  </si>
  <si>
    <t>Convolutional interleaver | Decision feedback | Multiple-input-multiple-output | Parallel-trellis | Prefiltering | Sparse multipath channels | Turbo equalization</t>
  </si>
  <si>
    <t>This paper describes a low-complexity turbo equalizer for coded sparse multipath channels whose length can span hundreds of symbol intervals. First, for single-input-single-output (SISO) systems, an existing parallel-trellis framework, which consists of a bank of identical regular trellises, is exploited to construct the maximum a posteriori (MAP) equalizer in the turbo equalizer. This MAP equalizer, when combined with prefiltering, can equalize a broad selection of sparse multipath channels, including those with nonminimum phase, by using only M-state trellises, where M is the constellation size. For multiple-input-multiple-output (MIMO) systems, a MIMO prefilter and a bank of M-state parallel-trellis MAP equalizers are deployed according to a layering structure. The total number of states needed is only N TM, where N T is the number of transmit antennae. For both SISO and MIMO systems, a class of binary convolutional and turbo codes having sparse generator polynomials are chosen as the coding schemes. These codes partially integrate channel interleaving with encoding, which allows a simple channel interleaver with low latency and memory storage requirement to be employed. The MAP decoders for these codes can also be implemented with the same parallel-trellis framework as the MAP equalizers. Overall, parallel processing is supported throughout the turbo equalizers. The amount of computational time reduction when compared to a turbo equalizer using a single-trellis MAP equalizer and decoder is proportional to the number of trellises in the parallel-trellis MAP equalizer and decoder. The performance of the parallel-trellis turbo equalizers is evaluated on static and Rayleigh fading sparse multipath channels via Monte Carlo simulations. ¬© 2006 IEEE.</t>
  </si>
  <si>
    <t>3568-3578</t>
  </si>
  <si>
    <t>60000251-60016005-112781337;60000251-60016005</t>
  </si>
  <si>
    <t>57199317477;7005692610</t>
  </si>
  <si>
    <t>Lee, Frederick K.H.;McLane, Peter J.</t>
  </si>
  <si>
    <t>Kingston;New York;Sunnyvale</t>
  </si>
  <si>
    <t>Queen‚Äôs University;IEEE;Tzero Technologies, Inc.</t>
  </si>
  <si>
    <t>60016005;60000251;112781337</t>
  </si>
  <si>
    <t>Lee F.</t>
  </si>
  <si>
    <t>Parallel-trellis turbo equalizers for sparse-coded transmission over SISO and MIMO sparse multipath channels</t>
  </si>
  <si>
    <t>10.1109/TWC.2006.256979</t>
  </si>
  <si>
    <t>2-s2.0-33845663950</t>
  </si>
  <si>
    <t>Styrelsen f√∂r Internationellt Utvecklingssamarbete</t>
  </si>
  <si>
    <t>Sida</t>
  </si>
  <si>
    <t>['shape gives', 'resistor values', 'resistor loaded', 'planar dipoles', 'penetrating radar', 'paper investigates', 'modeled using', 'gpr applications', 'genetic algorithm', 'domain technique', 'dimensional finite', 'difference time', 'cavity height', 'best performance', 'antenna system', 'also studied', 'absorbing coat']</t>
  </si>
  <si>
    <t>Absorbing media | Buried-object detection | Dipole antennas | Genetic algorithms</t>
  </si>
  <si>
    <t>A ground-penetrating radar (GPR) antenna system is modeled using the three-dimensional finite-difference time-domain technique. This paper investigates some basic geometrical shapes for planar dipoles to find what shape gives the best performance for GPR applications. The antenna is resistor loaded and shielded by a rectangular conducting cavity to suit the application. The effect of adding a wave-absorbing coat to the shield is also studied. Furthermore, a genetic algorithm is used to optimize the cavity height and the resistor values. ¬© 2006 IEEE.</t>
  </si>
  <si>
    <t>3555-3562</t>
  </si>
  <si>
    <t>60000251-60002014;60000251-60002014</t>
  </si>
  <si>
    <t>15726640000;7005492096</t>
  </si>
  <si>
    <t>Uduwawala, Disala;Norgren, Martin</t>
  </si>
  <si>
    <t>Sweden;United States</t>
  </si>
  <si>
    <t>Stockholm;New York</t>
  </si>
  <si>
    <t>The Royal Institute of Technology (KTH);IEEE</t>
  </si>
  <si>
    <t>60002014;60000251</t>
  </si>
  <si>
    <t>An investigation of some geometrical shapes and selection of shielding and lumped resistors of planar dipole antennas for GPR applications using FDTD</t>
  </si>
  <si>
    <t>10.1109/TGRS.2006.881747</t>
  </si>
  <si>
    <t>2-s2.0-33845666095</t>
  </si>
  <si>
    <t>['transmitted signal', 'time codes', 'symbol periods', 'stage protocol', 'relays encode', 'relay nodes', 'received signals', 'receive node', 'r },', 'r relays', 'r antennas', 'quite different', 'one stage', 'linear dispersion', 'large number', 'intermediate snr', 'high snr', 'fully cooperate', 'full knowledge', 'expend half', 'entire network', 'distributed space', 'collectively expend', 'coherence interval', 'coding gain', 'coded signals', 'antenna systems', 'antenna system', 'also show']</t>
  </si>
  <si>
    <t>Multiple-antenna systems | Rayleigh fading channels | Space-time coding | Wireless relay networks</t>
  </si>
  <si>
    <t>We apply the idea of space-time coding devised for multiple-antenna systems to the problem of communications over a wireless relay network with Rayleigh fading channels. We use a two-stage protocol, where in one stage the transmitter sends information and in the other, the relays encode their received signals into a "distributed" linear dispersion (LD) code, and then transmit the coded signals to the receive node. We show that for high SNR, the pairwise error probability (PEP) behaves as (logP/P) min{T,R}, with T the coherence interval, that is, the number of symbol periods during which the channels keep constant, B, the number of relay nodes, and P the total transmit power. Thus, apart from the log P factor, the system has the same diversity as a multiple-antenna system with R transmit antennas, which is the same as assuming that the R relays can fully cooperate and have full knowledge of the transmitted signal. We further show that for a network with a large number of relays and a fixed total transmit power across the entire network, the optimal power allocation is for the transmitter to expend half the power and for the relays to collectively expend the other half. We also show that at low and high SNR, the coding gain is the same as that of a multiple-antenna system with R antennas. However, at intermediate SNR, it can be quite different, which has implications for the design of distributed space-time codes. ¬© 2006 IEEE.</t>
  </si>
  <si>
    <t>3524-3536</t>
  </si>
  <si>
    <t>60007278;60000251-60031581</t>
  </si>
  <si>
    <t>7101834975;7006111389</t>
  </si>
  <si>
    <t>Jing, Yindi;Hassibi, Babak</t>
  </si>
  <si>
    <t>Pasadena;Irvine;New York</t>
  </si>
  <si>
    <t>California Institute of Technology;University of California, Irvine;IEEE</t>
  </si>
  <si>
    <t>60031581;60007278;60000251</t>
  </si>
  <si>
    <t>Jing Y.</t>
  </si>
  <si>
    <t>Distributed space-time coding in wireless relay networks</t>
  </si>
  <si>
    <t>10.1109/TWC.2006.256975</t>
  </si>
  <si>
    <t>2-s2.0-33845674517</t>
  </si>
  <si>
    <t>University of Hong Kong</t>
  </si>
  <si>
    <t>HKU</t>
  </si>
  <si>
    <t>['user interference', 'user 2', 'targeted receivers', 'shared spatially', 'shall derive', 'receiver outputs', 'rate constraints', 'practical applications', 'paper coding', 'noise ratio', 'input multiple', 'input many', 'gzf optimization', 'feasible alternative', 'dpc codec', 'division systems', 'channel may', 'broadcast multiple', 'broadcast 2', 'associated complexity', 'also derived']</t>
  </si>
  <si>
    <t>Broadcast | Diversity | GZF | MIMO | OSDM | Sum-power | Sum-rate</t>
  </si>
  <si>
    <t>While information theory tells us that a broadcast multiple-input multiple-output (MIMO) channel may be shared spatially to maximize the utilization of the channel by dirty-paper coding (DFC) techniques as opposed to time-only or frequency-only division, the associated complexity of a DPC codec is problematic for some practical applications. A more feasible alternative is to use generalized zeroforcing (GZF) which beams the signals to the targeted receivers while ensuring no inter-user interference at all the receiver outputs. Our objective of this letter is to study the GZF optimization of a broadcast 2-user 2-input many-output antenna system for both 1) sum-rate maximization subject to a total transmit power constraint and 2) sum-power minimization subject to rate constraints of the users. We shall derive the optimal GZF solutions for both problems. The capacity and signal-to-noise ratio (SNR) regions for the optimized GZF systems are also derived, and results for DFC and time-division systems are provided for comparisons. ¬© 2006 IEEE.</t>
  </si>
  <si>
    <t>60000251-60022148</t>
  </si>
  <si>
    <t>Wong, Kai Kit</t>
  </si>
  <si>
    <t>London;New York</t>
  </si>
  <si>
    <t>University College London;IEEE</t>
  </si>
  <si>
    <t>60022148;60000251</t>
  </si>
  <si>
    <t>Maximizing the sum-rate and minimizing the sum-power of a broadcast 2-user 2-input multiple-output antenna system using a generalized zeroforcing approach</t>
  </si>
  <si>
    <t>10.1109/TWC.2006.256964</t>
  </si>
  <si>
    <t>2-s2.0-33845680247</t>
  </si>
  <si>
    <t>['water permeabilities', 'subsurface fractures', 'slot antennas', 'significant contribution', 'scattering problem', 'scattering mechanisms', 'processing consists', 'pauli decomposition', 'image reconstruction', 'hydrogeological studies', 'frequency analysis', 'fracture classification', 'fracture characterization', 'drilled boreholes', 'different properties', 'different fractures', 'based decomposition', 'antennacharacteristic compensation']</t>
  </si>
  <si>
    <t>F-K migration | Fracture characterization | Fully polarimetric borehole radar | H-alpha decomposition | Pauli decomposition | Radar polarimetry analysis | Subsurface sensing</t>
  </si>
  <si>
    <t>A fully polarimetric borehole radar system using four combinations of dipole and slot antennas was developed to acquire fully polarimetric data sets in drilled boreholes. First, to implement radar polarimetry analysis, a processing scheme suitable for analyzing a single-hole reflection data set acquired by the system is presented. This processing consists of antennacharacteristic compensation, migration for image reconstruction, and time-frequency analysis for single-frequency data set construction. Two polarimetric target decomposition methods, namely: 1) Pauli decomposition and 2) eigenvector-based decomposition, are applied to characterize the scattering problem of the subsurface fractures. The Pauli decomposition method provided important radar polarimetry information of fractures, and the eigenvector-based decomposition method made a significant contribution to understanding the scattering mechanisms from different fractures with different properties. Furthermore, information about fracture classification can be obtained by analysis of the H-alpha distribution provided by eigenvector-based decomposition of local radar image regions. The potential of polarimetric target decomposition techniques to fracture characterization is shown, which, in turn, provides valuable information about water permeabilities of fractures in hydrogeological studies. ¬© 2006 IEEE.</t>
  </si>
  <si>
    <t>3547-3554</t>
  </si>
  <si>
    <t>60008435-60016087;60000251-60008435</t>
  </si>
  <si>
    <t>17347575200;7405726997</t>
  </si>
  <si>
    <t>Zhao, Jian Guo;Sato, Motoyuki</t>
  </si>
  <si>
    <t>China;Japan;United States</t>
  </si>
  <si>
    <t>Beijing;Sendai;New York</t>
  </si>
  <si>
    <t>China University of Petroleum-Beijing;Tohoku University;IEEE</t>
  </si>
  <si>
    <t>60016087;60008435;60000251</t>
  </si>
  <si>
    <t>Zhao J.</t>
  </si>
  <si>
    <t>Radar polarimetry analysis applied to single-hole fully polarimetric borehole radar</t>
  </si>
  <si>
    <t>10.1109/TGRS.2006.882260</t>
  </si>
  <si>
    <t>2-s2.0-33845680608</t>
  </si>
  <si>
    <t>CCR-0238042</t>
  </si>
  <si>
    <t>['simpler decoding', 'provides identical', 'orthogonal space', 'orthogonal codes', 'good performance', 'full diversity', 'extended super']</t>
  </si>
  <si>
    <t>Differential modulation | Set partitioning | Space-time codes | Super-orthogonal codes | Super-pseudo-orthogonal codes | Super-quasi-orthogonal codes | Transmitter diversity | Trellis codes</t>
  </si>
  <si>
    <t>In this paper, we present two differential trellis coded space-time modulation schemes when the channel state information is not available at the transmitter and at the receiver. First, we extend the design of super-orthogonal space-time trellis codes to improve their performance. Then, based on these extended super-orthogonal codes, we propose the first differential scheme. Compared with the trellis coded differential unitary space-time modulation scheme, not only does the proposed differential scheme achieve full diversity, but also it provides identical or higher coding gain and much lower decoding complexity. In order to achieve further improved coding gain in addition to full diversity for more than two transmit antennas, we propose a second differential scheme which is based on super-quasi-orthogonal codes. Such a differential scheme outperforms the differential modulation scheme based on super-orthogonal codes with simpler decoding. Simulation results demonstrate the good performance of our schemes. ¬© 2006 IEEE.</t>
  </si>
  <si>
    <t>3634-3643</t>
  </si>
  <si>
    <t>60000251-60007278;60000251-60007278</t>
  </si>
  <si>
    <t>56982000300;7004144452</t>
  </si>
  <si>
    <t>Zhu, Yun;Jafarkhani, Hamid</t>
  </si>
  <si>
    <t>Zhu Y.</t>
  </si>
  <si>
    <t>Differential super-orthogonal space-time trellis codes</t>
  </si>
  <si>
    <t>10.1109/TWC.2006.256986</t>
  </si>
  <si>
    <t>2-s2.0-33845681237</t>
  </si>
  <si>
    <t>['two groups', 'synechocystis sp', 'synechococcus sp', 'specific genes', 'rights reserved', 'prochlorococcus phylogenetically', 'prochlorococcus employs', 'prochlorococcus although', 'previously proposed', 'plant physiologists', 'japanese society', 'higher plants', 'green algae', 'distantly related', 'different enzyme', 'containing organisms', 'common origin', 'closely related', 'chl b', 'cao gene', 'cao ),', 'author 2006']</t>
  </si>
  <si>
    <t>BLAST | Chlorophyll | Chlorophyllide a oxygenase | Comparative genomics | Prochlorococcus</t>
  </si>
  <si>
    <t>Chl b is a major photosynthetic pigment of peripheral antenna complexes in chlorophytes and prochlorophytes. Chl b is synthesized by chlorophyllide a oxygenase (CAO), an enzyme that has been identified from higher plants, moss, green algae and two groups of prochlorophytes, Prochlorothrix and Prochloron. Based on these results, we previously proposed the hypothesis that all of the Chl b synthesis genes have a common origin. However, the CAO gene is not found in whole genome sequences of Prochlorococcus although a gene which is distantly related to CAO was reported. If Prochlorococcus employs a different enzyme, a Chl synthesis gene should have evolved several times on the different phylogenetic lineages of Prochlorococcus and other Chl b-containing organisms. To examine these hypotheses, we identified a Prochlorococcus Chl b synthesis gene by using a combination of bioinformatics and molecular genetics techniques. We first identified Prochlorococcus-specific genes by comparing the whole genome sequences of Prochlorococcus marinus MED4, MIT9313 and SS120 with Synechococcus sp. WH8102. Synechococcus is closely related to Prochlorococcus phylogenetically, but it does not contain a Chl b synthesis gene. By examining the sequences of Prochlorococcus-specific genes, we found a candidate for the Chl b synthesis gene and introduced it into Synechocystis sp. PCC6803. The transformant cells accumulated Chl b, indicating that the gene product catalyzes Chl b synthesis. In this study, we discuss the evolution of CAO based upon the molecular phylogenetic studies we performed. ¬© The Author 2006. Published by Oxford University Press on behalf of Japanese Society of Plant Physiologists. All rights reserved.</t>
  </si>
  <si>
    <t>1622-1629</t>
  </si>
  <si>
    <t>60014652;60014652</t>
  </si>
  <si>
    <t>7403082647;7404667898</t>
  </si>
  <si>
    <t>Satoh, Soichirou;Tanaka, Ayumi</t>
  </si>
  <si>
    <t>Sapporo</t>
  </si>
  <si>
    <t>Hokkaido University</t>
  </si>
  <si>
    <t>Satoh S.</t>
  </si>
  <si>
    <t>Identification of chlorophyllide a oxygenase in the Prochlorococcus genome by a comparative genomic approach</t>
  </si>
  <si>
    <t>10.1093/pcp/pcl026</t>
  </si>
  <si>
    <t>2-s2.0-33845686760</t>
  </si>
  <si>
    <t>['various agencies', 'several organisations', 'serious issue', 'radiation exposures', 'public concerns', 'mw radiation', 'base stations']</t>
  </si>
  <si>
    <t>Radiofrequency (RF) and microwave (MW) radiation exposures from the antennas of rooftop-mounted mobile telephone base stations have become a serious issue in recent years due to the rapidly evolving technologies in wireless telecommunication systems. In Malaysia, thousands of mobile telephone base stations have been erected all over the country, most of which are mounted on the rooftops. In view of public concerns, measurements of the RF/MW levels emitted by the base stations were carried out in this study. The values were compared with the exposure limits set by several organisations and countries. Measurements were performed at 200 sites around 47 mobile phone base stations. It was found that the RF/MW radiation from these base stations were well below the maximum exposure limits set by various agencies. ¬© 2006 Oxford University Press.</t>
  </si>
  <si>
    <t>122-127</t>
  </si>
  <si>
    <t>Radiation Protection Dosimetry</t>
  </si>
  <si>
    <t>15729289500;6603411890</t>
  </si>
  <si>
    <t>Keow, Man Ah;Radiman, Shahidan</t>
  </si>
  <si>
    <t>Keow M.</t>
  </si>
  <si>
    <t>Assessment of radiofrequency/microwave radiation emitted by the antennas of rooftop-mounted mobile phone base stations</t>
  </si>
  <si>
    <t>10.1093/rpd/nci373</t>
  </si>
  <si>
    <t>2-s2.0-33845702806</t>
  </si>
  <si>
    <t>['work presents', 'typically found', 'simulations show', 'recursive methods', 'novel eigen', 'new eigen', 'method uses', 'input multiple', 'fading rate', 'computational complexity', 'codebook solutions', 'codebook size']</t>
  </si>
  <si>
    <t>Adaptive transmit beamforming | Limited feedback | MIMO systems | Unitary rotations</t>
  </si>
  <si>
    <t>This work presents a novel eigen-beamforming technique suitable for tracking fading channels in multiple-input multiple-output (MIMO) systems employing low feedback rate, closed-loop feedback channels. The method uses a single unitary coordinate plane transformation to update the transmit antenna weights without requiring parameters that depend on fading rate, typically found in recursive methods. The computational complexity is fixed, in contrast with codebook solutions, whose operations count increases linearly with the codebook size. Simulations show that the new eigen-beamforming method reaches near optimal bit error probability performance in low mobility scenarios. Furthermore, by buffering the available feedback bits the proposed algorithm outperforms signed gradient methods for the same average feedback rate. ¬© 2006 IEEE.</t>
  </si>
  <si>
    <t>825-827</t>
  </si>
  <si>
    <t>15623904700;7202886122;7003782620</t>
  </si>
  <si>
    <t>Zacar√≠as, Eduardo;Werner, Stefan;Wichman, Risto</t>
  </si>
  <si>
    <t>Zacar√≠as E.</t>
  </si>
  <si>
    <t>Distributed Jacobi eigen-beamforming for closed-loop MIMO systems</t>
  </si>
  <si>
    <t>10.1109/LCOMM.2006.060972</t>
  </si>
  <si>
    <t>2-s2.0-33845726236</t>
  </si>
  <si>
    <t>['tap frequency', 'selective channels', 'selective channel', 'receive antennas', 'orthogonal frequency', 'ofdm achieves', 'n transmit', 'modified metric', 'ieee 802', 'full space', 'frequency diversity', 'efficient technique', 'division multiplexing', 'convolutional code', 'combat frequency', '11 standards']</t>
  </si>
  <si>
    <t>Bit-interleaved coded modulation (BICM) | Diversity | Orthogonal frequency-division multiplexing (OFDM) | Space-time block coding (STBC) | Space-time frequency coding</t>
  </si>
  <si>
    <t>Orthogonal frequency-division multiplexing (OFDM) is known as an efficient technique to combat frequency-selective channels. In this paper, we show that the combination of bit-interleaved coded modulation (BICM) and OFDM achieves the full frequency diversity offered by a frequency-selective channel with any kind of power delay profile (PDP), conditioned on the minimum Hamming distance dfree of the convolutional code. This system has a simple Viterbi decoder with a modified metric. We then show that by combining such a system with space-time block coding (STBC), one can achieve the full space and frequency diversity of a frequency-selective channel with N transmit and M receive antennas. BICM-STBC-OFDM achieves the maximum diversity order of NML over L-tap frequency-selective channels regardless of the PDP of the channel. This latter system also has a simple Viterbi decoder with a properly modified metric. We verify our analytical results via simulations, including channels employed in the IEEE 802.11 standards. ¬© 2006 IEEE.</t>
  </si>
  <si>
    <t>2164-2172</t>
  </si>
  <si>
    <t>60007278;60007278</t>
  </si>
  <si>
    <t>8879400300;7004542327</t>
  </si>
  <si>
    <t>Akay, Enis;Ayanoglu, Ender</t>
  </si>
  <si>
    <t>Akay E.</t>
  </si>
  <si>
    <t>Achieving full frequency and space diversity in wireless systems via BICM, OFDM, STBC, and Viterbi decoding</t>
  </si>
  <si>
    <t>10.1109/TCOMM.2006.885089</t>
  </si>
  <si>
    <t>2-s2.0-33845730896</t>
  </si>
  <si>
    <t>['weathering rate', 'uppermost 5', 'talus lies', 'talus deposits', 'talus debris', 'successfully verified', 'several georadar', 'seismic refraction', 'sediment volume', 'rockfall measurements', 'results show', 'relatively loose', 'lake sediments', 'holocene back', 'good coincidence', 'geophysical results', 'drilling results', 'different methods', 'combined results', 'clearly delimited', 'bavarian alps', '400 mm']</t>
  </si>
  <si>
    <t>In the Bavarian Alps a grass-covered talus slope was investigated using different geophysical methods to gain an insight into its structure and thickness. The talus lies at an elevation of 1,500-1,700 m within a closed cirque basin surrounded by rocky dolostone slopes. Several georadar (GPR) profiles were measured using 25 and 50 MHz antennae. Furthermore, 2D-resistivity and seismic refraction were applied and drillings were carried out in order to verify the geophysical results. The results show a good coincidence of the different methods; GPR and 2D-resistivity complement one another. The geophysical results were successfully verified by the drilling results. The talus deposits were clearly delimited from the silty and clayey cirque floor sediments. At the foot of the slope the talus debris is interlocked with lake sediments which points to episodic mudflow activity. It was difficult to delimit the actual talus base. However, the combination of the geophysical results points to further late-glacial or even older sediment layers under the Holocene talus body. The GPR method delivered additional information on the internal talus structure. According to the combined results, the uppermost 5-10 m of the talus is built up of relatively loose, fluvially redistributed talus debris related to the Holocene. A holocene back-weathering rate of 400 mm/ka can be derived from the sediment volume, which is well above the recent weathering rates derived from rockfall measurements. ¬© 2006 Gebr√ºder Borntraeger.</t>
  </si>
  <si>
    <t>447-463</t>
  </si>
  <si>
    <t>Zeitschrift fur Geomorphologie</t>
  </si>
  <si>
    <t>Sass, Oliver</t>
  </si>
  <si>
    <t>Sass O.</t>
  </si>
  <si>
    <t>Geophysical investigation of a relict talus slope in the Bavarian Alps, Germany</t>
  </si>
  <si>
    <t>2-s2.0-33845738364</t>
  </si>
  <si>
    <t>['time coding', 'sttcs ).', 'state information', 'simple decoding', 'several classes', 'quantized channel', 'proposed recently', 'power ratio', 'phase information', 'phase feedback', 'new class', 'inner codes', 'inner code', 'efficient low', 'design criterion', 'covariance information', 'cost implementation', 'constructed based', 'channel mean']</t>
  </si>
  <si>
    <t>Channel feedback | Co-phase transmission (CPT) | Fading channel | Space-time coding (STC)</t>
  </si>
  <si>
    <t>Space-time coding (STC) has been proposed recently for multiple-antenna wireless communication systems. Most of the proposed STC schemes use the assumption that either no channel-state information, or the channel mean/covariance information, is available at the transmitter. In this paper, we propose a new STC scheme for a closed-loop transmission system, where quantized channel-phase information is available at the transmitter. A new performance criterion is derived for the quasi-static fading channel. This design criterion is then used to construct a new class of space-time trellis codes (STTCs). The proposed code construction is based on the concatenation of a standard multiple trellis-coded modulation outer code with an inner code. The inner code is selected from a series of inner codes using the channel-phase feedback. The series of inner codes are constructed based on the systematic set partitioning of several classes of space-time signal designs. Simulation results show significant performance improvement over the other STTCs in the literature. In addition, the proposed coding scheme enjoys low peak-to-average-power ratio, simple decoding, and power-efficient low-cost implementation. ¬© 2006 IEEE.</t>
  </si>
  <si>
    <t>2186-2198</t>
  </si>
  <si>
    <t>60007278-100411885;60007278</t>
  </si>
  <si>
    <t>55715641500;7004144452</t>
  </si>
  <si>
    <t>Liu, Li;Jafarkhani, Hamid</t>
  </si>
  <si>
    <t>Irvine;Lake Forest</t>
  </si>
  <si>
    <t>University of California, Irvine;Newport Media Inc.</t>
  </si>
  <si>
    <t>60007278;100411885</t>
  </si>
  <si>
    <t>Liu L.</t>
  </si>
  <si>
    <t>Space-time trellis codes based on channel-phase feedback</t>
  </si>
  <si>
    <t>10.1109/TCOMM.2006.885098</t>
  </si>
  <si>
    <t>2-s2.0-33845742145</t>
  </si>
  <si>
    <t>CCR-0121565</t>
  </si>
  <si>
    <t>['viterbi decoder', 'two space', 'time coding', 'time codes', 'system performance', 'posteriori probabilities', 'parallel structure', 'input multiple', 'highly modular', 'groupwise space', 'four transmit', 'fading channels', 'different states', 'decoding delay', 'conditional mean', '5 db', '16 states']</t>
  </si>
  <si>
    <t>Multiple-input multiple-output (MIMO) | Orthogonal frequency-division multiplexing (OFDM) | Space-time coding</t>
  </si>
  <si>
    <t>Multiple-input multiple-output (MIMO) techniques promise huge capacity increase in fading channels. Groupwise space-time coding is a tradeoff between complexity and performance. In this letter, the structure of particular component space-time code trellises is exploited, using partial information from a Viterbi decoder of the simultaneously decoded interfering component codes. We have shown that by calculating the a posteriori probabilities of different states of the encoder at each time, and predicting the conditional mean and covariance of interference for the next time index, the system performance can be improved by soft interference cancellation. The word-error rate performance improvement for a system with four transmit and four receive antennas is 1.7 and 1.5 dB for two space-time codes with 8 and 16 states, respectively. In addition, the parallel structure does not have a decoding delay, as in successive interference cancellation, and is highly modular for very-large-scale integration implementation. ¬© 2006 IEEE.</t>
  </si>
  <si>
    <t>2150-2154</t>
  </si>
  <si>
    <t>7402575456;57195633181</t>
  </si>
  <si>
    <t>Du, Jianxuan;Li, Ye</t>
  </si>
  <si>
    <t>Du J.</t>
  </si>
  <si>
    <t>Parallel detection of groupwise space-time codes by predictive soft interference cancellation</t>
  </si>
  <si>
    <t>10.1109/TCOMM.2006.884816</t>
  </si>
  <si>
    <t>2-s2.0-33845760089</t>
  </si>
  <si>
    <t>['structurally related', 'sensory transduction', 'response relationships', 'or22a might', 'olfactory bulb', 'mrrs appears', 'methyl hexanoate', 'measured odor', 'maximal response', 'inverse agonists', 'insects ).', 'functionally described', 'ethyl hexanoate', 'established dose', 'efficient odors', 'ecologically relevant', 'drosophila melanogaster', 'constitutively active', 'comprehensive characterization', 'complete description', 'coded within', 'calcium decrease', 'best stimuli', 'antennal lobe', 'al mrr', '104 odors']</t>
  </si>
  <si>
    <t>Calcium imaging | In vivo recording | Molecular response profile | Olfaction | Receptor neurons</t>
  </si>
  <si>
    <t>Understanding how odors are coded within an olfactory system requires knowledge about its input. This is constituted by the molecular receptive ranges (MRR) of olfactory sensory neurons that converge in the glomeruli of the olfactory bulb (vertebrates) or the antennal lobe (AL, insects). Aiming at a comprehensive characterization of MRRs in Drosophila melanogaster we measured odor-evoked calcium responses in olfactory sensory neurons that express the olfactory receptor Or22a. We used an automated stimulus application system to screen [Ca2+] responses to 104 odors both in the antenna (sensory transduction) and in the AL (neuronal transmission). At 10-2 (vol/vol) dilution, 39 odors elicited at least a half-maximal response. For these odorants we established dose-response relationships over their entire dynamic range. We tested 15 additional chemicals that are structurally related to the most efficient odors. Ethyl hexanoate and methyl hexanoate were the best stimuli, eliciting consistent responses at dilutions as low as 10-9. Two substances led to calcium decrease, suggesting that Or22a might be constitutively active, and that these substances might act as inverse agonists, reminiscent of G-protein coupled receptors. There was no difference between the antennal and the AL MRR. Furthermore we show that Or22a has a broad yet selective MRR, and must be functionally described both as a specialist and a generalist. Both these descriptions are ecologically relevant. Given that adult Drosophila use approximately 43 ORs, a complete description of all MRRs appears now in reach. ¬© 2006 Wiley Periodicals, Inc.</t>
  </si>
  <si>
    <t>1544-1563</t>
  </si>
  <si>
    <t>Journal of Neurobiology</t>
  </si>
  <si>
    <t>60030718;60030718;60030718-60014439;60030718-60019578;60030718-60025525</t>
  </si>
  <si>
    <t>35074811400;55048992600;15058519400;7003812682;6701531248</t>
  </si>
  <si>
    <t>Pelz, Daniela;Roeske, Tina;Syed, Zainulabeuddin;De Bruyne, Marien;Galizia, C. Giovanni</t>
  </si>
  <si>
    <t>Germany;Germany;Australia;United States</t>
  </si>
  <si>
    <t>Berlin;Konstanz;Melbourne;Davis</t>
  </si>
  <si>
    <t>Freie Universit√§t Berlin;Universit√§t Konstanz;Monash University;University of California, Davis</t>
  </si>
  <si>
    <t>60030718;60025525;60019578;60014439</t>
  </si>
  <si>
    <t>Pelz D.</t>
  </si>
  <si>
    <t>The molecular receptive range of an olfactory receptor in vivo (Drosophila melanogaster Or22a)</t>
  </si>
  <si>
    <t>10.1002/neu.20333</t>
  </si>
  <si>
    <t>2-s2.0-33845787441</t>
  </si>
  <si>
    <t>Technische Universitat Wien</t>
  </si>
  <si>
    <t>['wireless systems', 'visibility regions', 'two approaches', 'thus suitable', 'specific values', 'scale -,', 'parameters allows', 'paper describes', 'modeling concepts', 'model parameters', 'layered approach', 'large delay', 'includes consideration', 'implementation aspects', 'geometrical model', 'efficient parameterization', 'delay line', 'covering macro', 'antenna elements', 'angular spreads']</t>
  </si>
  <si>
    <t>Direction of arrival | Mobile radio channel | Smart antennas</t>
  </si>
  <si>
    <t>This paper describes a model for mobile radio channels that includes consideration of directions of arrival and is thus suitable for simulations of the performance of wireless systems that use smart antennas. The model is specified for 13 different types of environments, covering macro- micro- and picocells. In this paper, a hierarchy of modeling concepts is described, as well as implementation aspects that are valid for all environments. The model is based on the specification of directional channel impulse response functions, from which the impulse response functions at all antenna elements can be obtained. A layered approach, which distinguishes between external (fixed), large-scale-, and small-scale- parameters allows an efficient parameterization. Different implementation methods, based on either a tapped-delay line or a geometrical model, are described. The paper also derives the transformation between those two approaches. Finally, the concepts of clusters and visibility regions are used to account for large delay and angular spreads that have been measured. In two companion papers, the environment-specific values of the model parameters are explained and justified. ¬© 2006 IEEE.</t>
  </si>
  <si>
    <t>3421-3433</t>
  </si>
  <si>
    <t>60000251-60018163-60012230-60003398-60029170;60000251-60004661;60000251-60025858-60028673;60000251-60018163;60000251-60029428-60017366-60028673</t>
  </si>
  <si>
    <t>7006594890;6602301001;6506776269;56233820100;7003694193</t>
  </si>
  <si>
    <t>Molisch, Andreas F.;Asplund, Henrik;Heddergott, Ralf;Steinbauer, Martin;Zwick, Thomas</t>
  </si>
  <si>
    <t>Germany;Sweden;Germany;Switzerland;Austria;United States;United States;Sweden;United States;United States</t>
  </si>
  <si>
    <t>Karlsruhe;Lund;Munich;Zurich ZH,;Vienna;Yorktown Heights;Middletown;Stockholm;Cambridge;New York</t>
  </si>
  <si>
    <t>Karlsruhe Institute of Technology, Campus South;Lunds Universitet;Siemens AG;ETH Zurich;Technische Universit√§t Wien;IBM Thomas J. Watson Research Center;AT&amp;T Laboratories Middletown;Telefonaktiebolaget LM Ericsson;Mitsubishi Electric Research Laboratories;IEEE</t>
  </si>
  <si>
    <t>60029428;60029170;60028673;60025858;60018163;60017366;60012230;60004661;60003398;60000251</t>
  </si>
  <si>
    <t>Molisch A.F.</t>
  </si>
  <si>
    <t>The COST259 directional channel model-part I: Overview and methodology</t>
  </si>
  <si>
    <t>10.1109/TWC.2006.256966</t>
  </si>
  <si>
    <t>2-s2.0-33845795331</t>
  </si>
  <si>
    <t>['¬© 2006', 'selected periodograms', 'select periodograms', 'real sphere', 'matched filters', 'firstly using', 'directional filter', 'data output', 'convenient choice']</t>
  </si>
  <si>
    <t>We analyze two kinds of matched filters for data output of a spherical resonant GW detector. In order to filter the data of a real sphere, a strategy is proposed, firstly using an omnidirectional inline filter, which is supposed to select periodograms with excitations, secondly by performing a directional filter on such selected periodograms, finding the wave arrival time, direction and polarization. We point out that, as the analytical simplifications occurring in the ideal 6 transducers TIGA sphere do not hold for a real sphere, using a 5 transducers configuration could be a more convenient choice. ¬© 2006 The American Physical Society.</t>
  </si>
  <si>
    <t>55664634400;6506323808</t>
  </si>
  <si>
    <t>Gasparini, Maria Alice;Dubath, Florian</t>
  </si>
  <si>
    <t>Gasparini M.</t>
  </si>
  <si>
    <t>Matched filter for multitransducer resonant gravitational wave antennas</t>
  </si>
  <si>
    <t>10.1103/PhysRevD.74.122003</t>
  </si>
  <si>
    <t>2-s2.0-33845807835</t>
  </si>
  <si>
    <t>['single source', 'relay network', 'qr scheme', 'qr ).', 'previous work', 'phase control', 'parallel independent', 'multiple antennas', 'input multiple', 'destination pairs', 'destination pair', 'destination nodes', 'analytically show']</t>
  </si>
  <si>
    <t>A multiple-input multiple-output (MIMO) relay network comprises source, relay,and destination nodes, each of which is equipped with multiple antennas. In a previous work, we proposed a MIMO relay scheme for a relay network with a single source and destination pair in which each of the multiple relay nodes performs QR decompositions of the backward and forward channel matrices in conjunction with phase control (QR-P-QR). In this paper, we extend this scheme to a MIMO relay network employing multiple source and destination pairs. Towards this goal, we use a group nulling approach to decompose a multiple S-D MIMO relay channel into parallel independent S-D MIMO relay channels, and then apply the QR-P-QR scheme to each of the decomposed MIMO relay links. We analytically show the logarithmic capacity scaling of the proposed relay scheme. Numerical examples confirm that the proposed relay scheme offers higher capacity than existing relay schemes.</t>
  </si>
  <si>
    <t>60073313;60025555;60025555;60025555</t>
  </si>
  <si>
    <t>8329614400;55448174800;8413923800;8668808000</t>
  </si>
  <si>
    <t>Abe, Tetsushi;Shi, Hui;Asai, Takahiro;Yoshino, Hitoshi</t>
  </si>
  <si>
    <t>Germany;Japan</t>
  </si>
  <si>
    <t>Munich;Tokyo</t>
  </si>
  <si>
    <t>DoCoMo Communications Laboratories Europe GmbH;Nippon Telegraph and Telephone Corporation</t>
  </si>
  <si>
    <t>60073313;60025555</t>
  </si>
  <si>
    <t>Abe T.</t>
  </si>
  <si>
    <t>Relay techniques for MIMO wireless networks with multiple source and destination pairs</t>
  </si>
  <si>
    <t>S1687147206641595</t>
  </si>
  <si>
    <t>10.1155/WCN/2006/64159</t>
  </si>
  <si>
    <t>2-s2.0-33845878515</t>
  </si>
  <si>
    <t>['x j', 'wireless transmission', 'variance 1', 'uncorrelated entries', 'study memoryless', 'simplicities arise', 'quantity f', 'probability distribution', 'partly unknown', 'partly known', 'pairwise correlations', 'noise limit', 'negative definite', 'n limit', 'multiple antennae', 'matrix size', 'matrix entries', 'matrix channels', 'let h', 'large signal', 'known constants', 'identity matrix', 'full matrix', 'form e', 'form described', 'expectation e', 'exact expressions', 'discrete time', 'channel matrix', 'channel capacity', 'case h', 'called large', 'business media', 'arbitrary c', 'allow us', 'addition obtained', '1 ...']</t>
  </si>
  <si>
    <t>Capacity | Large-N-matrix field theory | Multiple input | Multiple output channel | Random matrix theory</t>
  </si>
  <si>
    <t>We study memoryless, discrete time, matrix channels with additive white Gaussian noise and input power constraints of the form Y i = Œ£j Hij Xj + Zi, where Yi, X j and Zi are complex, i = 1... m, j = 1... n, and H is a complex m x n matrix with some degree of randomness in its entries. The additive Gaussian noise vector is assumed to have uncorrelated entries. Let H be a full matrix (non-sparse) with pairwise correlations between matrix entries of the form E[H ik H* jl] = 1/n C ij D kl, where C, D are positive definite Hermitian matrices. Simplicities arise in the limit of large matrix sizes (the so called large-n limit) which allow us to obtain several exact expressions relating to the channel capacity. We study the probability distribution of the quantity f(H) = log (1+PH‚Ä† SH) . S is non-negative definite and hermitian, with TrS = n and P being the signal power per input channel. Note that the expectation E[f(H)], maximised over S, gives the capacity of the above channel with an input power constraint in the case H is known at the receiver but not at the transmitter. For arbitrary C, D exact expressions are obtained for the expectation and variance of f(H) in the large matrix size limit. For C = D = I, where I is the identity matrix, expressions are in addition obtained for the full moment generating function for arbitrary (finite) matrix size in the large signal to noise limit. Finally, we obtain the channel capacity where the channel matrix is partly known and partly unknown and of the form Œ±; I+ Œ≤ H, Œ±,Œ≤ being known constants and entries of H i.i.d. Gaussian with variance 1/n. Channels of the form described above are of interest for wireless transmission with multiple antennae and receivers. ¬© 2006 Springer Science+Business Media, Inc.</t>
  </si>
  <si>
    <t>1223-1242</t>
  </si>
  <si>
    <t>Journal of Statistical Physics</t>
  </si>
  <si>
    <t>60119141;60029652</t>
  </si>
  <si>
    <t>7201378228;56775700000</t>
  </si>
  <si>
    <t>Sengupta, A. Mayukh;Mitra, Partha Pratim</t>
  </si>
  <si>
    <t>New Brunswick;Cold Spring Harbor</t>
  </si>
  <si>
    <t>Rutgers University‚ÄìNew Brunswick;Cold Spring Harbor Laboratory</t>
  </si>
  <si>
    <t>Sengupta A.</t>
  </si>
  <si>
    <t>Capacity of multivariate channels with multiplicative noise: Random matrix techniques and large-N expansions (2)</t>
  </si>
  <si>
    <t>10.1007/s10955-006-9076-0</t>
  </si>
  <si>
    <t>2-s2.0-33845880128</t>
  </si>
  <si>
    <t>['‚ àù', 'œñ respectively', 'œñ ).', '¬© 2006', 'young stars', 'young clusters', 'whereas œà', 'verified observationally', 'supernovae ).', 'strong dependence', 'stars driven', 'star clusters', 'specific forms', 'special case', 'second stage', 'rights reserved', 'result reinforces', 'power law', 'observed similarity', 'momentum input', 'interstellar matter', 'infant mortality', 'first stage', 'eventually disrupted', 'either œà', 'disruption processes', 'disrupted rapidly', 'determine observationally', 'clusters form', 'body relaxation', 'antennae galaxies', 'age distributions']</t>
  </si>
  <si>
    <t>Galaxies: star clusters | Stars: formation</t>
  </si>
  <si>
    <t>We derive and interpret some relations between the luminosity, mass, and age distributions of star clusters, denoted here by Œ¶(L), œà(M), and œá(œÑ respectively. Of these, Œ¶(L) is the easiest to determine observationally, whereas œà(M) and œá(œÑ) are more informative about formation and disruption processes. For a population of young clusters, with a relatively wide range of ages, Œ¶(L) depends on both œà(M) and œá(œÑ) and thus cannot serve as a proxy for œà(M) in general. We demonstrate this explicitly by four illustrative examples with specific forms for either œà(M) or œá(œÑ). In the special case in which œà(M) is a power law and is independent of œá(œÑ) however, Œ¶(L) is also a power law with the same exponent as œà(M). We conclude that this accounts for the observed similarity between Œ¶(L) and œà(M) for the young clusters in the Antennae galaxies. This result reinforces our picture in which clusters form with œà(M) ‚àù M-2 and are then disrupted rapidly at a rate roughly independent of their masses. The most likely disruptive process in this first stage is the removal of interstellar matter by the energy and momentum input from young stars (by photoionization, winds, jets, and supernovae). The few clusters that avoid this "infant mortality" are eventually disrupted in a second stage by the evaporation of stars driven by two-body relaxation, a process with a strong dependence on mass. We suspect this picture may apply to many, if not all, populations of star clusters, but this needs to be verified observationally by determinations of œà(M) and œá(œÑ) in more galaxies. ¬© 2006. The American Astronomical Society. All rights reserved.</t>
  </si>
  <si>
    <t>1129-1132</t>
  </si>
  <si>
    <t>Fall, S. Michael</t>
  </si>
  <si>
    <t>Space Telescope Science Institute</t>
  </si>
  <si>
    <t>Fall S.</t>
  </si>
  <si>
    <t>Relations between the luminosity, mass, and age distributions of young star clusters</t>
  </si>
  <si>
    <t>10.1086/508404</t>
  </si>
  <si>
    <t>2-s2.0-33845881744</t>
  </si>
  <si>
    <t>['type antenna', 'substrate size', 'substrate area', 'single frequency', 'radio frequency', 'power ratio', 'plasma uniformity', 'plasma density', 'plasma characteristics', 'obtained using', 'dual frequency', 'double comb', 'density plasma', 'approximately 1', '56 mhz', '5 kw', '3 could', '2 mhz', '1 kw']</t>
  </si>
  <si>
    <t>An internal-type linear inductive antenna, referred to as a "double comb-type antenna," was used as a large area plasma source with a substrate size of 880√ó660 mm2 (fourth generation glass size). The effects of the dual frequency (2 and 13.56 MHz) radio frequency (rf) power to the antenna as well as the power ratio on the plasma characteristics were investigated. High-density plasma on the order of 1.7√ó 1011 cm-3 could be obtained with a dual frequency power of 5 kW (13.56 MHz) and 1 kW (2 MHz) at a pressure of 15 mTorr Ar. This plasma density was lower than that obtained for the double comb-type antenna using a single frequency alone (5 kW, 13.56 MHz). However, the use of the dual frequency with a rf power ratio of approximately 1 (2 MHz): 5 (13.56 MHz) showed better plasma uniformity than that obtained using the single frequency. Plasma uniformity of 6.1% could be obtained over the substrate area. Simulations using FL2L code confirmed the improvement in the plasma uniformity using the dual frequency to the double comb-type antenna. ¬© 2006 American Institute of Physics.</t>
  </si>
  <si>
    <t>60007511;60007511;60007511;60032330;60032330</t>
  </si>
  <si>
    <t>7409320331;12804592500;7005694639;57192519048;26642976300</t>
  </si>
  <si>
    <t>Kim, K. N.;Lim, J. H.;Yeom, G. Y.;Lee, S. H.;Lee, J. K.</t>
  </si>
  <si>
    <t>Pohang;Seoul</t>
  </si>
  <si>
    <t>Pohang University of Science and Technology;Sungkyunkwan University</t>
  </si>
  <si>
    <t>60032330;60007511</t>
  </si>
  <si>
    <t>Effect of dual frequency on the plasma characteristics in an internal linear inductively coupled plasma source</t>
  </si>
  <si>
    <t>10.1063/1.2405417</t>
  </si>
  <si>
    <t>2-s2.0-33845946689</t>
  </si>
  <si>
    <t>['traditional one', 'subwaveguides ))', 'studies indicate', 'spectrum directivity', 'simulations show', 'reflection coefficient', 'rc indicates', 'plasma temperature', 'plasma effectively', 'ordinary phase', 'optimal condition', 'modified negative', 'mj grill', 'mj coupler', 'mj antenna', 'mainly ascribed', 'magnetic shear', 'impurity concentration', 'improved confinement', 'eitb formation', 'drive efficiency', 'columns ))', 'better coupling', 'analysis shows', '7 tokamak']</t>
  </si>
  <si>
    <t>Antenna | Plasma confinement | Plasma heating</t>
  </si>
  <si>
    <t>A phase-controlled lower hybrid wave (LHW) multi-junction (MJ) coupler (3(rows)√ó4(columns)√ó4 (subwaveguides)) has been developed in the HT-7 tokamak. Simulations show that it is more effective for driving plasma current than an ordinary phase-controlled LHW antenna (3(rows)√ó 12(columns)) (traditional coupler). The plasma-wave coupling experiments show that the reflection coefficient (RC) is below 10, implying that the MJ grill can launch the wave into the plasma effectively. The effect of power spectrum launched by the MJ coupler on RC indicates that an optimal condition is requisite for a better coupling in the lower hybrid current drive (LHCD) experiments. Studies indicate that the drive efficiency of the MJ antenna is higher than that of the traditional one, which is mainly ascribed to the discrepancy in impurity concentration, plasma temperature, and spectrum directivity. An improved confinement with an electron internal transport barrier is obtained by LHCD. The analysis shows that the modified negative (low) magnetic shear and the change of radial electric field profile due to LHCD are possible factors responsible for the eITB formation. ¬© 2006 Chin. Phys. Soc. and IOP Publishing Ltd.</t>
  </si>
  <si>
    <t>2989-2999</t>
  </si>
  <si>
    <t>Chinese Physics</t>
  </si>
  <si>
    <t>60020697;60020697;60020697;60020697;60020697;60020697;60020697;60020697;60020697;60020697;60020697;60020697;60020697;60020697</t>
  </si>
  <si>
    <t>35177158900;7103076047;35187651600;7403456386;56567235200;7501414095;8944752200;7407449403;8352707200;57199169828;56170407000;57199192795;8060486400;13310231200</t>
  </si>
  <si>
    <t>Ding, Bo Jiang;Shan, Jia Fang;Liu, Fu Kun;Fang, Yu De;Wei, Wei;Wu, Zhen Wei;Chen, Zhong Yong;Xu, Han Dong;Wang, Mao;Jiang, Min;Zhang, Gong Rang;Huang, Feng;Zhao, Yan Ping;Kuang, Guang Li</t>
  </si>
  <si>
    <t>Institute of Plasma Physics Chinese Academy of Sciences</t>
  </si>
  <si>
    <t>Ding B.J.</t>
  </si>
  <si>
    <t>Experimental characteristics of a lower hybrid wave multi-junction coupler in the HT-7 tokamak</t>
  </si>
  <si>
    <t>10.1088/1009-1963/15/12/037</t>
  </si>
  <si>
    <t>2-s2.0-33846073936</t>
  </si>
  <si>
    <t>['significant role', 'rlh waves', 'rlh eigenmode', 'rf antenna', 'performed using', 'nonaxisymmetric whistlers', 'driving frequency', 'density profile', 'axial direction', '1 form']</t>
  </si>
  <si>
    <t>Helicon discharges produce plasmas with a density gradient across the confining magnetic field. Such plasmas can create a radial potential well for nonaxisymmetric whistlers, allowing radially localized helicon (RLH) waves. This work presents new evidence that RLH waves play a significant role in helicon plasma sources. An experimentally measured plasma density profile in an argon helicon discharge is used to calculate the rf field structure. The calculations are performed using a two-dimensional field solver under the assumption that the density profile is axisymmetric. It is found that RLH waves with an azimuthal wave number m=1 form a standing wave structure in the axial direction and that the frequency of the RLH eigenmode is close to the driving frequency of the rf antenna. The calculated resonant power absorption, associated with the RLH eigenmode, accounts for most of the rf power deposited into the plasma in the experiment. ¬© 2006 American Institute of Physics.</t>
  </si>
  <si>
    <t>60013372;60013372;60013372;60013372;60013372;60013372</t>
  </si>
  <si>
    <t>8229065400;7102811040;7007001911;6701479951;56100782000;6701517651</t>
  </si>
  <si>
    <t>Chen, Guangye;Arefiev, Alexey V.;Bengtson, Roger D.;Breizman, Boris N.;Lee, Charles A.;Raja, Laxminarayan L.</t>
  </si>
  <si>
    <t>Chen G.</t>
  </si>
  <si>
    <t>Resonant power absorption in helicon plasma sources</t>
  </si>
  <si>
    <t>10.1063/1.2402913</t>
  </si>
  <si>
    <t>2-s2.0-33846081805</t>
  </si>
  <si>
    <t>['theoretical calculations', 'stable taes', 'plasma conditions', 'outboard limiters', 'ohmic plasmas', 'mode resonance', 'low amplitude', 'landau damping', 'k code', 'impurity ions', 'good agreement', 'frequency width', 'experimental value', 'experimental conditions', 'excited frequency', 'diverted cases', 'damping rate', 'collisional damping', 'calculated equilibrium', 'alcator c']</t>
  </si>
  <si>
    <t>Measured damping rates of stable toroidal Alfv√©n eigenmodes (TAEs) have been compared with damping rates calculated with the NOVA-K code for a number of experimental conditions on Alcator C-Mod to test the NOVA-K damping model. Very low amplitude ( 10-7 at the wall) stable TAEs are excited in Ohmic plasmas with a pair of active MHD antennas inside C-Mod. By sweeping the excited frequency of the antennas through the expected TAE frequency, the frequency width of a mode resonance can be measured with poloidal field pick-up coils on outboard limiters to determine the damping rate of that mode. The calculated equilibrium and main plasma parameters at the time of the resonance are input into the NOVA-K code to then calculate the expected damping rate for the measured toroidal mode number and compare with the experimental value. The calculations include continuum damping, Landau damping on both the electrons and the background and impurity ions and collisional damping on the electrons. Comparisons have been made for inner wall limited and diverted cases over a range of ITER-relevant moderate toroidal mode numbers (4 ‚â§ |n| ‚â§ 9). Good agreement between the experiment and theoretical calculations can be obtained with reasonable q profiles for the plasma conditions in which perturbative NOVA models are applicable, but the results are found to depend very sensitively on the assumed q profile. ¬© 2006 IAEA.</t>
  </si>
  <si>
    <t>1036-1046</t>
  </si>
  <si>
    <t>60022195;60018020;60022195</t>
  </si>
  <si>
    <t>7003308442;7004622267;8604381500</t>
  </si>
  <si>
    <t>Snipes, J. A.;Gorelenkov, N. N.;Sears, J. A.</t>
  </si>
  <si>
    <t>Cambridge;Princeton</t>
  </si>
  <si>
    <t>Massachusetts Institute of Technology;Princeton Plasma Physics Laboratory</t>
  </si>
  <si>
    <t>60022195;60018020</t>
  </si>
  <si>
    <t>Snipes J.</t>
  </si>
  <si>
    <t>A comparison of measured and calculated toroidal Alfv√©n eigenmode damping rates in Alcator C-Mod</t>
  </si>
  <si>
    <t>S0029551506250476</t>
  </si>
  <si>
    <t>10.1088/0029-5515/46/12/006</t>
  </si>
  <si>
    <t>2-s2.0-33846086927</t>
  </si>
  <si>
    <t>['wave propagation', 'technological constraints', 'signal detection', 'reflectometry diagnostics', 'real size', 'also vital']</t>
  </si>
  <si>
    <t>To improve the understanding of reflectometry diagnostics, simulations of full reflectometer systems are needed and should include: (i) wave propagation; (ii) proper antenna setup and signal injection technique; (iii) signal detection and signal processing techniques; and (iv) real size of the system. Simulation of wide band frequency modulated reflectometry where the frequency is continuously swept adds further requirements. A good plasma description is also vital. In this work we apply this concept of full reflectometer simulation to the ITER position reflectometer taking into account the technological constraints. ¬© 2006 Cambridge University Press.</t>
  </si>
  <si>
    <t>1205-1208</t>
  </si>
  <si>
    <t>Journal of Plasma Physics</t>
  </si>
  <si>
    <t>60004956;60110940;60004956</t>
  </si>
  <si>
    <t>35617752400;6603589807;7006464235</t>
  </si>
  <si>
    <t>Da Silva, Filipe;Heuraux, St√©phane;Manso, Maria</t>
  </si>
  <si>
    <t>France;Portugal</t>
  </si>
  <si>
    <t>Nancy;Lisbon</t>
  </si>
  <si>
    <t>Institut Jean Lamour;Instituto Superior T√©cnico</t>
  </si>
  <si>
    <t>60110940;60004956</t>
  </si>
  <si>
    <t>Da Silva F.</t>
  </si>
  <si>
    <t>Developments on reflectometry simulations for fusion plasmas: Application to ITER position reflectometers</t>
  </si>
  <si>
    <t>S0022377806005940</t>
  </si>
  <si>
    <t>10.1017/S0022377806005940</t>
  </si>
  <si>
    <t>2-s2.0-33846106481</t>
  </si>
  <si>
    <t>['uniplanar structure', 'small size', 'shaped antenna', 'mimo applications', 'mimo application', 'feed 8', 'conventional cpw']</t>
  </si>
  <si>
    <t>A novel small CPW-fed T-shaped antenna for MIMO application is presented. The size of the antenna is only 35% of that of conventional CPW-fed T-shaped antenna, which has satisfied return loss bandwidth and omnidirectional radiation characteristics. A multi-feed 8-element planar array is fabricated and measured. It shows that the features of small size, uniplanar structure, good radiation characteristics and small mutual coupling are promising for MIMO applications in compact portable devices.</t>
  </si>
  <si>
    <t>2027-2036</t>
  </si>
  <si>
    <t>14051672400;7102211932;35265490700;57198470450</t>
  </si>
  <si>
    <t>Chen, Y. B.;Jiao, Y. C.;Zhang, F. S.;Gao, H. W.</t>
  </si>
  <si>
    <t>A novel small CPW-fed T-shaped antenna for MIMO system applications</t>
  </si>
  <si>
    <t>10.1163/156939306779322774</t>
  </si>
  <si>
    <t>2-s2.0-33846191626</t>
  </si>
  <si>
    <t>['system requirements', 'shaped aperture', 'rfid system', 'rfid applications', 'radiating patch', 'ground plane', 'feeding layer', 'design process', 'data communication', 'compact structure', 'bandwidth effectively']</t>
  </si>
  <si>
    <t>A compact structure is proposed to realize dual circularly polarized antenna for RFID system. In this paper, a cross-shaped aperture in the ground plane provides coupling between the patch and a single microstrip line with two ports underneath the ground plane, the means of feeding is constructed. For system requirements, some modifications are made to improve the performance. This design realizes low profile, separating the radiating patch and the feeding layer, particularly saving space by avoiding the traditional scheme based on microstrip branch line coupler. In the wireless communication system for RFID applications, circular polarization modulation (CPM) is implemented, which reduces the requirement for bandwidth effectively, and simplifies the data communication. Therefore, a dual circularly polarized antenna is an indispensable key part of this RFID system, and in some case the compact structure is necessary. In this design process, the dimensions and performance of this antenna are calculated and optimized by HFSS (High Frequency Structure Simulator). The results agree well with the measurement, and show the practicability of this scheme.</t>
  </si>
  <si>
    <t>1895-1902</t>
  </si>
  <si>
    <t>7601557065;14051672400;7102211932;35265490700</t>
  </si>
  <si>
    <t>Zhang, M. T.;Chen, Y. B.;Jiao, Y. C.;Zhang, F. S.</t>
  </si>
  <si>
    <t>Dual circularly polarized antenna of compact structure for rfid application</t>
  </si>
  <si>
    <t>10.1163/156939306779322611</t>
  </si>
  <si>
    <t>2-s2.0-33846193739</t>
  </si>
  <si>
    <t>DST</t>
  </si>
  <si>
    <t>['various branches', 'uniquely explaining', 'studied due', 'spatial distribution', 'similar applications', 'resonant antennas', 'recent years', 'realizing multi', 'purported potential', 'previous studies', 'one framework', 'new measure', 'however desirable', 'generalized situations', 'fundamental lacunarity', 'fractal lacunarity', 'fractal geometries', 'fractal antennas', 'final goal', 'earlier approach', 'complex nature', 'averaged measure', 'available measure', 'antennas using', 'antenna design', 'analytical investigations', 'analytical attempt', 'although due', 'also demonstrate']</t>
  </si>
  <si>
    <t>Fractal antenna | Fractal dimension | Fractals | Lacunarity</t>
  </si>
  <si>
    <t>In recent years, fractal geometries have been explored in various branches of science and engineering. In antenna engineering several of these geometries have been studied due to their purported potential of realizing multi-resonant antennas. Although due to the complex nature of fractals most of these previous studies were experimental, there have been some analytical investigations on the performance of the antennas using them. One such analytical attempt was aimed at quantitatively relating fractal dimension with antenna characteristics within a single fractal set. It is however desirable to have all fractal geometries covered under one framework for antenna design and other similar applications. With this objective as the final goal, we strive in this paper to extend an earlier approach to more generalized situations, by incorporating the lacunarity of fractal geometries as a measure of its spatial distribution. Since the available measure of lacunarity was found to be inconsistent, in this paper we propose to use a new measure to quantize the fractal lacunarity. We also demonstrate the use of this new measure in uniquely explaining the behavior of dipole antennas made of generalized Koch curves and go on to show how fundamental lacunarity is in influencing electromagnetic behavior of fractal antennas. It is expected that this averaged measure of lacunarity may find applications in areas beyond antennas. ¬© World Scientific Publishing Company.</t>
  </si>
  <si>
    <t>271-282</t>
  </si>
  <si>
    <t>0218348X</t>
  </si>
  <si>
    <t>Fractals</t>
  </si>
  <si>
    <t>60004750;60014097</t>
  </si>
  <si>
    <t>55390016900;7004212421</t>
  </si>
  <si>
    <t>Sengupta, Kaushik;Vinoy, K. J.</t>
  </si>
  <si>
    <t>Bengaluru;Kharagpur</t>
  </si>
  <si>
    <t>Indian Institute of Science;Indian Institute of Technology Kharagpur</t>
  </si>
  <si>
    <t>60014097;60004750</t>
  </si>
  <si>
    <t>Sengupta K.</t>
  </si>
  <si>
    <t>A new measure of lacunarity for generalized fractals and its impact in the electromagnetic behavior of Koch dipole antennas</t>
  </si>
  <si>
    <t>S0218348X06003313</t>
  </si>
  <si>
    <t>10.1142/S0218348X06003313</t>
  </si>
  <si>
    <t>2-s2.0-33846201284</t>
  </si>
  <si>
    <t>['perot resonances', 'perot cavity', 'knowledge one', 'ground plane', 'electromagnetic resonances', '80 ghz']</t>
  </si>
  <si>
    <t>Directive antennas | Fabry-Perot resonators | Leaky wave antennas</t>
  </si>
  <si>
    <t>We report the design of a directive antenna using the electromagnetic resonances of a Fabry-Perot cavity. The Fabry-Perot cavity is made of a ground plane and a single metallic grid. The resonance is excited by a patch antenna placed in the cavity at the vicinity of the ground plane. The two remarkable features of Fabry-Perot cavity antennas are, first, that they are very thin and second that only one excitation point is needed. A directivity of about 600 is measured at f = 14.80 GHz which is to our knowledge one of the highest directivities reported for an antenna using Fabry-Perot resonances. ¬© 2006 IEEE.</t>
  </si>
  <si>
    <t>220-223</t>
  </si>
  <si>
    <t>60025858;60107031;60107031;60107031;60107031;60019894</t>
  </si>
  <si>
    <t>57198242485;7004482782;35578063900;6507777814;7201678353;6701637532</t>
  </si>
  <si>
    <t>Gu√©rin, Nicolas;Enoch, Stefan;Tayeb, G√©rard;Sabouroux, Pierre;Vincent, Patrick;Legay, Herv√©</t>
  </si>
  <si>
    <t>France;Switzerland;France</t>
  </si>
  <si>
    <t>Marseille;Zurich ZH,;Toulouse</t>
  </si>
  <si>
    <t>Institut Fresnel;ETH Zurich;Thales Alenia Space</t>
  </si>
  <si>
    <t>60107031;60025858;60019894</t>
  </si>
  <si>
    <t>Gu√©rin N.</t>
  </si>
  <si>
    <t>A metallic Fabry-Perot directive antenna</t>
  </si>
  <si>
    <t>10.1109/TAP.2005.861578</t>
  </si>
  <si>
    <t>2-s2.0-33846202441</t>
  </si>
  <si>
    <t>['return loss', 'radiation characteristic', 'frequencies 3', 'experimental investigations', 'design two', 'depended heavily', 'band operation']</t>
  </si>
  <si>
    <t>Circular polarization | Dual-band antenna | Microstrip antenna | Triangular antenna</t>
  </si>
  <si>
    <t>Experimental investigations were conducted on the equilateral triangular microstrip antenna to examine the radiation characteristic with two-layer triangular patch antenna. The two-layer triangular patch at both the frequencies 3.0 and 3.5 GHz radiate maximum power, VSWR, return loss, etc, which depended heavily on two-layer triangular microstrip patch antenna. It is shown to be possible to design two-layer equilateral triangular patch antenna for dual-band operation with reasonably good circular polarization.</t>
  </si>
  <si>
    <t>60019106;60018476;60019106</t>
  </si>
  <si>
    <t>36054321200;7003390412;6602733200</t>
  </si>
  <si>
    <t>Vishwakarma, Rajesh K.;Ansari, J. A.;Meshram, M. K.</t>
  </si>
  <si>
    <t>Varanasi;Allahabad</t>
  </si>
  <si>
    <t>Indian Institute of Technology Banaras Hindu University;University of Allahabad</t>
  </si>
  <si>
    <t>60019106;60018476</t>
  </si>
  <si>
    <t>Vishwakarma R.K.</t>
  </si>
  <si>
    <t>Equilateral triangular microstrip antenna for circular polarization dual-band operation</t>
  </si>
  <si>
    <t>2-s2.0-33846211490</t>
  </si>
  <si>
    <t>['wireless communications', 'widely used', 'retaining universal', 'proposed technique', 'presented work', 'operation ).', 'modern systems', 'maintenance costs', 'lower deployment', 'like wifi', 'key characteristics', 'kept constant', 'genetic algorithm', 'ga ),', 'element failures', 'element failure', 'constant excitations', 'band operation', 'attractive alternative', 'also examined', 'accomplished using']</t>
  </si>
  <si>
    <t>Switched-beam dipole arrays (SBAs) are widely used in order to increase system performance in wireless communications. They represent an attractive alternative to fully adaptive arrays, due to lower deployment and maintenance costs. Dual-band operation and elements failure correction are dealt with in this paper, since they are considered to be key characteristics in modern systems, like WiFi/WiMAX, and remote base stations maintenance respectively. The focus of the presented work is on the preservation of constant excitation coefficients during dual-band operation (coefficients will change after a possible elements failure), but the possibility of retaining universal, constant excitations, even after element failures, is also examined (the term universal means that excitations are kept constant, regardless of element failure or frequency of operation). This is accomplished using a genetic algorithm (GA), and numerical results arc presented which demonstrate the eligibility of the proposed technique.</t>
  </si>
  <si>
    <t>1925-1942</t>
  </si>
  <si>
    <t>60002947-60014138;60014138;60002947</t>
  </si>
  <si>
    <t>8704686400;56113646500;7003690777</t>
  </si>
  <si>
    <t>Mitilineos, S. A.;Thomopoulos, S. C.A.;Capsalis, C. N.</t>
  </si>
  <si>
    <t>Genetic design of dual-band, switched-beam dipole arrays, with elements failure correction, retaining constant excitation coefficients</t>
  </si>
  <si>
    <t>10.1163/156939306779322738</t>
  </si>
  <si>
    <t>2-s2.0-33846226123</t>
  </si>
  <si>
    <t>['utd method', 'method presented', 'convex surface', 'arbitrary surfaces', 'algorithm given']</t>
  </si>
  <si>
    <t>UTD method in the case of the source on convex surface is used in the analysis and design of antennas especially conformal arrays on electrical large platforms, a creeping ray tracing algorithm of UTD method is given in this paper with the source on arbitrary convex surface, the Non-Uniform Rational B-splines (NURBS) surfaces are introduced to model the targets, due to the fact that most CAGD softwares used in industry are based on NURBS, method presented here need not to rebuild the targets. The algorithm given in this paper can be applied to arbitrary surfaces, the validity and usefulness can be seen form numerical results.</t>
  </si>
  <si>
    <t>1981-1990</t>
  </si>
  <si>
    <t>57133273600;55904699700;7403280923</t>
  </si>
  <si>
    <t>Wang, N.;Zhang, Y.;Liang, C. H.</t>
  </si>
  <si>
    <t>Creeping ray-tracing algorithm of utd method based on nurbs models with the source on surface</t>
  </si>
  <si>
    <t>10.1163/156939306779322602</t>
  </si>
  <si>
    <t>2-s2.0-33846227541</t>
  </si>
  <si>
    <t>['spacing among', 'sided dipoles', 'proposed opdaa', 'practical application', 'parameter design', 'optimization process', 'opdaa consists', 'impedance bandwidth', 'identical dimensions', 'four double', 'feeding method', 'azimuth plane', 'arranged symmetrically', 'also studied', 'aerial objects', '9 dbi', '7 dbi']</t>
  </si>
  <si>
    <t>An omnidirectional printed dipole array antenna (OPDAA) suitable for the vehicle loaded mobile communication in the UHF is presented in this paper. This OPDAA consists of 1√ó4 printed dipoles of identical dimensions, which are arranged symmetrically with respect to the central feed twin-lines. The parameter design, feeding method and optimization process of the proposed OPDAA are presented. Effects of the spacing among the four double-sided dipoles on the performance of the antenna are also studied in detail. The experimental results show that good omnidirectional radiation with gain variations less than 0.7 dBi in the azimuth plane and the shaped radiation pattern in the elevation plane fit for the practical application of communication have been obtained. The impedance bandwidth of VSWR&lt;1.5 reaches 3.5% and the measured maximum antenna gain across the operating frequency band is about 6.4-6.9 dBi. Hence the OPDAA is very suitable for the vehicle loaded mobile communication particularly communicating with the aerial objects.</t>
  </si>
  <si>
    <t>1955-1966</t>
  </si>
  <si>
    <t>36956017100;35736995800;7406280723;7201810625</t>
  </si>
  <si>
    <t>Lei, J.;Fu, G.;Yang, L.;Fu, D. M.</t>
  </si>
  <si>
    <t>Lei J.</t>
  </si>
  <si>
    <t>An omnidirectional printed dipole array antenna with shaped radiation pattern in the elevation plane</t>
  </si>
  <si>
    <t>10.1163/156939306779322639</t>
  </si>
  <si>
    <t>2-s2.0-33846233937</t>
  </si>
  <si>
    <t>['slightly better', 'optimization results', 'optimization process', 'maximized using', 'main lobe', 'fitness function', 'existing studies', 'easily imposed', 'array elements', 'antenna arrays']</t>
  </si>
  <si>
    <t>In this paper, the particle swarm algorithm is applied to the optimization of unequally spaced antenna arrays. The difference between the peak of main lobe and the peak of the highest side lobe is maximized using the particle swarm algorithm by adjusting the positions and weights of array elements. Restrictions can be easily imposed on the fitness function in the optimization process. Numerical examples show that the optimization results of this study are slightly better than those of other existing studies. The particle swarm algorithm is inherently a stochastic optimization algorithm. It is very easy in formulations and programming. Therefore, it will be very useful in the design of antenna arrays.</t>
  </si>
  <si>
    <t>2001-2012</t>
  </si>
  <si>
    <t>60014982;60014982</t>
  </si>
  <si>
    <t>7501504156;22985089400</t>
  </si>
  <si>
    <t>Lee, K. C.;Jhang, J. Y.</t>
  </si>
  <si>
    <t>Application of particle swarm algorithm to the optimization of unequally spaced antenna arrays</t>
  </si>
  <si>
    <t>10.1163/156939306779322747</t>
  </si>
  <si>
    <t>2-s2.0-33846237364</t>
  </si>
  <si>
    <t>['shorting pin', 'shorted patch', 'rigorous treatment', 'rectangular patch', 'experimental measurements', 'dominant mode', 'compact antenna', 'cavity modes']</t>
  </si>
  <si>
    <t>A rigorous treatment for the cavity modes on a rectangular patch with a shorting pin is presented. It is shown that the dominant mode has a reduced resonant frequency relative to that of the patch with no short. Thus the shorted patch can act as a compact antenna at a prescribed operating frequency. The theory is supported by simulation results obtained by the Zealand IE3D simulator and by experimental measurements. The present theory leads to an accurate initial design for a shorted rectangular patch antenna with a prescribed operating frequency.</t>
  </si>
  <si>
    <t>2013-2025</t>
  </si>
  <si>
    <t>60038812;60013183</t>
  </si>
  <si>
    <t>35581830600;7003530694</t>
  </si>
  <si>
    <t>Mahmoud, S. F.;Sheta, A. F.</t>
  </si>
  <si>
    <t>Kuwait;Saudi Arabia</t>
  </si>
  <si>
    <t>Kuwait City;Riyadh</t>
  </si>
  <si>
    <t>Kuwait University;King Saud University</t>
  </si>
  <si>
    <t>Mahmoud S.</t>
  </si>
  <si>
    <t>Cavity mode analysis for a rectangular patch with a shorting pin</t>
  </si>
  <si>
    <t>10.1163/156939306779322684</t>
  </si>
  <si>
    <t>2-s2.0-33846261644</t>
  </si>
  <si>
    <t>Carnegie Trust for the Universities of Scotland</t>
  </si>
  <si>
    <t>['woodruff formation', 'widespread adaptation', 'vis √©', 'superficially resemble', 'suggests eocarid', 'predatory adaptation', 'palaemysis suggests', 'opposite direction', 'mandibles found', 'isolated maxillipeds', 'grasping maxillipeds', 'define species', 'complete specimens', 'articulated specimens', 'archaeostomatopod hoplocarids', 'angustidontus represent', '1936 based']</t>
  </si>
  <si>
    <t>Eumalacostraca | Evolution | Famennian | Hoplostraca | Morphology | Origin | Peracarida</t>
  </si>
  <si>
    <t>Restoration of the morphology of Angustidontus seriatus Cooper, 1936 based on complete specimens from the Famennian of Nevada and Poland, supports its affinity to the coeval alleged decapod Palaeopalaemon and suggests eocarid (possibly also peracarid) affinities. Predatory adaptation of the thoracopods and the relatively short pereion make this crustacean only superficially resemble the archaeostomatopod hoplocarids, because the large grasping appendages of Angustidontus represent the first, rather than second, maxillipeds and acted in the opposite direction: downward. Another similar adaptation of the antennae in the Vis√©an Palaemysis suggests a widespread adaptation to predation among early eumalacostracans. The large sample collected from the Woodruff Formation of Nevada permits biometric characterisation of the grasping maxillipeds of Angustidontus, showing that their highly variable morphology should not be used to define species. All previously described species are therefore here synonymised with A. seriatus. Differences in gnathobases of mandibles found in articulated specimens in Nevada, and associated with isolated maxillipeds and articulated specimens possibly representing another unnamed species in Poland, suggest that such mandibles may eventually prove to be taxonomically more significant.</t>
  </si>
  <si>
    <t>75-96</t>
  </si>
  <si>
    <t>Transactions of the Royal Society of Edinburgh, Earth Sciences</t>
  </si>
  <si>
    <t>;60085683-60013756</t>
  </si>
  <si>
    <t>6506505265;7005541243</t>
  </si>
  <si>
    <t>Rolfe, W. D.Ian;Dzik, Jerzy</t>
  </si>
  <si>
    <t>Warsaw;Warsaw</t>
  </si>
  <si>
    <t>Roman Kozlowski Institute of Paleobiology of the Polish Academy of Sciences;University of Warsaw</t>
  </si>
  <si>
    <t>60085683;60013756</t>
  </si>
  <si>
    <t>Rolfe W.</t>
  </si>
  <si>
    <t>Angustidontus, a Late Devonian pelagic predatory crustacean</t>
  </si>
  <si>
    <t>10.1017/S0263593306000058</t>
  </si>
  <si>
    <t>2-s2.0-33846263653</t>
  </si>
  <si>
    <t>['reversed wave', 'reversal operator', 'proved mathematically', 'physical meaning', 'line antennas', 'incident wave', 'electromagnetic property', 'dimensional settings', 'cylindrical rod', 'composing material']</t>
  </si>
  <si>
    <t>The time-reversal operator (TRO) for a cylindrical rod with circular cross section illuminated by an array of line antennas is investigated in order to locate the target and determine its electromagnetic property. In the two-dimensional settings, the number of eigenvalues of the time-reversal operator is determined by the polarization of the incident wave, as well as the composing material of the rod. This statement is proved mathematically and its physical meaning is explained in terms of the induced line current and two-dimensional dipolar current. Numerical simulations show that the eigenvector of the TRO allows one to focus the time-reversed wave on the target.</t>
  </si>
  <si>
    <t>2153-2165</t>
  </si>
  <si>
    <t>15770388700;55739136600</t>
  </si>
  <si>
    <t>Rao, T.;Chen, X.</t>
  </si>
  <si>
    <t>Rao T.</t>
  </si>
  <si>
    <t>Analysis of the time-reversal operator for a single cylinder under two-dimensional settings</t>
  </si>
  <si>
    <t>10.1163/156939306779322503</t>
  </si>
  <si>
    <t>2-s2.0-33846283382</t>
  </si>
  <si>
    <t>['significant results', 'passive elements', 'neural networks', 'methods improves', 'genetic algorithms', 'coupling effects', 'also reducing']</t>
  </si>
  <si>
    <t>Neural networks and genetic algorithms are combined in a new hybrid technique able to perform synthesis tasks over passive-element antenna arrays, whose radiation pattern is defined by the coupling effects between the active and passive elements. The combination of both methods improves the results obtained using neural networks, also reducing the computation time required by genetic algorithms. Some significant results are presented.</t>
  </si>
  <si>
    <t>2123-2135</t>
  </si>
  <si>
    <t>6508098273;23393154700;6701608102</t>
  </si>
  <si>
    <t>Ayestar√°n, R. G.;Laviada, J.;Las-Heras, F.</t>
  </si>
  <si>
    <t>Synthesis of passive-dipole arrays with a genetic-neural hybrid method</t>
  </si>
  <si>
    <t>10.1163/156939306779322549</t>
  </si>
  <si>
    <t>2-s2.0-33846286813</t>
  </si>
  <si>
    <t>['thin plane', 'surface structure', 'simulate probes', 'reduced greatly', 'probes excited', 'paper show', 'mlfma analysis', 'memory could', 'antenna problem']</t>
  </si>
  <si>
    <t>In this paper, a good many electric large structures are modelled as Surface/Surface structure. Using the surface/surface junction model to simulate the targets with no thickness junction plane instead of thin plane, the number of unknowns and the memory could be reduced greatly. Moreover, for the antenna problem of probes excited, using this model to simulate probes or dipoles, the uniform basis function can be used in this model and no need to introduce a special basis function to the junction. Therefore, it is more suitable for the MLFMA analysis. Numerical results obtained in this paper show the validity and the accuracy of the method.</t>
  </si>
  <si>
    <t>2189-2200</t>
  </si>
  <si>
    <t>60025578;60025578</t>
  </si>
  <si>
    <t>36038733700;55601483000</t>
  </si>
  <si>
    <t>Wang, P.;Xie, Y.</t>
  </si>
  <si>
    <t>Scattering and radiation problem of surface/surface junction structure with multilevel fast multipole algorithm</t>
  </si>
  <si>
    <t>10.1163/156939306779322567</t>
  </si>
  <si>
    <t>2-s2.0-33846296948</t>
  </si>
  <si>
    <t>['total heights', 'subwavelength value', 'result makes', 'resonant sensitivity', 'even achieve', 'demonstrated based', 'conjugate left', 'antenna design']</t>
  </si>
  <si>
    <t>Subwavelength cavity resonator microstrip antennas with conjugate left- and right-handed material bilayered substrates are proposed. Details of the antenna design are demonstrated based on the resonant dispersion relation. Due to the phase compensation effects, the total heights of the antennas still keep the subwavelength value, and even achieve further reduction. As is shown, confined bandwidth microstrip antennas with resonant sensitivity are obtained when the solutions to the resonant dispersion relation depend on the frequency. This result makes the considered structures promising candidates as subwavelength cavity resonator microstrip antenna sensors.</t>
  </si>
  <si>
    <t>2113-2122</t>
  </si>
  <si>
    <t>55587810300;55601483000;36038733700;16644395800</t>
  </si>
  <si>
    <t>Yang, R.;Xie, Y.;Wang, P.;Yang, T.</t>
  </si>
  <si>
    <t>Conjugate left- and right-handed material bilayered substrates qualify the subwavelength cavity resonator microstrip antennas as sensors</t>
  </si>
  <si>
    <t>10.1163/156939306779322486</t>
  </si>
  <si>
    <t>2-s2.0-33846301406</t>
  </si>
  <si>
    <t>['thin due', 'refractive surface', 'radiation patterns', 'proper distribution', 'phase distribution', 'one surface', 'low due', 'lens antenna', 'electromagnetic wave', 'diffractive surface', 'design method', 'corrugated horns', 'amplitude distribution']</t>
  </si>
  <si>
    <t>A design method for diffractive/refractive dielectric lens antennas working at millimeter wave band is presented in this paper. One surface of this kind of lens antenna is refractive and the other is diffractive. The refractive surface is used to control the amplitude distribution of the electromagnetic wave and the diffractive surface is used to adjust the phase distribution of the electromagnetic wave. The side lobe level of this kind of lens antenna is low due to the proper distribution of the field amplitude controlled by the refractive surface, and the thickness of the lens is very thin due to the use of the diffractive surface. Two design examples of the diffractive/refractive lens antenna are given, and their radiation patterns (fed with the corrugated horns) are computed using axially symmetric FDTD algorithm and presented in this paper.</t>
  </si>
  <si>
    <t>Design and analysis of thin diffractive/refractive lens antennas</t>
  </si>
  <si>
    <t>10.1163/156939306779322558</t>
  </si>
  <si>
    <t>2-s2.0-33846318872</t>
  </si>
  <si>
    <t>['zone interactions', 'usually used', 'sommerfeld integrals', 'simplified using', 'poor convergence', 'numerical examples', 'novel method', 'fixed real', 'complex images', 'band applications', 'addition theorem']</t>
  </si>
  <si>
    <t>The discrete complex image method (DCIM) is usually used to evaluate the Sommerfeld integrals for the spatial domain Green's function. For solving large scale problems, the far-zone interactions in the method of moments (MoM) can be simplified using a far field approximation with the plane wave expansion. Therefore, the combination of DCIM and Fast Multipole Method (FMM) could not achieve high efficiency due to the poor convergence of the addition theorem. An efficient algorithm combing FMM and fixed real-image simulated method (FRISM) is presented for analyzing microstrip structures in this paper. The fixed images locations lead to fast and convenient computations comparing with complex images such that can be used for wide-band applications. The accuracy and efficiency of the novel method are verified by numerical examples.</t>
  </si>
  <si>
    <t>2177-2188</t>
  </si>
  <si>
    <t>57207131823;55601483000</t>
  </si>
  <si>
    <t>Li, L.;Xie, Y.</t>
  </si>
  <si>
    <t>Efficient algorithm for analyzing microstrip antennas using fast-multipole algorithm combined with fixed real-image simulated method</t>
  </si>
  <si>
    <t>10.1163/156939306779322521</t>
  </si>
  <si>
    <t>2-s2.0-33846320443</t>
  </si>
  <si>
    <t>['neural networks', 'neural network']</t>
  </si>
  <si>
    <t>Neural networks are proposed as an efficient tool able to perform near field to far field transformation, directly or through the application of the Theorem of Equivalence. A neural network can be trained to relate near field data with far field data or with an equivalent current distribution and then this one with the corresponding far field radiation pattern. Significant numerical examples are presented.</t>
  </si>
  <si>
    <t>2201-2213</t>
  </si>
  <si>
    <t>Ayestar√°n, R. G.;Las-Heras, F.</t>
  </si>
  <si>
    <t>Near field to far field transformation using neural networks and source reconstruction</t>
  </si>
  <si>
    <t>10.1163/156939306779322594</t>
  </si>
  <si>
    <t>2-s2.0-33846353496</t>
  </si>
  <si>
    <t>['typical results', 'specific structure', 'moments formulation', 'formulation implements']</t>
  </si>
  <si>
    <t>An integral equation method of moments formulation of the coupling between dielectric image guide and microstrip is studied. The formulation implements a surface equivalence using rooftop and traveling wave basis functions. The specific structure under consideration is the aperture coupled microstrip image guide transition. Analysis of the structure and typical results are compared to measurements on a simple prototype transition.</t>
  </si>
  <si>
    <t>2215-2230</t>
  </si>
  <si>
    <t>7004652272;6603921864</t>
  </si>
  <si>
    <t>Yau, D.;Shuley, N. V.</t>
  </si>
  <si>
    <t>Yau D.</t>
  </si>
  <si>
    <t>Numerical analysis of coupling between dielectric image guide and microstrip</t>
  </si>
  <si>
    <t>10.1163/156939306779322576</t>
  </si>
  <si>
    <t>2-s2.0-33846374013</t>
  </si>
  <si>
    <t>['significant ground', 'potential use', 'photophysical studies', 'perylenediimide units', 'pdi moiety', 'materials used', 'heterojunction devices', 'harvesting fullerenes', 'harvesting acceptors', 'fullerene moieties', 'donor polymer', 'conjugated œä', 'absorption spectrum']</t>
  </si>
  <si>
    <t>Novel dyads containing [60]fullerene-perylenediimide units were developed as light-harvesting acceptors for the preparation of efficient solar cells. The antenna was grafted onto C60 with the aim to improve the absorption spectrum of materials used in bulk-heterojunction devices. Electrochemical and photophysical studies of these dyads in solution have revealed that there was no significant ground-state electronic interaction between the covalently bonded PDI and fullerene moieties. Steady-state fluorescence experiments evidenced an effective photoinduced energy transfer from the PDI moiety to C60. The potential use of these light-harvesting fullerenes in organic solar cells was estimated with their incorporation in bulk-heterojunctions using poly(3-hexylthiophene) as the conjugated œÄ-donor polymer.</t>
  </si>
  <si>
    <t>EPJ Applied Physics</t>
  </si>
  <si>
    <t>60105623;60105623;60025612;60025612;60025612;60025612;60001109;60105623</t>
  </si>
  <si>
    <t>8534013400;8534014100;35788615800;6701843390;7005235497;9432996000;55495814400;7004510774</t>
  </si>
  <si>
    <t>Baffreau, J.;Leroy-Lhez, S.;Derbal, H.;Inigo, A. R.;Nunzi, J. M.;Groeneveld, M. M.;Williams, R. M.;Hudhomme, P.</t>
  </si>
  <si>
    <t>France;France;Netherlands</t>
  </si>
  <si>
    <t>Angers;Paris;Amsterdam</t>
  </si>
  <si>
    <t>Institut des Sciences et Technologies Mol√©culaires d'Angers;PPR;Van 't Hoff Institute for Molecular Sciences - HIMS</t>
  </si>
  <si>
    <t>60105623;60025612;60001109</t>
  </si>
  <si>
    <t>Baffreau J.</t>
  </si>
  <si>
    <t>Light-harvesting fullerenes for organic solar cells</t>
  </si>
  <si>
    <t>10.1051/epjap:2006147</t>
  </si>
  <si>
    <t>2-s2.0-33846387909</t>
  </si>
  <si>
    <t>['œüpsii decreased', 'xanthophylls cycle', 'weak light', 'total phenolics', 'tested purple', 'scavenging ability', 'purple rice', 'probably one', 'primary antioxidant', 'physiological adaptations', 'photooxidation treatment', 'methyl viologen', 'lower epidermis', 'flag leaves', 'environmental adversity', 'distinct bleaching', 'chlorophyll content', 'china press', 'bulliform tissue', 'anthocyanin may', '3 days']</t>
  </si>
  <si>
    <t>Anthocyanins | Chlorophyll fluorescence | DPPH ‚Ä¢ scavenging ability | Methyl viologen | Photooxidation | Purple rice</t>
  </si>
  <si>
    <t>In the leaf of rice (Oryza sativa L.) cultivar Yunnan purple rice, the anthocyanins with an obvious absorption peak at 530nm were distributed in the cells of upper and lower epidermis, bulliform tissue and bristle. The maximal photosynthetic oxygen evolution rate and chlorophyll content in flag leaves were 28% and 23%, respectively, more than the common green leaf rice cultivar Chijiaoruanzhan. Higher chlorophyll content is probably one of the physiological adaptations for enhancing light harvesting capacity of the antenna in photosystems in this cyanic leaves species. Upon the photooxidation of leaf segments mediated by methyl viologen in weak light for 3 days, the distinct bleaching of anthocyanins in purple rice was associated with the reduction of scavenging ability to DPPH ‚Ä¢ free radical ability and the increase in membrane leakage rate. But almost no changes in contents of flavonoids and total phenolics were observed. Chlorophyll fluorescence parameters Fv/Fo, qP and œÜPSII decreased with the increase in NPQ and DES of xanthophylls cycle after photooxidation treatment. Green rice leaves showed more decrease in DPPH ‚Ä¢ scavenging rate and more increase in cell membrane leakage rate but showed a trace of anthocyanins during photooxidation. It is suggested that anthocyanin may be a beneficial and primary antioxidant in sun cyanic rice leaves against oxidative stress induced by environmental adversity. And photooxidation could induce different changing patterns of anthocyanins between the tested purple and green rice leaves. ¬© 2006 Science in China Press.</t>
  </si>
  <si>
    <t>543-551</t>
  </si>
  <si>
    <t>Science in China, Series C: Life Sciences</t>
  </si>
  <si>
    <t>60005816-60019499;60019499;60019499;60019499</t>
  </si>
  <si>
    <t>7401798287;14519495300;7401699934;55733380900</t>
  </si>
  <si>
    <t>Peng, Changlian;Lin, Zhifang;Lin, Guizhu;Chen, Shaowei</t>
  </si>
  <si>
    <t>Beijing;Guangzhou</t>
  </si>
  <si>
    <t>Chinese Academy of Sciences;South China Normal University</t>
  </si>
  <si>
    <t>60019499;60005816</t>
  </si>
  <si>
    <t>The anti-photooxidation of anthocyanins-rich leaves of a purple rice cultivar</t>
  </si>
  <si>
    <t>10.1007/s11427-006-2022-1</t>
  </si>
  <si>
    <t>2-s2.0-33846473696</t>
  </si>
  <si>
    <t>['square error', 'socp ).', 'proposed method', 'lower root', 'invariant beamforming', 'invariant beamformers', 'existing method', 'estimate compared', 'designed using', 'constant within', 'beam patterns', 'approach uses']</t>
  </si>
  <si>
    <t>Broadband direction-of-arrival (DOA) estimation | Optimal array pattern synthesis | Second-order cone programming (SOCP)</t>
  </si>
  <si>
    <t>An approach to direction-of-arrival (DOA) estimation for multiple broadband farfleld signals is proposed. The approach uses a beamspace preprocessing structure based on frequency domain frequency-invariant beamforming. The frequency-invariant beamformers are designed using the optimal array pattern synthesis technique based on second-order cone programming (SOCP). The proposed method only ensure that the beam patterns are constant within the main beam region while control the sidelobes, which leads to smaller focusing error. Numerical results show that the proposed method provides lower resolution threshold and lower root-mean-square error (RMSE) of estimate compared with the existing method. ¬© 2006 IEEE.</t>
  </si>
  <si>
    <t>88-90</t>
  </si>
  <si>
    <t>60016724;60016724</t>
  </si>
  <si>
    <t>8383238900;7202210020</t>
  </si>
  <si>
    <t>Yan, Shefeng;Hou, Chaohuan</t>
  </si>
  <si>
    <t>Institute of Acoustics Chinese Academy of Sciences</t>
  </si>
  <si>
    <t>Yan S.</t>
  </si>
  <si>
    <t>Broadband DOA estimation using optimal array pattern synthesis technique</t>
  </si>
  <si>
    <t>10.1109/LAWP.2006.872420</t>
  </si>
  <si>
    <t>2-s2.0-33846484538</t>
  </si>
  <si>
    <t>['upcoming trials', 'tests proof', 'fort eustis', 'black hawk']</t>
  </si>
  <si>
    <t>The Rapid Prototyping Division of the Aviation Applied Technology Directorate (AATD) at Fort Eustis, Virginia, integrates and tests proof-of-concept, prototype and limited production hardware. Recent flight tests assessed the impact of Army Airborne Command and Control System antennas on the Black Hawk and Common Missile Warning System sensors on the Apache. Upcoming trials of the Helicopter Autonomous Landing System will add millimeter wave radar to the Brownout Situational Awareness Uprade AATD previously integrated into the Black Hawk and Chinook.</t>
  </si>
  <si>
    <t>Vertiflite</t>
  </si>
  <si>
    <t>Colucci, Frank</t>
  </si>
  <si>
    <t>Colucci F.</t>
  </si>
  <si>
    <t>Quick answer - The AATD Rapid Prototyping Division</t>
  </si>
  <si>
    <t>2-s2.0-33846499571</t>
  </si>
  <si>
    <t>['unstable rotation', 'system noise', 'scattering centre', 'missile rotation', 'measurement precision', 'ideal factors', 'frequency signal', 'frequency domain', 'corresponding formula', 'conical scan', 'conical envelop', 'angle information', 'also focused']</t>
  </si>
  <si>
    <t>Angle-measure precision | Conical scan | High range resolution | Hopped frequency | Spatially distributed targets</t>
  </si>
  <si>
    <t>The new radar system of combination of the hopped-frequency with the conical scan is presented. According to the principle and expression of the conical scan hopped-frequency signal, the angle processing method in which angle information is obtained by taking discrete Fourier transform (DFT) for the conical envelop of each scattering centre by means of high range resolution profile (HRRP) is presented, and the corresponding formula is derived. The influence of non-ideal factors, such as amplitude fluctuation noise and system noise, leakage of time and frequency domain, unstable rotation of antenna, and missile rotation, on angle-measurement precision and the possible solving methods are also focused on. The simulation results show that the combination of the hopped-frequency and conical scan system could get satisfactory angle information, which could ensure good quality when used in practical tracking radar.</t>
  </si>
  <si>
    <t>467-472</t>
  </si>
  <si>
    <t>57219369069;24822277600</t>
  </si>
  <si>
    <t>Wang, Xiao Hong;Long, Teng</t>
  </si>
  <si>
    <t>Wang X.H.</t>
  </si>
  <si>
    <t>Processing methods for conical scan hopped-frequency signs</t>
  </si>
  <si>
    <t>2-s2.0-33846540415</t>
  </si>
  <si>
    <t>['weights connected', 'technique may', 'system complexity', 'single snapshot', 'reduced considerably', 'real weights', 'paper addresses', 'one uses', 'one requires', 'fixed phase', 'd3ls method', 'computational complexity', 'array response', 'antenna elements', 'amplitude variation', 'adaptive system', 'adaptive processing']</t>
  </si>
  <si>
    <t>Adaptive processing | Amplitude-only weights | Direct data domain least squares approach</t>
  </si>
  <si>
    <t>In traditional, adaptive signal processing algorithms one change both the amplitude and phase of the weight vectors associated with an array at each of the antenna elements. The use of complex weights offers greater control over the array response at the expense of system complexity. However, it is easier if one requires only amplitude variation with a fixed phase for all the weight vectors associated with all the antenna elements. Because one uses only real arithmetic operations to find the amplitude of the weights connected to the antenna, the computational complexity is reduced considerably. Hence, this paper addresses the use of real weights in an adaptive system. In this paper we describe a new direct data domain least squares (D3LS) method using real weights, which utilizes only a single snapshot of the data for adaptive processing. This technique may be useful for real time implementation of the D3LS method on a chip. ¬© 2006 IEEE.</t>
  </si>
  <si>
    <t>182-190</t>
  </si>
  <si>
    <t>60030551;60000251-60030551;60030551;60000251-60027271</t>
  </si>
  <si>
    <t>55462190800;55650323300;7501735507;6603179063</t>
  </si>
  <si>
    <t>Choi, Wonsuk;Sarkar, Tapan K.;Wang, Hong;Mokole, Eric L.</t>
  </si>
  <si>
    <t>Syracuse;Washington, D.C.;New York</t>
  </si>
  <si>
    <t>Syracuse University;Naval Research Laboratory;IEEE</t>
  </si>
  <si>
    <t>60030551;60027271;60000251</t>
  </si>
  <si>
    <t>Adaptive processing using real weights based on a direct data domain least squares approach</t>
  </si>
  <si>
    <t>10.1109/TAP.2005.859753</t>
  </si>
  <si>
    <t>2-s2.0-33846542709</t>
  </si>
  <si>
    <t>['¬© ics', 'sidelobe region', 'shaped region', 'phase synthesizes', 'numerical examples', 'good performance', 'cr 2006', 'cosecant patterns', 'clonalg ).', 'beam patterns', 'array patterns']</t>
  </si>
  <si>
    <t>Antenna array | Artificial immune system | Clonal selection | Pattern synthesis</t>
  </si>
  <si>
    <t>In this paper, the position-only, amplitude-only, and amplitude-phase synthesizes for the shaped-beam patterns of the linear antenna arrays have been achieved by using the clonal selection algorithm (CLONALG). The CLONALG is a relatively novel evolutionary optimization method based on the clonal selection principle of the human immune system. Numerical examples of the pencil, flat-topped, and cosecant patterns are given. Numerical results show that the CLONALG is capable of synthesizing the array patterns with a good performance both in the shaped region and in the sidelobe region. ¬© ICS AS CR 2006.</t>
  </si>
  <si>
    <t>489-501</t>
  </si>
  <si>
    <t>Neural Network World</t>
  </si>
  <si>
    <t>7005087231;35581650500;14010616400</t>
  </si>
  <si>
    <t>Guney, Kerim;Akdagli, Ali;Babayigit, Bilal</t>
  </si>
  <si>
    <t>Shaped-beam pattern synthesis of linear antenna arrays with the use of a clonal selection algorithm</t>
  </si>
  <si>
    <t>2-s2.0-33846567553</t>
  </si>
  <si>
    <t>['meets coverage', 'heuristics provide', 'generation systems', 'electromagnetic fields', 'careful tuning', 'antenna configurations']</t>
  </si>
  <si>
    <t>The high quality standards required by third-generation systems can be reached only by way of a careful tuning of all the parameters of antenna configurations. However, concerns about exposure to electromagnetic fields should also be taken into account when designing telecommunication networks. In this article we investigate how parallel cooperative meta-heuristics provide the means to achieve both goals: devising a complete network configuration that meets coverage and service quality constraints, and minimizing electromagnetic field levels. ¬© 2006 IEEE.</t>
  </si>
  <si>
    <t>34-40</t>
  </si>
  <si>
    <t>60027863;60024353;60024690;60024353</t>
  </si>
  <si>
    <t>7003675571;6505885136;26768146500;7005895932</t>
  </si>
  <si>
    <t>Crainic, Teodor Gabriel;Di Chiara, Beatrice;Nonato, Maddalena;Tarricone, Luciano</t>
  </si>
  <si>
    <t>Canada;Italy;Italy</t>
  </si>
  <si>
    <t>Montreal;Ferrara;Lecce</t>
  </si>
  <si>
    <t>Universit√© du Qu√©bec √† Montr√©al;University of Ferrara;Universita del Salento</t>
  </si>
  <si>
    <t>60027863;60024690;60024353</t>
  </si>
  <si>
    <t>Crainic T.G.</t>
  </si>
  <si>
    <t>Tackling electrosmog in completely configured 3G networks by parallel cooperative meta-heuristics</t>
  </si>
  <si>
    <t>10.1109/MWC.2006.275196</t>
  </si>
  <si>
    <t>2-s2.0-33846577312</t>
  </si>
  <si>
    <t>['tabu search', 'illustrative examples', 'element positions', 'element excitations', 'desired pattern', 'closely approximate']</t>
  </si>
  <si>
    <t>Linear antenna array | Pattern synthesis | Touring ant colony optimization</t>
  </si>
  <si>
    <t>An efficient search technique based on a touring ant colony optimization algorithm is presented for the shaped-beam pattern synthesis of a linear antenna array. The element excitations of equally spaced array and the element positions of uniformly excited array are determined to closely approximate the desired pattern. In the touring ant colony optimization algorithm, the frequency memory feature of tabu search is used. Illustrative examples of cosecant, flat-topped and pencil beam patterns are given to verify the validity and accuracy of the technique.</t>
  </si>
  <si>
    <t>615-628</t>
  </si>
  <si>
    <t>35581650500;7005087231;6701575189</t>
  </si>
  <si>
    <t>Akdagli, Arrays Ali;Guney, Kerim;Karaboga, Dervis</t>
  </si>
  <si>
    <t>Akdagli A.</t>
  </si>
  <si>
    <t>Touring ant colony optimization algorithm for shaped-beam pattern synthesis of linear antenna</t>
  </si>
  <si>
    <t>V1Q5236150284248</t>
  </si>
  <si>
    <t>10.1080/02726340600978349</t>
  </si>
  <si>
    <t>2-s2.0-33846588044</t>
  </si>
  <si>
    <t>['¬© 2006ieee', 'wide variety', 'smart antennas', 'reception methods', 'open issues', 'help address', 'enabling technologies', 'downlink modulation', 'critical parameters', 'cost constraints', 'constraints introduce', 'based systems', 'adoptively selecting']</t>
  </si>
  <si>
    <t>The wide variety of envisioned data services and the requirements for transparent operation across different technologies, adaptivity to varying network conditions and Quality of Service (QoS) constraints introduce a number of challenges in the design of future generation systems and the specification of a new air interface, such as efficiency in the utilization of spectrum, dynamic resource allocation and interference management Air interfaces will likely be reconfigurable, based on frequency domain transmission and reception methods, and adoptively selecting the uplink and downlink modulation and multiple access scheme that is most appropriate for the channel, interference, traffic and cost constraints. In this paper the challenges in the design of a new air interface are analyzed, a number of enabling technologies, such as smart antennas and relay-based systems, that help address these challenges, are presented, and critical parameters and open issues are discussed. ¬©2006IEEE.</t>
  </si>
  <si>
    <t>16-23</t>
  </si>
  <si>
    <t>60021378;60017592</t>
  </si>
  <si>
    <t>57201517518;7102893730</t>
  </si>
  <si>
    <t>Alexiou, Angeliki;Falconer, David</t>
  </si>
  <si>
    <t>Murray;Ottawa</t>
  </si>
  <si>
    <t>Nokia Bell Labs;Carleton University</t>
  </si>
  <si>
    <t>Alexiou A.</t>
  </si>
  <si>
    <t>Challenges and trends in the design of a new air interface</t>
  </si>
  <si>
    <t>10.1109/MVT.2006.283571</t>
  </si>
  <si>
    <t>2-s2.0-33846646006</t>
  </si>
  <si>
    <t>['two parameters', 'transmit power', 'solution space', 'solution approach', 'service coverage', 'possible configurations', 'performance requirements', 'optimization engine', 'less interference', 'initial configuration', 'highly dependent', 'find improvements', 'computationally efficient', 'challenging task', 'case study', 'azimuth network', 'antenna azimuth', '70 percent']</t>
  </si>
  <si>
    <t>Deployment and maintenance of UMTS networks involve optimizing a number of network configuration parameters in order to meet various service and performance requirements. In this article we address automated optimization of service coverage and radio base station antenna configuration. We consider three key configuration parameters: transmit power of the common pilot channel (CPICH), antenna tilt, and antenna azimuth. CPICH power greatly influences coverage. From a resource management point of view, satisfying the coverage requirement using minimum CPICH power offers several performance advantages. In particular, less CPICH power leads to less interference and higher system capacity. Optimal CPICH power, in its turn, is highly dependent on how the other two parameters, tilt and azimuth, are configured at radio base station antennas. Optimizing antenna tilt and azimuth network-wise, with the objective of minimizing the CPICH power consumption, is a challenging task. The solution approach in this article adopts automated optimization. Our optimization engine is a simulated annealing algorithm. Staring from an initial configuration, the algorithm searches effectively in the solution space of possible configurations in order to find improvements. The algorithm is computationally efficient; thus, we can optimize large networks without using excessive computing resources. We present a case study for a UMTS planning scenario in Lisbon. For this network, automated optimization saves up to 70 percent of the CPICH power used in the reference network configuration. In addition, the optimized network configuration offers significant performance improvement in terms of fewer overloaded cells and lower downlink load factor. ¬© 2006 IEEE.</t>
  </si>
  <si>
    <t>16-25</t>
  </si>
  <si>
    <t>60009358;60009358;60009358</t>
  </si>
  <si>
    <t>9036053700;6602227077;23479096800</t>
  </si>
  <si>
    <t>Siomina, Iana;V√§rbrand, Peter;Di, Yuan</t>
  </si>
  <si>
    <t>Linkoping</t>
  </si>
  <si>
    <t>Linkoping University</t>
  </si>
  <si>
    <t>Siomina I.</t>
  </si>
  <si>
    <t>Automated optimization of service coverage and base station antenna configuration in UMTS networks</t>
  </si>
  <si>
    <t>10.1109/MWC.2006.275194</t>
  </si>
  <si>
    <t>2-s2.0-33846649074</t>
  </si>
  <si>
    <t>['¬© 2006', 'two algorithms', 'pta synthesis', 'perfect two', 'perfect r', 'kronecker product', 'dimensional arrays']</t>
  </si>
  <si>
    <t>Autocorrelation function | Communication | Perfect array | Robot control | Synthesis</t>
  </si>
  <si>
    <t>The method for synthesis of perfect two-dimensional arrays (PTA) on the basis of a Kronecker product of two perfect one-dimensional arrays is proposed. Two algorithms for PTA synthesis are considered. It is shown that the PTA synthesis method can be generalized and used for synthesis of perfect r-dimensional arrays. ¬© 2006 by Begell House Inc.</t>
  </si>
  <si>
    <t>56-62</t>
  </si>
  <si>
    <t>Journal of Automation and Information Sciences</t>
  </si>
  <si>
    <t>60106664;60106664;60017645</t>
  </si>
  <si>
    <t>8352690500;24179340900;24177841000</t>
  </si>
  <si>
    <t>Bedzhev, B. I.;Tasheva, J. N.;Stoyanov, B. P.</t>
  </si>
  <si>
    <t>Veliko Turnovo;Shumen</t>
  </si>
  <si>
    <t>Vasil Levski National Military University;Konstantin Preslavsky University of Shumen</t>
  </si>
  <si>
    <t>60106664;60017645</t>
  </si>
  <si>
    <t>Bedzhev B.</t>
  </si>
  <si>
    <t>The method for synthesis of perfect two-dimensional arrays</t>
  </si>
  <si>
    <t>10.1615/J Automat Inf Scien.v38.i10.60</t>
  </si>
  <si>
    <t>2-s2.0-33846665915</t>
  </si>
  <si>
    <t>['using 64', 'successfully achieved', 'operator improved', 'ntt docomo', 'mimo technology', 'initial series', 'handsets developed', 'first 7', 'enhanced uplink', 'companies completed', '8 mbps', '28 mbps', '20 km', '14 mbps']</t>
  </si>
  <si>
    <t>NTT DoCoMo has achieved a 2.5 Gbps packet transmission in the downlink while moving at 20 km/h. The operator improved its trial's performance by increasing the number of MIMO transmission antennas from 4 to 6 and by using 64-QAM. DoCoMo also announced three prototypes High-Speed Downlink Packet Access (HSDPA) handsets developed with Fujitsu, Motorola and NEC, respectively. The high speed packet access (HSPA) demonstration, a combination of HSDPA in the downlink and enhanced uplink, with MIMO technology can double the speed in the downlink up to 28 Mbps. HSPA provides data rates up to 14 Mbps in the downlink and 5.8 Mbps in the uplink. Nortel and Qualcomm have successfully achieved the industry's first 7.2 Mbps HSDPA mobile data calls. The companies completed the initial series of precommercial category 8 HSDPA data calls covering frequencies in all commercially available UMTS spectrum currently used throughout the world.</t>
  </si>
  <si>
    <t>48-55</t>
  </si>
  <si>
    <t>Moving beyond 3G</t>
  </si>
  <si>
    <t>10.1109/MVT.2006.283584</t>
  </si>
  <si>
    <t>2-s2.0-33846826586</t>
  </si>
  <si>
    <t>CCR-113361</t>
  </si>
  <si>
    <t>['results show', 'respectively ),', 'paper addresses', 'main features', 'mac protocol', 'mac layer', 'link failures', 'implemented drp', 'forward packets', 'dsr protocol', 'drp include', 'directional antennas', 'directicnal routing']</t>
  </si>
  <si>
    <t>Directional antennas | IEEE 802.11 | Medium access control | Mobile ad hoc networks | Routing protocols</t>
  </si>
  <si>
    <t>This paper addresses the issue of routing in mobile ad hoc networks (MANETs) using directional antennas. Existing directional routing schemes either assume a complete network topology beforehand or simply use omni-directional routing schemes to forward packets in underlying directional environment. In this paper, we propose a Directional Routing Protocol (DRP) for MANETs. DRP is an on-demand directional routing protocol which assumes a cross layer interaction between routing and MAC layer and is inspired by Dynamic Source Routing (DSR) protocol. The main features of DRP include an efficient route discovery mechanism, establishment and maintenance of directicnal routing and directional neighbor tables (DRT and DNT, respectively), and novel directional route recovery mechanisms. We have implemented DRP on top of MDA; a MAC protocol for directional antennas and have compared its performance with the DSR protocol over both omni-directional and directional antenna models. Our results show that DRP considerably improves the packet delivery ratio, decreases the end to end packet latency, has lesser routing overhead, and is robust to link failures. ¬© 2006 IEEE.</t>
  </si>
  <si>
    <t>1438-1450</t>
  </si>
  <si>
    <t>60024590;60000251-101956499;60000251-60016561;60000251-101956499</t>
  </si>
  <si>
    <t>6505975642;8988655600;6505871840;7202079810</t>
  </si>
  <si>
    <t>Gossain, Hrishikesh;Joshi, Tarun;De Morais Cordeiro, Carlos;Agrawal, Dharma P.</t>
  </si>
  <si>
    <t>United States;Netherlands;United States;United States</t>
  </si>
  <si>
    <t>Schaumburg;Eindhoven;New York;Cincinnati</t>
  </si>
  <si>
    <t>Motorola;Philips Research;IEEE;OBR Center for Distributed and Mobile Computing</t>
  </si>
  <si>
    <t>60024590;60016561;60000251;101956499</t>
  </si>
  <si>
    <t>DRP: An efficient directional routing protocol for mobile ad hoc networks</t>
  </si>
  <si>
    <t>10.1109/TPDS.2006.172</t>
  </si>
  <si>
    <t>2-s2.0-33846875801</t>
  </si>
  <si>
    <t>['three bands', 'quadrature feeding', 'operation covering', 'namely 1575', 'l5 band', 'gain greater', 'ensure right', 'constructed antenna', 'circular polarized', 'aperture corresponding', '2 dbi', '13 thick', '1176 mhz']</t>
  </si>
  <si>
    <t>Antenna minimization | Circular polarization | Dielectric loading | F shape conductors</t>
  </si>
  <si>
    <t>A new global positioning system (GPS) antenna is proposed to cover the three GPS bands (L1, L2, and L5, namely 1575, 1227, and 1176 MHz) with the L5 band to be added after 2006. The developed antenna size is only 1.5‚Ä≥ √ó 1.5‚Ä≥ in aperture corresponding to Œª/7 √ó Œª/7 (Œª = free space wavelength) and Œª/13 thick. Quadrature feeding is employed to ensure right-hand circular polarized (RHCP) radiation. The final miniature antenna exhibits a gain greater than 2 dBi, and to our knowledge this is the smallest such size for circular polarized (CP) operation covering all three bands. Detailed parametric simulations leading to the best design along with measurements for the constructed antenna are presented. ¬© 2006 IEEE.</t>
  </si>
  <si>
    <t>224-227</t>
  </si>
  <si>
    <t>60003500;60003500;60003500-60008991;60003500</t>
  </si>
  <si>
    <t>56164098300;15842329000;22985452400;7102576479</t>
  </si>
  <si>
    <t>Zhou, Yijun;Koulouridis, Stavros;Kiziltas, Gullu;Volakis, John L.</t>
  </si>
  <si>
    <t>Tuzla;Columbus</t>
  </si>
  <si>
    <t>Sabancƒ± √úniversitesi;The Ohio State University</t>
  </si>
  <si>
    <t>60008991;60003500</t>
  </si>
  <si>
    <t>A novel 1.5‚Ä≥ quadruple antenna for tri-band GPS applications</t>
  </si>
  <si>
    <t>10.1109/LAWP.2006.875282</t>
  </si>
  <si>
    <t>2-s2.0-33846899448</t>
  </si>
  <si>
    <t>['wide bandwidth', 'vswr performance', 'simple method', 'significantly affecting', 'pattern characteristics', 'outer surface', 'frequency range', 'blocking slots', 'azimuth plane', 'antenna gain']</t>
  </si>
  <si>
    <t>Antenna radiation patterns | Dipole antennas | Leakage currents | Ultrawideband (uwb) antennas</t>
  </si>
  <si>
    <t>A simple method is presented for suppressing cable leakage current for printed dipole ultrawideband (UWB) antennas using thin leakage-blocking slots. Their effects on VSWR and pattern characteristics are demonstrated by comparing the performances of two identical coplanar waveguide (CPW)-fed printed dipoles except for the presence of the slots. Two thin slots along the feeding CPW trace effectively block a strong leakage current component from flowing over the outer surface of the feeding coaxial cable. While not significantly affecting the antenna's VSWR performance over wide bandwidth, the slots have the effects of increasing the antenna gain in the azimuth plane and reducing the strengths of strong radiation lobes close to the direction of cable attachment especially in the low-frequency range. ¬© 2006 IEEE.</t>
  </si>
  <si>
    <t>183-186</t>
  </si>
  <si>
    <t>60010484;60010484</t>
  </si>
  <si>
    <t>7103160133;56066766100</t>
  </si>
  <si>
    <t>Kwon, Do Hoon;Kim, Yongjin</t>
  </si>
  <si>
    <t>Suppression of cable leakage current for edge-fed printed dipole UWB antennas using leakage-blocking slots</t>
  </si>
  <si>
    <t>10.1109/LAWP.2006.873937</t>
  </si>
  <si>
    <t>2-s2.0-33846902073</t>
  </si>
  <si>
    <t>['quick initialization', 'provide attitude', 'mathematical method', 'low latency', 'high accuracy', 'good robustness', 'data fusion', 'based ins', 'angular rate', 'achieve 0', '200 hz', '1 ¬∞/', '08 ¬∞/']</t>
  </si>
  <si>
    <t>Attitude determination | Multiple antenna | Navigation | Rotation matrix</t>
  </si>
  <si>
    <t>A multiple antenna GPS system integrated with MEMS-based INS is proposed by data fusion. The system is applied to attitude determination due to its high accuracy, the high output rate, low latency, quick initialization, and good robustness and redundancy. The mathematical method for realizing the system is given. The system can provide attitude and other navigation information even without GPS measurement for a period of time. Experimental results show that, under the condition of 200 Hz, the attitude, the position, the velocity, the acceleration, and the angular rate can achieve 0.08¬∞/s, 1.5 m, 0.1 m/s, 0.12 m/s2 and 0.1¬∞/s.</t>
  </si>
  <si>
    <t>60025084;60025084</t>
  </si>
  <si>
    <t>55915030300;56107883700</t>
  </si>
  <si>
    <t>Wang, Mei;Zhang, Yanhua</t>
  </si>
  <si>
    <t>Engineering realization of multiple antenna GPS in attitude determination integrated system</t>
  </si>
  <si>
    <t>2-s2.0-33846903366</t>
  </si>
  <si>
    <t>CNS- 0434816</t>
  </si>
  <si>
    <t>['transceiver complexity', 'synergies needed', 'significantly simplify', 'routing layers', 'provide resistance', 'much work', 'making feasible', 'main challenges', 'improve performance', 'antenna transceivers']</t>
  </si>
  <si>
    <t>Cooperation among single-antenna transceivers and formation of distributed antenna arrays has recently attracted considerable interest. Such distributed antenna arrays are envisioned to provide resistance to slow wireless fading and improve performance of point-to-point wireless communication across various dimensions. Despite the plethora of recently proposed theoretical approaches that promise gains due to diversity at the physical layer though cooperation (cooperative diversity), there is not much work in the implementation of cooperative antenna arrays with existing wireless transceivers. In this article we summarize the main challenges in implementation of cooperative diversity antenna arrays for realistic wireless networks. We then present the basic building blocks of a cooperative diversity demonstration realized in the lab, utilizing commodity radio hardware. Our work sheds light onto the synergies needed between the physical, link, and routing layers that significantly simplify the overall network operation and decrease the transceiver complexity in cooperative diversity antenna arrays, making feasible the utilization of (existing) commodity radio hardware. ¬© 2006 IEEE.</t>
  </si>
  <si>
    <t>33-40</t>
  </si>
  <si>
    <t>60022195;60022195-112356201</t>
  </si>
  <si>
    <t>9132603100;26643472800</t>
  </si>
  <si>
    <t>Bletsas, Aggelos;Lippman, Andrew</t>
  </si>
  <si>
    <t>United States;</t>
  </si>
  <si>
    <t>Cambridge;</t>
  </si>
  <si>
    <t>Massachusetts Institute of Technology;Laboratory's Viral Communications Program</t>
  </si>
  <si>
    <t>60022195;112356201</t>
  </si>
  <si>
    <t>Implementing cooperative diversity antenna arrays with commodity hardware</t>
  </si>
  <si>
    <t>10.1109/MCOM.2006.273097</t>
  </si>
  <si>
    <t>2-s2.0-33846914266</t>
  </si>
  <si>
    <t>['return loss', 'reflector dish', 'propagation inside', 'mode matching', 'horn taking', 'feed performance', 'external part', 'electromagnetic coupling', 'crosspolar pattern', 'corrugated horn']</t>
  </si>
  <si>
    <t>Electromagnetic coupling | Gaussian beams (GBs) | Horn antennas | Integral equations | Perturbation methods | Reflector antennas</t>
  </si>
  <si>
    <t>In this paper the electromagnetic coupling between a corrugated horn and a reflector dish is analyzed with a new hybrid perturbative technique. This coupling may produce significant modifications especially in the return loss and in the crosspolar pattern of the feed. The hybrid perturbative approach combines three different techniques: a mode matching (MM) technique for the propagation inside the horn, a method of moments (MoM) technique for the radiation of the horn taking into account the external part of the horn itself, and a fast Gaussian beam asymptotic physical optics (FGBAPO) technique for the interactions between the feed and the reflector. Some measurements and the comparison with rigorous numerical results demonstrate the accuracy of the new hybrid technique and the effects of this electromagnetic coupling on the feed performance. ¬© 2006 IEEE.</t>
  </si>
  <si>
    <t>595-603</t>
  </si>
  <si>
    <t>60012681;60023256;60021859;60021729;60021859;60031159</t>
  </si>
  <si>
    <t>7005617252;55406639100;6603033855;55926414000;7102464308;6603944956</t>
  </si>
  <si>
    <t>Bolli, Pietro;Gentili, Gian Guido;Lucci, Leonardo;Nesti, Renzo;Pelosi, Giuseppe;Toso, Giovanni</t>
  </si>
  <si>
    <t>Netherlands;Italy;Italy;Italy;Italy</t>
  </si>
  <si>
    <t>Noordwijk aan Zee;Milan;Florence;Florence;Bologna</t>
  </si>
  <si>
    <t>ESTEC - European Space Research and Technology Centre;Politecnico di Milano;Universit√† degli Studi di Firenze;Osservatorio Astrofisico Di Arcetri;Istituto Di Radioastronomia, Bologna</t>
  </si>
  <si>
    <t>60031159;60023256;60021859;60021729;60012681</t>
  </si>
  <si>
    <t>A Hybrid perturbative technique to characterize the coupling between a corrugated horn and a reflector dish</t>
  </si>
  <si>
    <t>10.1109/TAP.2005.863133</t>
  </si>
  <si>
    <t>2-s2.0-33846927476</t>
  </si>
  <si>
    <t>['source matrix', 'received signal', 'polarization information', 'high snr', 'detection algorithm', 'channel fading', 'blind method', 'ber difference', '2 db']</t>
  </si>
  <si>
    <t>Complete polarization | Parallel factor | Polarization sensitive array | Trilinear model | Uniform circular array</t>
  </si>
  <si>
    <t>The received signal of the polarization sensitive array is proved to have trilinear model characteristics. The blind parallel factor (PARAFAC) signal detection algorithm for the polarization sensitive array is proposed. The trilinear alternating least square (TALS) algorithm is used to obtain the source matrix, and then the matrix is judged. Simulation results show that the bit error rate (BER) of the detection algorithm is close to that of the non-blind decorrelating method and the algorithm works well under the array error condition. BER difference between the non-blind method and this algorithm is less than 2 dB under a high SNR. The algorithm is blind and robust. The channel fading, the direction of arrive (DOA) information and the polarization information are needless in the algorithm.</t>
  </si>
  <si>
    <t>291-296</t>
  </si>
  <si>
    <t>60021666-60005244;60021666;60021666</t>
  </si>
  <si>
    <t>8247132000;55500328100;10739451300</t>
  </si>
  <si>
    <t>Zhang, Xiaofei;Huang, Xizhu;Xu, Dazhuan</t>
  </si>
  <si>
    <t>Nanjing;Nanjing</t>
  </si>
  <si>
    <t>Nanjing University of Aeronautics and Astronautics;Southeast University</t>
  </si>
  <si>
    <t>60021666;60005244</t>
  </si>
  <si>
    <t>Blind PARAFAC signal detection for uniform circular array with polarization sensitive antennas</t>
  </si>
  <si>
    <t>2-s2.0-33846935013</t>
  </si>
  <si>
    <t>['wireless system', 'spectral efficiency', 'spatial diversity', 'overall performance', 'overall cost', 'noise ratio', 'multiple antennas', 'multimedia services', 'mobile phones', 'mimo assures', 'logarithmic growth', 'input multiple', 'functions efficiently', 'four transmit', 'error rate', 'data throughput', 'continued demand', 'communication system', 'channel outage', 'also helps', '12 db']</t>
  </si>
  <si>
    <t>The importance of multiple-input multiple-output (MIMO) to exploit the spatial diversity of digital communication system, is discussed. The continued demand for capacity that is driven by the convergence of mobile phones, the Internet and multimedia services have led to the invent of MIMO. MIMO assures to improve the bit-error rate and/or data throughput and reduce the overall cost of transmission. As it functions efficiently in a wireless system with four transmit and four receive antennas operating in ideal propagation conditions, that is with lots of multipath, and with a signal-to-noise ratio of 12 dB at 10% channel outage, which has a spectral efficiency of 1b/s/Hz. The spectral efficiency of MIMO grows linearly with the number of antennas, compared to logarithmic growth for systems with multiple antennas. The inclusion of space time codes into communication system has enhanced the performance of transmitter, that also helps to improve the overall performance of systems.</t>
  </si>
  <si>
    <t>60026851;60026851;60020585;60026851</t>
  </si>
  <si>
    <t>7401697889;23013048000;7406996870;35449666300</t>
  </si>
  <si>
    <t>Allen, B.;Malik, W. Q.;Smith, P. J.;Edwards, D. J.</t>
  </si>
  <si>
    <t>United Kingdom;New Zealand</t>
  </si>
  <si>
    <t>Oxford;Christchurch</t>
  </si>
  <si>
    <t>University of Oxford;University of Canterbury</t>
  </si>
  <si>
    <t>60026851;60020585</t>
  </si>
  <si>
    <t>Allen B.</t>
  </si>
  <si>
    <t>Demystifying MIMO</t>
  </si>
  <si>
    <t>10.1049/ce:20060607</t>
  </si>
  <si>
    <t>2-s2.0-33847005882</t>
  </si>
  <si>
    <t>604963 14</t>
  </si>
  <si>
    <t>['papc approach', 'mmse detector', 'maximum likelihood', 'low complexity', 'data throughput', 'conventional v', 'controlled v', 'ber performance', 'approach based', 'additional complexity']</t>
  </si>
  <si>
    <t>Maximum likelihood | Minimum mean squared error | MINMAX | Power control | Vertical Bell Lab Layered Space-Time</t>
  </si>
  <si>
    <t>A low complexity Per-Antenna Power Control (PAPC) approach based on Minimum Mean Squared Error (MMSE) detection for V-BLAST is proposed in this paper. The PAPC approach is developed for minimizing the Bit Error Rate (BER) averaged over all substreams when the data throughput and the total transmit power keep constant over time. Simulation results show that the Power-controlled V-BLAST (P-BLAST) outperforms the conventional V-BLAST in terms of BER performance with MMSE detector, especially in presence of high spatial correlation between antennas. However, the additional complexity for P-BLAST is not high. When MMSE detector is adopted, the P-BLAST can achieve a comparable BER performance to that of conventional V-BLAST with Maximum Likelihood (ML) detector but with low complexity.</t>
  </si>
  <si>
    <t>743-749</t>
  </si>
  <si>
    <t>Low complexity power control approach based on MMSE detection for V-BLAST</t>
  </si>
  <si>
    <t>2-s2.0-33847268772</t>
  </si>
  <si>
    <t>['use linear', 'time processing', 'threedimension filter', 'suppressing ability', 'relatively complicated', 'put forward', 'primary one', 'polarization parameters', 'half parameters']</t>
  </si>
  <si>
    <t>HF radar | Interference suppression | Polarization filter | Radar engineering</t>
  </si>
  <si>
    <t>The polarization filter using three orthogonal linear polarization antennas can suppress more disturbances than the polarization filter using two orthogonal linear polarization antennas in HF ground wave radar. But the algorithm of the threedimension filter is relatively complicated and not suitable for real-time processing. It can't use linear and nonlinear polarization vector translation technique directly. A modified polarization filter which is simple and has same suppressing ability as the three-dimension polarization filter is given. It only has half parameters of the primary one. Some problems about estimation of polarization parameters and selection of disturbances are discussed. A method of holding the phase of radar backscatter signal constantly is put forward so that unstationary disturbance signal can be processed.</t>
  </si>
  <si>
    <t>737-742</t>
  </si>
  <si>
    <t>60073486;60073486;60016835</t>
  </si>
  <si>
    <t>56447198100;23390991100;55904662500</t>
  </si>
  <si>
    <t>Zhang, Guoyi;Tan, Zhongji;Wang, Jiantao</t>
  </si>
  <si>
    <t>Changchun;Beijing</t>
  </si>
  <si>
    <t>Aviation University of Air Force;Beijing Institute of Technology</t>
  </si>
  <si>
    <t>60073486;60016835</t>
  </si>
  <si>
    <t>Modification of polarization filtering technique in HF ground wave radar</t>
  </si>
  <si>
    <t>2-s2.0-33847288778</t>
  </si>
  <si>
    <t>['single wide', 'paraxial version', 'paraxial direction', 'pade approximation', 'method provides', 'first time', 'compute multi', 'computation electromagnetics', '45 ¬∞.']</t>
  </si>
  <si>
    <t>Pade approximation | Parabolic equation method | Paraxial direction | Radar cross section</t>
  </si>
  <si>
    <t>Based on a Pade approximation, a wide-angle parabolic equation method is introduced for computing the multi-object radar cross section (RCS) for the first time. The method is a paraxial version of the scalar wave equation, which solves the field by marching them along the paraxial direction. Numerical results show that a single wide-angle parabolic equation run can compute multi-object RCS efficiently for angles up to 45¬∞. The method provides a new and efficient numerical method for computation electromagnetics.</t>
  </si>
  <si>
    <t>722-724</t>
  </si>
  <si>
    <t>60001455;60001455;60001455</t>
  </si>
  <si>
    <t>12243904200;55628532236;7407066038</t>
  </si>
  <si>
    <t>Huang, Zhixiang;Wu, Qiong;Wu, Xianliang</t>
  </si>
  <si>
    <t>Anhui University</t>
  </si>
  <si>
    <t>Solving multi-object radar cross section based on wide-angle parabolic equation method</t>
  </si>
  <si>
    <t>2-s2.0-33847296164</t>
  </si>
  <si>
    <t>National High-tech Research and Development Program</t>
  </si>
  <si>
    <t>2002AA123032</t>
  </si>
  <si>
    <t>['two types', 'spatial correlation', 'propagating environments', 'even eliminates', 'diversity systems', 'bigger angle', 'base station']</t>
  </si>
  <si>
    <t>Angle of arrival | Angular spread | Spatial correlation | Uniform linear antennas</t>
  </si>
  <si>
    <t>A spatial channel propagation model is presented. Consider a uniform linear antenna (ULA) at the base station (BS) and narrowband signals transmitted at the mobile. In two types of propagating environments: indoor and outdoor, performance of low spatial correlation is investigated and some results are provided, which are significant to analyze the performance of diversity systems and configuration of array. The results also show that the configuration of array with either smaller angular spread or bigger angle of arrival (AOA) dominates the impact on spatial correlation, and that increasing angular spread or decreasing AOA diminishes, or even eliminates this impact.</t>
  </si>
  <si>
    <t>709-711</t>
  </si>
  <si>
    <t>7401565445;55645491100</t>
  </si>
  <si>
    <t>Xiao, Hailin;Nie, Zaiping</t>
  </si>
  <si>
    <t>Xiao H.</t>
  </si>
  <si>
    <t>Low spatial correlation at base station uniform linear antennas</t>
  </si>
  <si>
    <t>2-s2.0-33847311320</t>
  </si>
  <si>
    <t>Centre National d‚ÄôEtudes Spatiales</t>
  </si>
  <si>
    <t>CNES</t>
  </si>
  <si>
    <t>['radiation patterns', 'mechanical series', 'good agreement', 'active prototypes', 'accurate optimization', '6 ghz']</t>
  </si>
  <si>
    <t>Diversity | Modeling | Optimization | Parasitic array | Reconfigurable antennas | RF MEMS utilization | Switched radiation pattern</t>
  </si>
  <si>
    <t>A micro-electro-mechanical series (MEMS)-switched parasitic antenna array providing radiation pattern diversity is described. A new modeling method is introduced in order to allow a fast and accurate optimization of the antenna. This method is demonstrated with the design of both passive and active prototypes at 5.6 GHz. The active prototype makes use of stand-alone packaged MEMS switches. Measured return loss and radiation patterns are in good agreement with the design, demonstrating a beam-switching at ¬±.25¬∞. ¬© 2006 IEEE.</t>
  </si>
  <si>
    <t>2624-2630</t>
  </si>
  <si>
    <t>60000251-60007823;60000251-60007823;60012164</t>
  </si>
  <si>
    <t>57155997300;55884101500;7003360986</t>
  </si>
  <si>
    <t>Petit, Laurent;Dussopt, Laurent;Laheurte, Jean Marc</t>
  </si>
  <si>
    <t>Marne-la-Vallee;Grenoble;New York</t>
  </si>
  <si>
    <t>Universit√© de Marne-La-Vall√©e;CEA LETI¬†;IEEE</t>
  </si>
  <si>
    <t>60012164;60007823;60000251</t>
  </si>
  <si>
    <t>Petit L.</t>
  </si>
  <si>
    <t>MEMS-switched parasitic-antenna array for radiation pattern diversity</t>
  </si>
  <si>
    <t>10.1109/TAP.2006.880751</t>
  </si>
  <si>
    <t>2-s2.0-33847339022</t>
  </si>
  <si>
    <t>['theoretical results', 'significant impact', 'helical antenna', 'ground conductor', 'antenna gain', '4 db']</t>
  </si>
  <si>
    <t>Antenna gain | Axial mode | Helical antennas</t>
  </si>
  <si>
    <t>We have observed that the size and shape of the ground conductor of axial mode helical antennas have significant impact on the antenna gain. By shaping the ground conductor, we have increased the gain of a helical antenna for as much as 4 dB. Theoretical results are verified by measurements. ¬© 2006 IEEE.</t>
  </si>
  <si>
    <t>138-140</t>
  </si>
  <si>
    <t>60068815;60019647;60068815</t>
  </si>
  <si>
    <t>7005436133;8412382500;7102982418</t>
  </si>
  <si>
    <t>Djordjeviƒá, Antonije R.;Zajiƒá, Alenka G.;Iliƒá, Milan M.</t>
  </si>
  <si>
    <t>Belgrade;Atlanta</t>
  </si>
  <si>
    <t>University of Belgrade;Georgia Institute of Technology</t>
  </si>
  <si>
    <t>60068815;60019647</t>
  </si>
  <si>
    <t>Djordjeviƒá A.</t>
  </si>
  <si>
    <t>Enhancing the gain of helical antennas by shaping the ground conductor</t>
  </si>
  <si>
    <t>10.1109/LAWP.2006.873946</t>
  </si>
  <si>
    <t>2-s2.0-33847367906</t>
  </si>
  <si>
    <t>['microstrip line', 'impedance matching', 'four prototypes', 'experimentally tested', 'excite similar', 'circular stubs', 'beyond 175', 'allocated bandwidth', '5 ghz']</t>
  </si>
  <si>
    <t>Circular | Coplanar waveguide (cpw) | Elliptical | Microstrip | Slot | Ultrawideband (uwb)</t>
  </si>
  <si>
    <t>This letter presents novel circular and elliptical coplanar waveguide (CPW)-fed slot and mictrostip-fed antenna designs targeting the 3.1-10.6 GHz band. The antennas are comprised of elliptical or circular stubs that excite similar-shaped slot apertures. Four prototypes have been examined, fabricated and experimentally tested, the three being fed by a CPW and the fourth by a microstrip line, exhibiting a very satisfactory behavior throughout the 7.5 GHz of the allocated bandwidth in terms of impedance matching (VSWR &lt; 2), radiation efficiency and radiation pattern characteristics. Measured impedance bandwidths of beyond 175% will be presented. ¬© 2006 IEEE.</t>
  </si>
  <si>
    <t>294-297</t>
  </si>
  <si>
    <t>Angelopoulos, Evangelos S.;Anastopoulos, Argiris Z.;Kaklamani, Dimitra I.;Alexandridis, Antonis A.;Lazarakis, Fotis;Dangakis, Kostas</t>
  </si>
  <si>
    <t>Circular and elliptical CPW-fed slot and microstrip-fed antennas for ultrawideband applications</t>
  </si>
  <si>
    <t>10.1109/LAWP.2006.878882</t>
  </si>
  <si>
    <t>2-s2.0-33847373167</t>
  </si>
  <si>
    <t>['uwb band', 'uwb applications', 'time domain', 'return loss', 'radiation behavior', 'impedance bandwidth', 'field phase', 'domain response', 'antenna offers']</t>
  </si>
  <si>
    <t>Stripline antenna | Time-domain characterization | Ultrawideband (uwb) antenna</t>
  </si>
  <si>
    <t>An ultrawideband (UWB) stripline slot antenna is presented in frequency and in time domain. Experiments are carried out to investigate its return loss, its radiation behavior, and its time-domain response. The antenna offers a 130% impedance bandwidth. Moreover its 108% radiation bandwidth covers the UWB band with a linear radiated far-field phase. It points out the fact that this antenna can be used in UWB applications. ¬© 2006 IEEE.</t>
  </si>
  <si>
    <t>319-322</t>
  </si>
  <si>
    <t>16025257100;6506018832;24722105800</t>
  </si>
  <si>
    <t>Marchais, C.;Le Ray, G.;Sharaiha, A.</t>
  </si>
  <si>
    <t>Marchais C.</t>
  </si>
  <si>
    <t>Stripline slot antenna for UWB communications</t>
  </si>
  <si>
    <t>10.1109/LAWP.2006.878894</t>
  </si>
  <si>
    <t>2-s2.0-33847392236</t>
  </si>
  <si>
    <t>['stubs inside', 'stable figure', 'polyethylene terephthalate', 'line width', 'frequency range', 'antenna exhibits', '9 dbi', '710 mhz', '240 mm', '1 mm']</t>
  </si>
  <si>
    <t>Digital tv | Dipole antennas | Moment methods | Uhf antennas</t>
  </si>
  <si>
    <t>A stub-loaded folded dipole antenna is proposed for digital terrestrial TV reception. The antenna has a pair of lines as stubs inside a folded dip√≥le. The prototype antenna printed on polyethylene terephthalate (PET) film has dimensions of 20 by 240 mm with a line width of 1 mm. The antenna exhibits a relatively flat gain characteristic from 0.6 to 1.9 dBi with a stable figure-of-eight radiation pattern in the frequency range from 470 to 710 MHz. The voltage standing wave ratio (VSWR) Is less than 2.6 in the frequency range. ¬© 2006 IEEE.</t>
  </si>
  <si>
    <t>60003416;60003416;60024751;60024751</t>
  </si>
  <si>
    <t>9045335600;55700152800;7103309077;7003894513</t>
  </si>
  <si>
    <t>Iizuka, H.;Watanabe, T.;Sakakibara, K.;Kikuma, N.</t>
  </si>
  <si>
    <t>Nagoya;Aichi District</t>
  </si>
  <si>
    <t>Nagoya Institute of Technology;Toyota Central Research Development Laboratory Inc</t>
  </si>
  <si>
    <t>60024751;60003416</t>
  </si>
  <si>
    <t>Iizuka H.</t>
  </si>
  <si>
    <t>Stub-loaded folded dipole antenna for digital terrestrial TV reception</t>
  </si>
  <si>
    <t>10.1109/LAWP.2006.873955</t>
  </si>
  <si>
    <t>2-s2.0-33847396671</t>
  </si>
  <si>
    <t>Royal Society</t>
  </si>
  <si>
    <t>Lboro</t>
  </si>
  <si>
    <t>['triangular plate', 'sufficient number', 'radiation pattern', 'physically resembles', 'novel antenna', 'letter presents', 'input characteristic', 'high gain', 'electrically connected', 'device consists', 'curved around']</t>
  </si>
  <si>
    <t>Biomimetic antenna | Monopole | Triangular patch</t>
  </si>
  <si>
    <t>This letter presents a novel antenna that physically resembles the ear of a bat. The device consists of a circular ground plane with a central monopole element. An equilateral triangular conducting plate is curved around the ground so that the base of the triangle is electrically connected to the perimeter of the circle and is of the same length. The input characteristic is similar to the monopole above ground, providing there are a sufficient number of modes in the triangular plate at the frequency of interest. Certain frequencies yield a high gain and a radiation pattern with low side lobes. ¬© 2006 IEEE.</t>
  </si>
  <si>
    <t>145-147</t>
  </si>
  <si>
    <t>Flint, James A.</t>
  </si>
  <si>
    <t>Flint J.</t>
  </si>
  <si>
    <t>A biomimetic antenna in the shape of a bat's ear</t>
  </si>
  <si>
    <t>10.1109/LAWP.2006.873940</t>
  </si>
  <si>
    <t>2-s2.0-33847405060</t>
  </si>
  <si>
    <t>CityU 1124/01E</t>
  </si>
  <si>
    <t>['simulation results', 'shorting pins', 'pcs ),', 'patterned patch', 'novel design', 'mobile communication']</t>
  </si>
  <si>
    <t>Hierarchical genetic algorithms (hga) | Method of moments (mom) | Miniature embedded antenna</t>
  </si>
  <si>
    <t>A novel design of miniature embedded antenna for mobile handset based on hierarchical genetic algorithms (HGA) with method of moments (MoM) is presented in this letter. The proposed antenna consists of a patterned patch and ground with shorting pins, the number, and locations of which are optimized by GA, with a total volume within 18 √ó 43 √ó 8 mm3. It can provide wide bandwidth to cover operating bands for modern mobile communications, including global system for mobile communication (GSM), digital communication system (DCS), personal communication system (PCS), and universal mobile telecommunication system (UMTS) bands. The details of the design are discussed and the simulation results are compared with experiments. ¬© 2006 IEEE.</t>
  </si>
  <si>
    <t>60013614-60013983;60013614-60013983;60013614-60013983;60013614-60013983</t>
  </si>
  <si>
    <t>36085786900;7101754058;55510527400;55511318500</t>
  </si>
  <si>
    <t>Xiang, Tieming;Man, K. F.;Luk, K. M.;Chan, C. H.</t>
  </si>
  <si>
    <t>Hong Kong;China</t>
  </si>
  <si>
    <t>Kowloon;Hangzhou</t>
  </si>
  <si>
    <t>City University of Hong Kong;Hangzhou Dianzi University</t>
  </si>
  <si>
    <t>60013983;60013614</t>
  </si>
  <si>
    <t>Xiang T.</t>
  </si>
  <si>
    <t>Design of multiband miniature handset antenna by MoM and HGA</t>
  </si>
  <si>
    <t>10.1109/LAWP.2006.872408</t>
  </si>
  <si>
    <t>2-s2.0-33847410311</t>
  </si>
  <si>
    <t>['zchndcr modulators', 'wave modulators', 'wave mach', 'better tolerance', 'based traveling']</t>
  </si>
  <si>
    <t>Electrooptic (EO) modulator | Ring resonator | Traveling-wave electrode</t>
  </si>
  <si>
    <t>We analyze ring resonator-based traveling-wave modulators that show high modulation efficiency at frequencies around multiples of the free spectral range. The modulators have better tolerance for the optical/microwave velocity mismatch and the loss of the microwave transmission line than traveling-wave Mach-Zchndcr modulators. ¬© 2005 IEEE.</t>
  </si>
  <si>
    <t>211-213</t>
  </si>
  <si>
    <t>60029311;60000251-60029311</t>
  </si>
  <si>
    <t>9633703600;7006783109</t>
  </si>
  <si>
    <t>Tazawa, Hidehisa;Steier, William H.</t>
  </si>
  <si>
    <t>Tazawa H.</t>
  </si>
  <si>
    <t>Analysis of ring resonator-based traveling-wave modulators</t>
  </si>
  <si>
    <t>10.1109/LPT.2005.861630</t>
  </si>
  <si>
    <t>2-s2.0-33847638684</t>
  </si>
  <si>
    <t>['vswr ).', 'uda arrays', 'uda array', 'simulation results', 'reduced length', 'optimized designs', 'good front', 'generate three', 'element yagi', 'element distances', 'conventional three', 'back ratio']</t>
  </si>
  <si>
    <t>Genetic algorithms (ga) | Miniature antennas | Particle swarm optimization (pso) | Yagi-Uda arrays</t>
  </si>
  <si>
    <t>A fixed grid structure of reduced length is employed to generate three-element miniature stochastic Yagi-Uda arrays. Particle swarm optimization (PSO) is utilized to alter the shape and the element distances for optimum forward gain, good front-to-back ratio, and 2:1 or better voltage standing wave ratio (VSWR). Simulation results of PSO are compared with binary valued genetic algorithm (GA) optimized designs and with a conventional three-element Yagi-Uda array. ¬© 2006 IEEE.</t>
  </si>
  <si>
    <t>55956411800;56036142700;55925714300</t>
  </si>
  <si>
    <t>Bayraktar, Zikri;Werner, P. L.;Werner, Douglas H.</t>
  </si>
  <si>
    <t>Bayraktar Z.</t>
  </si>
  <si>
    <t>The design of miniature three-element stochastic Yagi-Uda arrays using particle swarm optimization</t>
  </si>
  <si>
    <t>10.1109/LAWP.2005.863618</t>
  </si>
  <si>
    <t>2-s2.0-33847681141</t>
  </si>
  <si>
    <t>['simulation results', 'realized gain', 'potential applications', 'monopole version', 'measurements using', 'lossy ground', 'element yagi', 'closely spaced', 'antenna design', '8 mhz', '7 db', '1 ghz', '02 œª']</t>
  </si>
  <si>
    <t>Compact antennas | Folded antennas | Yagi antennas</t>
  </si>
  <si>
    <t>A closely spaced, folded Yagi antenna design is proposed for achieving high gain in a physically compact size. It is shown that a three-element Yagi can achieve a realized gain of more than 6.7 dB, despite the fact that the spacing between the elements is only 0.02 Œª. The simulation results are verified by measurements using a monopole version of the design at 1 GHz. The antenna design is then evaluated at 8 MHz over a lossy ground for potential applications in HF skywave transmission. ¬© 2006 IEEE.</t>
  </si>
  <si>
    <t>Lim, Sungkyun;Ling, Hao</t>
  </si>
  <si>
    <t>Design of a closely spaced, folded Yagi antenna</t>
  </si>
  <si>
    <t>10.1109/LAWP.2006.878892</t>
  </si>
  <si>
    <t>2-s2.0-33847686524</t>
  </si>
  <si>
    <t>ECS-0524805</t>
  </si>
  <si>
    <t>['theoretical limit', 'switchable resonators', 'slot antennas', 'several proof', 'scan loss', 'reconfigurable afa', 'proposed afa', 'principle planes', 'preconfigured prototypes', 'pole filter', 'paper presents', 'output beam', 'multimode afa', 'hardly exceeds', 'frequency response', 'four modes', 'element based', 'building block', 'also fabricated', 'almost insensitive', '60 ¬∞', '32 ghz', '11 db']</t>
  </si>
  <si>
    <t>Antenna-filter-antennas | Beam steering | Frequency-selective surface (FSS) | Microelectromechanical systems (MEMS) antennas | Phase shifters | Reconfigurable antennas</t>
  </si>
  <si>
    <t>This paper presents a new reconfigurable antenna-filter-antenna (AFA) element based on slot antennas and switchable resonators. This reconfigurable AFA can operate in four modes of operation as a three- or four-pole filter, and yields a 2-bit variable phase delay. As a result, the multimode AFA can be used as the building block of 2-bit adaptive lens arrays. This paper details design, modeling, and miniaturization of the reconfigurable AFA, and demonstrates its performance through preconfigured prototypes. The proposed AFA has a loss of 1.4-1.6 dB measured at 32 GHz in both three- and four-pole filter modes, and exhibits a frequency response that is almost insensitive to the angle of incidence. Several proof-of-concept fixed lens arrays have been also fabricated for output beams scanned to 0¬∞, 15¬∞, 30¬∞, 45¬∞, and 60¬∞ in the E- and ff-plane. The measurement results show that the output beam can be scanned to ¬±60¬∞ in both principle planes, with a worst case sidelobe level of less than -11 dB and a scan loss that hardly exceeds the theoretical limit. ¬© 2006 IEEE.</t>
  </si>
  <si>
    <t>4498-4505</t>
  </si>
  <si>
    <t>60000251-60003892;60000251-60003892</t>
  </si>
  <si>
    <t>25521084400;6603613030</t>
  </si>
  <si>
    <t>Cheng, Chih Chieh;Abbaspour-Tamijani, Abbas</t>
  </si>
  <si>
    <t>Tempe;New York</t>
  </si>
  <si>
    <t>Arizona State University;IEEE</t>
  </si>
  <si>
    <t>60003892;60000251</t>
  </si>
  <si>
    <t>Cheng C.</t>
  </si>
  <si>
    <t>Study of 2-bit antenna-filter-antenna elements for reconfigurable millimeter-wave lens arrays</t>
  </si>
  <si>
    <t>10.1109/TMTT.2006.885993</t>
  </si>
  <si>
    <t>2-s2.0-33847697000</t>
  </si>
  <si>
    <t>Research Institute, Georgia Institute of Technology</t>
  </si>
  <si>
    <t>['phase behavior', 'overall performance', 'nonideal switches', 'net impact', 'monolithic high', 'loading effects', 'inductor parasitics', 'individual phase', 'error sources', 'design methodology', 'comprehensive analysis', 'component utilized', 'bit ordering', 'band 5', 'also addressed', '5 ghz', '4 ¬∞', '3 ¬∞']</t>
  </si>
  <si>
    <t>Microwave | Monolithic microwave integrated circuit (MMIC) phase shifters | Phase shifters | Phased arrays | Silicon germanium</t>
  </si>
  <si>
    <t>A comprehensive analysis of error sources in monolithic microwave phase shifters due to device size limitations, inductor parasitics, loading effects, and nonideal switches is presented. Each component utilized in the implementation of a monolithic high-pass/low-pass phase shifter is analyzed, and its influence on phase behavior is shown in detail, with an emphasis on the net impact on absolute phase variation. The design of the individual phase-shifter filter sections and the influence of bit ordering on overall performance are also addressed. An X-band 5-bit phase shifter fabricated in a 200-GHz SiGe HBT BiCMOS technology platform is used to validate this analysis and our design methodology and achieves an absolute rms phase error of 4¬∞ and relative rms phase error of 3¬∞ for operation from 8.5 to 10.5 GHz. ¬© 2006 IEEE.</t>
  </si>
  <si>
    <t>4032-4039</t>
  </si>
  <si>
    <t>60000251-60021032;60000251-60021032;60000251-60021032;60015099;60000251-60021032</t>
  </si>
  <si>
    <t>9233396700;9338356900;7006864898;55416558800;7004223794</t>
  </si>
  <si>
    <t>Morton, Matthew A.;Comeau, Jonathan P.;Cressler, John D.;Mitchell, Mark;Papapolymerou, John</t>
  </si>
  <si>
    <t>Atlanta;Atlanta;New York</t>
  </si>
  <si>
    <t>Georgia Institute of Technology;Georgia Tech Research Institute;IEEE</t>
  </si>
  <si>
    <t>60021032;60015099;60000251</t>
  </si>
  <si>
    <t>Morton M.</t>
  </si>
  <si>
    <t>Sources of phase error and design considerations for silicon-based monolithic high-pass/low-pass microwave phase shifters</t>
  </si>
  <si>
    <t>10.1109/TMTT.2006.886162</t>
  </si>
  <si>
    <t>2-s2.0-33847718738</t>
  </si>
  <si>
    <t>06-215</t>
  </si>
  <si>
    <t>['transmitter leakage', 'simultaneously transmit', 'receiver front', 'precise control', 'offset problem', 'novel real', 'measurement shows', 'leakage suppression', 'leakage cancellation', 'greatest challenges', 'digital implementation', 'cancellation performance', 'analog mixers', '30 db', '26 ghz']</t>
  </si>
  <si>
    <t>Adaptive leakage cancellation | Frequency modulation continuous wave (FMCW) radar | Lightweight synthetic aperture radar (SAR) | Real-time digital signal processing (DSP) | Unmanned air vehicle (UAV)</t>
  </si>
  <si>
    <t>Monostatic frequency modulation continuous wave radars that use one antenna to simultaneously transmit and receive can result in compact and lightweight synthetic aperture radar systems. One of the greatest challenges in designing a continuous-wave monostatic radar is realizing enough isolation between the transmitter and the receiver. A novel real-time digital signal processing scheme is proposed to cancel the transmitter leakage at the receiver front-end and to achieve high isolation. With the digital implementation, the proposed scheme shows a much more precise control of the leakage cancellation when compared to conventional analog implementations. The dc-offset problem in analog mixers that affects the cancellation performance is eliminated. A radar test bed at 26 GHz has been built and tested in several radar modes. The measurement shows a leakage suppression of more than 30 dB over a 1.7-GHz sweeping bandwidth. ¬© 2006 IEEE.</t>
  </si>
  <si>
    <t>4041-4047</t>
  </si>
  <si>
    <t>60000251-60027550;60000251-60027550;60000251-100834437;60000251-100834437</t>
  </si>
  <si>
    <t>7403967926;35194804700;53872965900;57224807450</t>
  </si>
  <si>
    <t>Lin, Kaihui;Wang, Yuanxun Ethan;Pao, Cheng Keng;Shih, Yi Chi</t>
  </si>
  <si>
    <t>Los Angeles;New York;Torrance</t>
  </si>
  <si>
    <t>University of California, Los Angeles;IEEE;MMCOMM, Inc</t>
  </si>
  <si>
    <t>60027550;60000251;100834437</t>
  </si>
  <si>
    <t>Lin K.</t>
  </si>
  <si>
    <t>A K a-band FMCW radar front-end with adaptive leakage cancellation</t>
  </si>
  <si>
    <t>10.1109/TMTT.2006.885882</t>
  </si>
  <si>
    <t>2-s2.0-33847721906</t>
  </si>
  <si>
    <t>['wave applications', 'phase noise', 'paper describes', 'oscillator array', 'multiple dies', 'mhz offset', 'integrated coupled', 'ghz transmitter', 'external reference', 'design focuses', 'coupled oscillators', 'circuit process', 'chip antennas', 'bond interconnects', '100 dbc']</t>
  </si>
  <si>
    <t>BiCMOS integrated circuits | Coupled oscillator | Mutual injection locking | Phased arrays</t>
  </si>
  <si>
    <t>This paper describes the design of an integrated coupled-oscillator array in SiGe for millimeter-wave applications. The design focuses on a scalable radio architecture where multiple dies are tiled to form larger arrays. A 2 √ó 2 oscillator array for a 60-GHz transmitter is fabricated with integrated power amplifiers and on-chip antennas. To lock between multiple dies, an injection-locking scheme appropriate for wire-bond interconnects is described. The 2 √ó 2 array demonstrates a 200 -MHz locking range and 1 √ó 4 array formed by two adjacent chips has a 60-MHz locking range. The phase noise of the coupled oscillators is below - 100 dBc/Hz at a 1-MHz offset when locked to an external reference. To the best of the authors' knowledge, this is the highest frequency demonstration of coupled oscillators fabricated in a conventional silicon integrated-circuit process. ¬© 2006 IEEE.</t>
  </si>
  <si>
    <t>4271-4279</t>
  </si>
  <si>
    <t>60000251-60031581-60121655;60000251-60031581;60000251-60031581;60000251-60031581</t>
  </si>
  <si>
    <t>7103072005;15724514600;9537046800;7003785547</t>
  </si>
  <si>
    <t>Buckwalter, James F.;Babakhani, Aydin;Komijani, Abbas;Hajimiri, All</t>
  </si>
  <si>
    <t>San Diego;Pasadena;New York</t>
  </si>
  <si>
    <t>The Electrical and Computer Engineering Department;California Institute of Technology;IEEE</t>
  </si>
  <si>
    <t>60121655;60031581;60000251</t>
  </si>
  <si>
    <t>Buckwalter J.</t>
  </si>
  <si>
    <t>An integrated subharmonic coupled-oscillator scheme for a 60-GHz phased-array transmitter</t>
  </si>
  <si>
    <t>10.1109/TMTT.2006.885581</t>
  </si>
  <si>
    <t>2-s2.0-33847743085</t>
  </si>
  <si>
    <t>DAAD19-01-2-0008</t>
  </si>
  <si>
    <t>['wide bandwidth', 'unique aspect', 'stage 50', 'power amplifier', 'pout decreases', 'positive feedback', 'microwave integrated', 'first stage', 'first report', 'detailed investigation', 'cw power', 'broadband k', 'bandwidth k', 'band algan', 'added efficiency', '4 w', '36 ghz', '35 ghz', '3 w', '23 %.', '2 w', '1000 h']</t>
  </si>
  <si>
    <t>GaN high electron-mobility transistor (HEMT) | High power | K a-band power amplifier (PA) | Millimeter-wave monolithic microwave integrated circuit (MMIC)</t>
  </si>
  <si>
    <t>A broadband K a-band AlGaN/GaN on SiC high electron-mobility transistor monolithic-microwave integrated-circuit (MMIC) power amplifier was developed for millimeter-wave antenna applications. The 0.18-Œºm gate two-stage 50-Œ© matched MMIC produces 13¬±1 dB of gain from 26 to 36 GHz. At 35 GHz, the measured continuous wave (CW) saturated output power (Pout) was 4 W (5 W pulsed), indicating a CW power density of 3.3 W/mm (4.2 W/mm pulsed). The CW power-added efficiency was 23%. Across the band, the measured CW P out was &gt;2 W (2.5 W pulsed). While individual (or partially matched single stage) devices have been demonstrated with good output power, to the best of our knowledge, this is the first report of a 10-GHz-bandwidth K a-band GaN MMIC with high output power and gain. A unique aspect of the design, contributing to the wide bandwidth, is the use of positive feedback in the first stage to increase the gain. RF power stress test and detailed investigation of the channel temperature effect are presented. A preliminary RF power stress test indicates a lifetime of 1000 h at 191 ¬∞C channel temperature, and elevated temperature operation indicates that Pout decreases by 0.013 dB/¬∞C.</t>
  </si>
  <si>
    <t>4456-4463</t>
  </si>
  <si>
    <t>60000251-60033252;60000251-60002510;60002510;60000251-60033252;60000251-60033252;60000251-60033252</t>
  </si>
  <si>
    <t>35548904000;7003668153;7202607153;11638823700;6602540824;7101794930</t>
  </si>
  <si>
    <t>Darwish, Ali Mohamed;Boutros, K.;Luo, B.;Huebschman, Benjamin D.;Viveiros, E.;Hung, H. Alfred</t>
  </si>
  <si>
    <t>Adelphi;Thousand Oaks;New York</t>
  </si>
  <si>
    <t>U.S. Army Research Laboratory;Teledyne Scientific and Imaging;IEEE</t>
  </si>
  <si>
    <t>60033252;60002510;60000251</t>
  </si>
  <si>
    <t>Darwish A.</t>
  </si>
  <si>
    <t>AlGaN/GaN K a-band 5-W MMIC amplifier</t>
  </si>
  <si>
    <t>10.1109/TMTT.2006.883599</t>
  </si>
  <si>
    <t>2-s2.0-33847743889</t>
  </si>
  <si>
    <t>Bundesministerium der Verteidigung</t>
  </si>
  <si>
    <t>BMVg</t>
  </si>
  <si>
    <t>['sufficiently solved', 'successfully applied', 'separated transmitter', 'reduced vulnerability', 'receiver flying', 'paper presents', 'october 2003', 'motion compensation', 'military applications', 'involved adjustment', 'flight coordination', "fgan )'", 'different platforms', 'bistatic reflectivity', 'antenna pointing']</t>
  </si>
  <si>
    <t>Bistatic SAR | Bistatic SAR experiments | Range migration algorithm | Synthetic aperture radar (SAR)</t>
  </si>
  <si>
    <t>Bistatic synthetic aperture radar (SAR) uses a separated transmitter and receiver flying on different platforms to achieve benefits like exploitation of additional information contained in the bistatic reflectivity of targets, reduced vulnerability for military applications, forward-looking SAR imaging, or increased radar cross section. Besides technical problems such as synchronization of the oscillators, involved adjustment of transmit pulse versus receive gate timing, antenna pointing, flight coordination, and motion compensation, the development of a bistatic focusing algorithm is still in progress and not sufficiently solved. As a step to a numerically efficient processor, this paper presents a bistatic range migration algorithm for the translationally invariant case, where transmitter and receiver have equal velocity vectors. In this paper, the algorithm was successfully applied to simulated and real bistatic data. The real bistatic data have been acquired with the Forschungsgesellschaft f√ºr Angewandte Naturwissenschaften (FGAN)'s X-band SAR systems, namely the Airborne Experimental Radar II and the Phased Array Multifunctional Imaging Radar, in October 2003. ¬© 2006 IEEE.</t>
  </si>
  <si>
    <t>2710-2717</t>
  </si>
  <si>
    <t>60109826;60109826;60109826;60024260</t>
  </si>
  <si>
    <t>6508186126;7003639262;16021428200;7003978381</t>
  </si>
  <si>
    <t>Walterscheid, Ingo;Ender, Joachim H.G.;Brenner, Andreas R.;Loffeld, Otmar</t>
  </si>
  <si>
    <t>Wachtberg;Siegen</t>
  </si>
  <si>
    <t>Fraunhofer Institute for High Frequency Physics and Radar Techniques FHR;Universit√§t Siegen</t>
  </si>
  <si>
    <t>60109826;60024260</t>
  </si>
  <si>
    <t>Walterscheid I.</t>
  </si>
  <si>
    <t>Bistatic SAR processing and experiments</t>
  </si>
  <si>
    <t>10.1109/TGRS.2006.881848</t>
  </si>
  <si>
    <t>2-s2.0-33847745975</t>
  </si>
  <si>
    <t>['produced materials', 'pliable substrates', 'patch antenna', 'paper presents', 'novel technique', 'loss performance', 'flexible substrates', 'fabricate conformal', 'contrast substrate', 'concurrently pliable', 'ceramic substrates', 'bendable ).']</t>
  </si>
  <si>
    <t>Control of dielectric properties | High-contrast substrates | Particle dispersion technique | Pliable substrates | System-on-package (SoP)</t>
  </si>
  <si>
    <t>We present a novel technique to fabricate conformal and pliable substrates for microwave applications including systems-on-package. The produced materials are fabricated by combining ceramic powders with polymers to generate a high-contrast substrate that is concurrently pliable (bendable). Several such polymer-ceramic substrates are fabricated and used to examine the performance of a patch antenna and a coupled line filter. This paper presents the substrate mixing method while measurements are given to evaluate the loss performance of the substrates. Overall, the fabricated composites lead to flexible substrates with a permittivity of up to Œµr = 20 and sufficiently low loss. ¬© 2006 IEEE.</t>
  </si>
  <si>
    <t>4202-4208</t>
  </si>
  <si>
    <t>60000251-60003500;60000251-60008991;60000251-60003500;60003500;60000251-60003500</t>
  </si>
  <si>
    <t>15842329000;22985452400;56164098300;6603963418;7102576479</t>
  </si>
  <si>
    <t>Koulouridis, Stavros;Kiziltas, Gullu;Zhou, Yijun;Hansford, Derek J.;Volakis, John L.</t>
  </si>
  <si>
    <t>Turkey;United States;United States</t>
  </si>
  <si>
    <t>Tuzla;Columbus;New York</t>
  </si>
  <si>
    <t>Sabancƒ± √úniversitesi;The Ohio State University;IEEE</t>
  </si>
  <si>
    <t>60008991;60003500;60000251</t>
  </si>
  <si>
    <t>Koulouridis S.</t>
  </si>
  <si>
    <t>Polymer-ceramic composites for microwave applications: Fabrication and performance assessment</t>
  </si>
  <si>
    <t>10.1109/TMTT.2006.885887</t>
  </si>
  <si>
    <t>2-s2.0-33847757555</t>
  </si>
  <si>
    <t>['¬© 2007', 'transmitting antenna', 'transmitted messages', 'signal mixture', 'signal arrival', 'reception side', 'pulses overlapping', 'perform demodulation', 'occurs superposition', 'new principle', 'known times', 'known ones', 'every channel', 'digital conversion', 'amplitude components', 'allerton press']</t>
  </si>
  <si>
    <t>A new principle is suggested for shaping pulse signals in the transmitting antenna of the MIMO-system. The new method differs from the known ones in introducing, in every channel, a certain time shift of signals. As a result, in space there occurs superposition of pulses overlapping in time. At the reception side, after analog-digital conversion of the signal mixture, by known times of signal arrival we can estimate their amplitude components, and perform demodulation of the transmitted messages. ¬© 2007 by Allerton Press, Inc.</t>
  </si>
  <si>
    <t>55-58</t>
  </si>
  <si>
    <t>100791812;100791812</t>
  </si>
  <si>
    <t>7004240035;56728407500</t>
  </si>
  <si>
    <t>Slyusar, V. I.;Dubik, A. N.</t>
  </si>
  <si>
    <t>Poltava</t>
  </si>
  <si>
    <t>Poltava Military Institute of Telecommunications</t>
  </si>
  <si>
    <t>Slyusar V.I.</t>
  </si>
  <si>
    <t>A method for multi-pulse transmission of signals in mimo-system</t>
  </si>
  <si>
    <t>2-s2.0-33847777344</t>
  </si>
  <si>
    <t>['traditional coplanar', 'time domain', 'strip antennas', 'results obtained', 'radiation pattern', 'practical design', 'penetrating radar', 'hfss simulations', 'experimental example', 'determining s11', 'design procedure', 'demonstrated herein', 'current elements', 'better performance']</t>
  </si>
  <si>
    <t>Double-sided antenna | Double-sided microstrip | GPR | Target detection | Transmission line</t>
  </si>
  <si>
    <t>A double-sided broadband antenna for applications including ground-penetrating radar for detecting buried target is described. When compared with traditional coplanar-strip antennas, a better performance is achieved with a more practical design for construction. The steps in the design procedure are demonstrated herein. In addition, using incremental segments of current elements, a distributed dipole array model is derived and presented for determining S11 in the time domain and for determining the radiation pattern of this antenna. By comparing measured results and HFSS simulations, our straightforward dipole array model of the more complicated antenna structure is justified by the accuracy of the results obtained. Finally, an experimental example is presented to show that this antenna in a GPR system application is effective in detecting even small plastic targets. ¬© 2006 IEEE.</t>
  </si>
  <si>
    <t>60000251-60008724;60000251-60008724;60008724;60008724;60000251-60008724;60000251-60008724</t>
  </si>
  <si>
    <t>57196263813;7004721662;7402267026;7402432860;57190242812;7004561693</t>
  </si>
  <si>
    <t>Chen, Ye;Joines, William T.;Xie, Zhentian;Shi, Guining;Liu, Qing H.;Carin, Lawrence</t>
  </si>
  <si>
    <t>Durham;New York</t>
  </si>
  <si>
    <t>Duke University;IEEE</t>
  </si>
  <si>
    <t>60008724;60000251</t>
  </si>
  <si>
    <t>Double-sided exponentially tapered GPR antenna and its transmission line feed structure</t>
  </si>
  <si>
    <t>10.1109/TAP.2006.880729</t>
  </si>
  <si>
    <t>2-s2.0-33947095887</t>
  </si>
  <si>
    <t>['wide stopband', 'stopband characteristics', 'prototypes designed', 'metallic shielding', 'experimentally studied', 'different configurations']</t>
  </si>
  <si>
    <t>Defected ground structure (DGS) | Microstrip antennas with DGS | Wideband DGS</t>
  </si>
  <si>
    <t>A new defected ground structure (DGS) consisting of concentric circular rings in different configurations is experimentally studied to examine the stopband characteristics. Unlike previous DGS designs, a metallic shielding is introduced at the back of the DGS to suppress any leakage or radiation, and this would be advantageous for microwave circuit applications. A wide stopband is demonstrated with a set of prototypes designed for X-band. Its application to suppressing mutual coupling in microstrip patch arrays is demonstrated. ¬© 2006 IEEE.</t>
  </si>
  <si>
    <t>60069521;60069521;60069521;60069521;60026338</t>
  </si>
  <si>
    <t>7006844165;56228549600;7102911954;7006336099;35566584200</t>
  </si>
  <si>
    <t>Guha, Debatosh;Biswas, Sujoy;Biswas, Manotosh;Siddiqui, Jawad Y.;Antar, Yahia M.M.</t>
  </si>
  <si>
    <t>Guha D.</t>
  </si>
  <si>
    <t>Concentric ring-shaped defected ground structures for microstrip applications</t>
  </si>
  <si>
    <t>10.1109/LAWP.2006.880691</t>
  </si>
  <si>
    <t>2-s2.0-33947107260</t>
  </si>
  <si>
    <t>['œ ≤', 'vibrating frequency', 'vibrates simultaneously', 'traveling velocity', 'theoretical double', 'speed motion', 'simply dividing', 'reflected fields', 'paper presents', 'doppler effects', 'computational results', 'based method', 'also concluded']</t>
  </si>
  <si>
    <t>Characteristic-based method | Computational electromagnetics | Relativistic boundary condition</t>
  </si>
  <si>
    <t>This paper presents the one-dimensional computational results for electromagnetic waves scattered from traveling and/or vibrating perfect conducting planes via the application of the characteristic-based method. Relativistic boundary conditions combined with the characteristic variable boundary conditions are employed to account for relativistic effects due to the very high-speed motion of the conductor. The variations in both magnitude and frequency of the reflected electric field were investigated by comparing the computational results with the theoretical double-Doppler shift values. A maximum error percentage of less than 0.50% was found. It is also concluded that when the perfect conducting plane travels and vibrates simultaneously, the Doppler effects in frequency that are impressed on the reflected fields can be predicted, on the basis of computational results, simply dividing the vibrating frequency of perfect conducting plane by the factor (1 + Œ≤t) where Œ≤t is the ratio of the traveling velocity to the speed of light. ¬© 2006 IEEE.</t>
  </si>
  <si>
    <t>152-156</t>
  </si>
  <si>
    <t>Ho, Mingtsu</t>
  </si>
  <si>
    <t>Wu-Feng Institute of Technology</t>
  </si>
  <si>
    <t>Numerical simulation of scattering of electromagnetic waves from traveling and/or vibrating perfect conducting planes</t>
  </si>
  <si>
    <t>10.1109/TAP.2005.861552</t>
  </si>
  <si>
    <t>2-s2.0-33947113856</t>
  </si>
  <si>
    <t>['test using', 'size radiators', 'numerical estimates', 'novel method', 'mobile phones', 'generalized variant', 'experimental setup', 'different efficiencies', 'cost alternative', 'calorimetric approach', 'briefly discussed', 'accurate determination']</t>
  </si>
  <si>
    <t>Antenna dissipation | Antenna radiation efficiency | Calorimetric method | Reflection efficiency | Wheeler cap method</t>
  </si>
  <si>
    <t>A novel method for radiation efficiency measurement of small-size radiators such as mobile phones and other handheld wireless devices is presented. The method is based on the accurate determination of the power which is dissipated in the antenna under test using a calorimetric approach. The principle of the method, some of its variants, and the experimental setup are described. Application of the method is demonstrated for several test objects with different efficiencies. Accuracy is validated by comparison of calorimetric radiation efficiency against numerical estimates and independent measurements using the reflection efficiency method, a generalized variant of the Wheeler cap method, whose basic limitations are briefly discussed. Due to the calorimetric principle employed in the proposed new method, it qualifies equally well as a highly accurate reference method for radiation efficiency measurements and as a low-cost alternative to three-dimensional pattern integration and Wheeler cap type efficiency estimates. ¬© 2006 IEEE.</t>
  </si>
  <si>
    <t>2646-2656</t>
  </si>
  <si>
    <t>60000251-100832423;105954690</t>
  </si>
  <si>
    <t>7201900246;15841661000</t>
  </si>
  <si>
    <t>Schroeder, Werner L.;Gapski, Dietmar</t>
  </si>
  <si>
    <t>United States;Germany;Germany</t>
  </si>
  <si>
    <t>New York;Bocholt;Bocholt</t>
  </si>
  <si>
    <t>IEEE;Siemens Home and Office Communication Devices GmbH;BenQ Mobile GmbH and Co. OHG</t>
  </si>
  <si>
    <t>60000251;105954690;100832423</t>
  </si>
  <si>
    <t>Schroeder W.</t>
  </si>
  <si>
    <t>Direct measurement of small antenna radiation efficiency by calorimetric method</t>
  </si>
  <si>
    <t>10.1109/TAP.2006.880717</t>
  </si>
  <si>
    <t>2-s2.0-33947122542</t>
  </si>
  <si>
    <t>PHY 03-53180</t>
  </si>
  <si>
    <t>['usually referred', 'supermassive objects', 'plausible alternative', 'oscillation frequencies', 'kerr space', 'gravitational waves', 'general relativity', 'galactic centers', 'correct theory', 'convincingly rule', 'completely specified', 'angular momentum']</t>
  </si>
  <si>
    <t>Black hole | Boson stars | Gravitational wave sources | Gravitational waves | No-hair theorem | Quasinormal modes</t>
  </si>
  <si>
    <t>The evidence for supermassive Kerr black holes in galactic centers is strong and growing, but only the detection of gravitational waves will convincingly rule out other possibilities to explain the observations. The Kerr space-time is completely specified by the first two multipole moments: mass and angular momentum. This is usually referred to as the "nohair theorem," but it is really a "two-hair" theorem. If general relativity is the correct theory of gravity, the most plausible alternative to a supermassive Kerr black hole is a rotating boson star. Numerical calculations indicate that the space-time of rotating boson stars is determined by the first three multipole moments ("three-hair theorem"). The Laser Interferometer Space Antenna (LISA) could accurately measure the oscillation frequencies of these supermassive objects. We propose to use these measurements to "count their hair," unambiguously determining their nature and properties. ¬© World Scientific Publishing Company.</t>
  </si>
  <si>
    <t>2209-2216</t>
  </si>
  <si>
    <t>International Journal of Modern Physics D</t>
  </si>
  <si>
    <t>60074756;60010491</t>
  </si>
  <si>
    <t>St. Louis;University</t>
  </si>
  <si>
    <t>Washington University in St. Louis, McDonnell Center for the Space Sciences;University of Mississippi</t>
  </si>
  <si>
    <t>Supermassive black holes or boson stars? Hair counting with gravitational wave detectors</t>
  </si>
  <si>
    <t>S0218271806009637</t>
  </si>
  <si>
    <t>10.1142/S0218271806009637</t>
  </si>
  <si>
    <t>2-s2.0-33947122632</t>
  </si>
  <si>
    <t>['zoeal stages', 'telsonal process', 'survival rates', 'setal formulae', 'setal formula', 'pagurus nigrofascia', 'nigrofascia larvae', 'morphological features', 'megalopal stage', 'maxilliped 1', 'considerably higher']</t>
  </si>
  <si>
    <t>Zoeal, megalopal and first crab stages of Pagurus nigrofascia are described and illustrated from laboratory reared specimens. Larvae were reared at temperatures 6¬∞C, 12¬∞C, 18¬∞C, and 25¬∞C. Survival rates of larvae were considerably higher at 12¬∞C and 18¬∞C, but were low at 6¬∞C and 25¬∞C. Larvae and postlarvae of P. nigrofascia can be distinguished from seven morphologically similar species based on adult or larval morphological features. Zoeal stages of this species are distinguished by, for example, setal formulae of maxillule, maxilla and maxilliped 1. The megalopal stage can be identified by the telsonal process, the number of articles of the flagellum of antenna and setal formula on the scaphognathite of the maxilla. Morphological features of P. nigrofascia larvae are similar to those of P. ochotensis, P. kennerlyi and P. pectinatus.</t>
  </si>
  <si>
    <t>1407-1419</t>
  </si>
  <si>
    <t>60014652;60030206;60014652</t>
  </si>
  <si>
    <t>24171578000;57205896437;7005546193</t>
  </si>
  <si>
    <t>Oba, Takashi;Konishi, Kooichi;Goshima, Seiji</t>
  </si>
  <si>
    <t>Minami-Ise;Sapporo</t>
  </si>
  <si>
    <t>National Research Institute of Aquaculture, FRA;Hokkaido University</t>
  </si>
  <si>
    <t>60030206;60014652</t>
  </si>
  <si>
    <t>Oba T.</t>
  </si>
  <si>
    <t>Larval and postlarval development of Pagurus nigrofascia (Decapoda: Anomura: Paguridae) reared in the laboratory</t>
  </si>
  <si>
    <t>S0025315406014445</t>
  </si>
  <si>
    <t>10.1017/S0025315406014445</t>
  </si>
  <si>
    <t>2-s2.0-33947123050</t>
  </si>
  <si>
    <t>003658-0380-2003</t>
  </si>
  <si>
    <t>['wireless systems', 'using single', 'user scenario', 'tight even', 'thereby providing', 'snr loss', 'simulations show', 'receive combining', 'receive antennas', 'quantization bits', 'outage probability', 'noise ratio', 'lower bounds', 'input multiple', 'feedback using', 'array gain', 'arbitrary transmit', 'analytical expressions']</t>
  </si>
  <si>
    <t>Beamforming | Multiple-input multiple-output (MIMO) | Quantization | Rate-distortion</t>
  </si>
  <si>
    <t>Multiple-input multiple-output (MIMO) wireless systems can achieve significant diversity and array gain by using single-stream transmit beamforming and receive combining. A MIMO beamforming system with feedback using a codebook based quantization of the beamforming vector allows practical implementation of such a strategy in a single-user scenario. The performance of this system in uncorrelated Rayleigh flat fading channels is studied from the point-of-view of signal-to-noise ratio (SNR) and outage probability. In this paper, lower bounds are derived on the expected SNR loss and the outage probability of systems that have a single receive antenna or two transmit antennas. For arbitrary transmit and receive antennas, approximations for the SNR loss and outage are derived. In particular, the SNR loss in a quantized MIMO beamforming system is characterized as a function of the number of quantization bits and the number of transmit and receive antennas. The analytical expressions are proved to be tight with asymptotically large feedback rate. Simulations show that the bounds and approximations are tight even at low feedback rates, thereby providing a benchmark for feedback system design. ¬© 2006 IEEE.</t>
  </si>
  <si>
    <t>4753-4766</t>
  </si>
  <si>
    <t>60013372-60024590;60000251-60013372</t>
  </si>
  <si>
    <t>9733537600;55934670700</t>
  </si>
  <si>
    <t>Mondal, Bishwarup;Heath, Robert W.</t>
  </si>
  <si>
    <t>Schaumburg;Austin;New York</t>
  </si>
  <si>
    <t>Motorola;The University of Texas at Austin;IEEE</t>
  </si>
  <si>
    <t>60024590;60013372;60000251</t>
  </si>
  <si>
    <t>Mondal B.</t>
  </si>
  <si>
    <t>Performance analysis of quantized beamforming MIMO systems</t>
  </si>
  <si>
    <t>10.1109/TSP.2006.881243</t>
  </si>
  <si>
    <t>2-s2.0-33947124451</t>
  </si>
  <si>
    <t>Deutscher Akademischer Austauschdienst</t>
  </si>
  <si>
    <t>DAAD</t>
  </si>
  <si>
    <t>['two sets', 'terahertz time', 'shaped holes', 'several prototypes', 'semiconductor industries', 'selective surfaces', 'rectangular slots', 'permits manufacture', 'paper presents', 'optical filters', 'new class', 'microstructured aluminum', 'machining process', 'insertion loss', 'incidence angle', 'harmonic suppression', 'fsss consist', 'fsss ),', 'frequency response', 'frequency ranges', 'fine tuning', 'experimentally verified', 'electrically thick', 'domain spectroscopy', 'dielectric losses', 'boundary integral', '750 ghz', '600 ghz', '6 db', '450 ghz', '300 ghz', '30 db']</t>
  </si>
  <si>
    <t>Frequency multipliers | Frequency-selective surfaces | Quasi-optics | Silicon | Submillimeter-wave technology</t>
  </si>
  <si>
    <t>A new class of frequency-selective surfaces (FSSs), to be used as quasi-optical filters for harmonic suppression in submillimeter-wave frequency multipliers, is proposed and experimentally verified. The FSSs consist of two-dimensional aperture arrays and are made from microstructured aluminum on electrically thick, high-resistivity silicon substrates. This leads to a very good mechanical stability, reasonably low insertion loss, and permits manufacture of the structure by using standard processes available from the semiconductor industries. This paper presents the design, fabrication, and testing of two sets of prototypes, the former with a passband at 300 GHz and a stopband at 450 GHz and the latter with a passband at 600 GHz and a stopband at 750 GHz. For both frequency ranges, FSSs with rectangular slots and with dogbone-shaped holes have been designed by using the method of moments/boundary integral-resonant mode expansion method. The effect of ohmic and dielectric losses has been determined by using the commercial code HFSS. Several prototypes have been fabricated, and measured by terahertz time-domain spectroscopy and continuous wave measurements, showing high reproducibility of the machining process, insertion loss between 1.0 and 1.6 dB, and stopband attenuation larger than 30 dB. Finally, we demonstrate that the incidence angle can be used as a degree of freedom for fine tuning the stopband, without practically changing the frequency response in the passband. ¬© 2006 IEEE.</t>
  </si>
  <si>
    <t>2638-2645</t>
  </si>
  <si>
    <t>60000251-60000765;60000251-60015197;60000765;60000251-60015197;60000251-60000765</t>
  </si>
  <si>
    <t>8314923100;7005285428;57197202920;7003270447;7401564105</t>
  </si>
  <si>
    <t>Biber, Stephan;Bozzi, Maurizio;G√ºnther, Oliver;Perregrini, Luca;Schmidt, Lorenz Peter</t>
  </si>
  <si>
    <t>Italy;Germany;United States</t>
  </si>
  <si>
    <t>Pavia;Erlangen;New York</t>
  </si>
  <si>
    <t>Universit√† degli Studi di Pavia;Friedrich-Alexander-Universit√§t Erlangen-N√ºrnberg;IEEE</t>
  </si>
  <si>
    <t>60015197;60000765;60000251</t>
  </si>
  <si>
    <t>Biber S.</t>
  </si>
  <si>
    <t>Design and testing of frequency-selective surfaces on silicon substrates for submillimeter-wave applications</t>
  </si>
  <si>
    <t>10.1109/TAP.2006.880663</t>
  </si>
  <si>
    <t>2-s2.0-33947124471</t>
  </si>
  <si>
    <t>['step length', 'simulation results', 'scheme improves', 'modulated interferences', 'maximin algorithm', 'greater extent', 'frequency offsets', 'fading effects', 'demonstrate improvements', 'common scenario', 'aforesaid scenario', 'access environments']</t>
  </si>
  <si>
    <t>Frequency hopping | Maximin | Smart antenna | Step length</t>
  </si>
  <si>
    <t>We propose a technique that enhances the performance of Torrieri and Bakhru's maximin algorithm in the presence of frequency offsets and modulated interferences, a common scenario in multiple-access environments, where we observed that the Maximin algorithm suffers performance degradation in the aforesaid scenario. To combat modulated interferences and fading effects, we propose to update the step length during every smart antenna weight vector update. We found that our scheme improves the robustness of the maximin algorithm to a greater extent. Simulation results for a frequency-hopping system confirm the validity of the approach and demonstrate improvements in the performance of the maximin algorithm in the presence of frequency offsets and data modulated interferences in a fading channel environment. ¬© 2006 IEEE.</t>
  </si>
  <si>
    <t>2543-2551</t>
  </si>
  <si>
    <t>60017742;60000251-60017742;60000251-60017742;60000251-60032144</t>
  </si>
  <si>
    <t>7006221870;55161892500;16041076100;57218447823</t>
  </si>
  <si>
    <t>Balakrishnan, Raja D.;Kwon, Hyuck M.;Yang, Dong Hyeuk;Lee, Yong H.</t>
  </si>
  <si>
    <t>Daejeon;Wichita;New York</t>
  </si>
  <si>
    <t>Korea Advanced Institute of Science and Technology;Wichita State University;IEEE</t>
  </si>
  <si>
    <t>60032144;60017742;60000251</t>
  </si>
  <si>
    <t>Balakrishnan R.D.</t>
  </si>
  <si>
    <t>Maximin algorithm with a step-length estimation technique</t>
  </si>
  <si>
    <t>10.1109/TAP.2006.880720</t>
  </si>
  <si>
    <t>2-s2.0-33947124473</t>
  </si>
  <si>
    <t>DAAH01-98-C-R194</t>
  </si>
  <si>
    <t>['phase calibration', 'pair problems', 'numerical results', 'element ku', 'clutter returns', 'analogous pulse', 'algorithm performance']</t>
  </si>
  <si>
    <t>Phase calibration of a large fluctuating millimeter-wave airborne antenna array is considered. The technique exploits properties of the correlation of the measured voltages arising from clutter returns at adjacent or nearby element pairs. The proposed calibration algorithm trades smoothing of the observations to reduce random errors with the ability to track the time-varying calibration phase. Algorithm performance is considered for an arbitrary linear filter, which generalizes previous work on analogous pulse-pair problems, and the results are used to choose optimal filter parameters. Numerical results are provided for a field experiment employing a 32-element Ku-band antenna array. ¬© 2006 IEEE.</t>
  </si>
  <si>
    <t>806-824</t>
  </si>
  <si>
    <t>60013894-60014313;100362955</t>
  </si>
  <si>
    <t>7003787279;57213852946</t>
  </si>
  <si>
    <t>Goeckel, Dennis L.;Mead, James B.</t>
  </si>
  <si>
    <t>Amherst MA;Boston;Amherst</t>
  </si>
  <si>
    <t>University of Massachusetts Amherst;University of Massachusetts System;ProSensing Inc.</t>
  </si>
  <si>
    <t>60014313;60013894;100362955</t>
  </si>
  <si>
    <t>Goeckel D.</t>
  </si>
  <si>
    <t>Linear filtering approaches for phase calibration of airborne arrays</t>
  </si>
  <si>
    <t>10.1109/TAES.2006.248208</t>
  </si>
  <si>
    <t>2-s2.0-33947128515</t>
  </si>
  <si>
    <t>['statistical independence', 'stap ).', 'spatial misalignments', 'results illustrate', 'program data', 'priori data', 'presents solutions', 'paper addresses', 'obtained using', 'numerical implementations', 'ka approach', 'bin post', 'antenna gain', 'airborne knowledge']</t>
  </si>
  <si>
    <t>Many practical problems arise when implementing digital terrain data in airborne knowledge-aided (KA) space-time adaptive processing (STAP). This paper addresses these issues and presents solutions with numerical implementations. In particular, using digital land classification data and digital elevation data, techniques are developed for registering these data with radar return signals, correcting for Doppler and spatial misalignments, adjusting for antenna gain, characterizing clutter patches for secondary data selection, and ensuring independent secondary data samples. These techniques are applied to select secondary data for a single-bin post-Doppler STAP algorithm using multi-channel airborne radar measurement (MCARM) program data. Results with the KA approach are compared with those obtained using the standard sliding window method for choosing secondary data. These results illustrate the benefits of using terrain information, a priori data about the radar, and the importance of statistical independence when selecting secondary data for improving STAP performance. ¬© 2006 IEEE.</t>
  </si>
  <si>
    <t>1080-1097</t>
  </si>
  <si>
    <t>100400210;60000251-100400210;100400210;60000251-60030551-100400210;60000251-60019228-101895381;60000251-60019228-101737147</t>
  </si>
  <si>
    <t>7801358394;35612131300;6603608463;56823836200;7005187912;6506624943</t>
  </si>
  <si>
    <t>Capraro, Christopher T.;Capraro, Gerard T.;Bradaric, Ivan;Weiner, Donald D.;Wicks, Michael C.;Baldygo, William J.</t>
  </si>
  <si>
    <t>United States;United States;United States;United States;United States;United States</t>
  </si>
  <si>
    <t>Syracuse;Dayton;New York;Rome;Rome;Utica</t>
  </si>
  <si>
    <t>Syracuse University;Air Force Research Laboratory;IEEE;ARL/SN;AFRL/SNRT;Capraro Technologies, Inc.</t>
  </si>
  <si>
    <t>60030551;60019228;60000251;101895381;101737147;100400210</t>
  </si>
  <si>
    <t>Capraro C.</t>
  </si>
  <si>
    <t>Implementing digital terrain data in knowledge-aided space-time adaptive processing</t>
  </si>
  <si>
    <t>10.1109/TAES.2006.248199</t>
  </si>
  <si>
    <t>2-s2.0-33947131099</t>
  </si>
  <si>
    <t>['wireless systems', 'widely adopted', 'transmit beamforming', 'successive partition', 'spherical cap', 'pvq beamformer', 'order autoregressive', 'numerical simulations', 'noise ratios', 'interframe correlations', 'high signal', 'grassmannian beamformer', 'good performance', 'first introduce', 'error performance', 'constructed based', 'channel fading', 'beamforming codebook', 'beamforming algorithms', 'algorithm based']</t>
  </si>
  <si>
    <t>Fading channels | Grassmannian beamforming | Transmit beamforming | Vector quantization</t>
  </si>
  <si>
    <t>Transmit beamforming has been widely adopted for wireless systems with multiple transmit antennas. For a block fading channel, the Grassmannian beamformer has been shown to provide very good performance for finite rate feedback. However, the original Grassmannian beamformer does not take the time domain correlation of the channel fading into consideration. In. this paper, based on a first-order autoregressive (AR1) dynamic fading model, we develop two new classes of beamforming algorithms that exploit the interframe correlations in the channel fading. We first introduce an algorithm based on a standard predictive vector quantization (PVQ) approach, and the resulting PVQ beamformer accomplishes superior power delivery at the receiver. However, the error performance of the PVQ beamformer is not satisfactory at high signal-to-noise ratios, and it also has a high implementation complexity. To resolve these issues, we then develop a novel successive beamforming (SBF) algorithm. The new SBF scheme uses the knowledge of the previous fading blocks to aid the beamforming codebook design of the current fading block. The beamforming codebook is constructed based on the successive partition of the surface of a spherical cap. The new SBF scheme accomplishes nearly the same performance as that of the PVQ beamformer, and it has a much simpler implementation. Through numerical simulations, we demonstrate that the proposed beamformers outperform the other previously proposed beamformers at various fading scenarios. ¬© 2006 IEEE.</t>
  </si>
  <si>
    <t>4767-4781</t>
  </si>
  <si>
    <t>60000251-100411885;60000251-60007278</t>
  </si>
  <si>
    <t>36068379000;7004144452</t>
  </si>
  <si>
    <t>Irvine;New York;Lake Forest</t>
  </si>
  <si>
    <t>University of California, Irvine;IEEE;Newport Media Inc.</t>
  </si>
  <si>
    <t>60007278;60000251;100411885</t>
  </si>
  <si>
    <t>Novel transmit beamforming schemes for time-selective fading multiantenna systems</t>
  </si>
  <si>
    <t>10.1109/TSP.2006.881224</t>
  </si>
  <si>
    <t>2-s2.0-33947134785</t>
  </si>
  <si>
    <t>NSC-89-2213-E-011-162</t>
  </si>
  <si>
    <t>['wave propagations', 'tunnel structures', 'tunnel geometry', 'tunnel cross', 'transmitting antenna', 'station antennas', 'signal frequency', 'rectangular tunnels', 'ray tubes', 'path loss', 'parametric study', 'paper presents', 'mobile communications', 'horizontal plane', 'good agreement', 'field measurements', 'field distribution', 'direct path', 'different radii', 'curved tunnels', 'curved structures', 'curved part', 'base stations', 'also presented', 'also lengths']</t>
  </si>
  <si>
    <t>Mobile communications | Ray tracing | Tunnel | Uniform theory of diffraction (UTD) | Wave propagation</t>
  </si>
  <si>
    <t>This paper presents a ray-tube tracing method to simulate waves propagating in curved road tunnels from base stations for mobile communications. Ray tubes are traced by including multiple reflections in the curved tunnels and diffractions from wedges of the tunnel structures, together with the direct path. To verify this ray-tube tracing approach, field measurements of 900 MHz signals in two curved road tunnels from GSM base stations were performed for comparisons with the ray-tube tracing simulations. By tracing ray tubes reflected and diffracted from the curved structures of the tunnels, the effects of the curvature on wave propagations in large guiding structures can be evaluated. Good agreement between simulations and measurements has been obtained. A parametric study of the influence of the tunnel geometry and the signal frequency on the path loss is also presented by applying this ray-tube tracing method. Curved tunnels for different radii of curvature in the tunnel cross-section and horizontal plane and also lengths of the curved part are compared, together with rectangular tunnels. Simulations of the field distribution over the cross-section of the curved tunnel away from the transmitting antenna are demonstrated as well. The ray-tube tracing program can be applied to determine the deployment of the base-station antennas for improving signal coverage in tunnels, which may have curved structures. ¬© 2006 IEEE.</t>
  </si>
  <si>
    <t>2577-2584</t>
  </si>
  <si>
    <t>60072371;60000251-60027709</t>
  </si>
  <si>
    <t>7405563427;56119434400</t>
  </si>
  <si>
    <t>Wang, Te Shun;Yang, Chang Fa</t>
  </si>
  <si>
    <t>Toufen;Taipei;New York</t>
  </si>
  <si>
    <t>Chin Min Institute of Technology Taiwan;National Taiwan University of Science and Technology;IEEE</t>
  </si>
  <si>
    <t>60072371;60027709;60000251</t>
  </si>
  <si>
    <t>Wang T.</t>
  </si>
  <si>
    <t>Simulations and measurements of wave propagations in curved road tunnels for signals from GSM base stations</t>
  </si>
  <si>
    <t>10.1109/TAP.2006.880674</t>
  </si>
  <si>
    <t>2-s2.0-33947142332</t>
  </si>
  <si>
    <t>['virtual array', 'vice versa', 'small arrays', 'output weights', 'original input', 'mutual coupling', 'maximal identity', 'matrix method', 'major problem', 'main goal', 'frequency band', 'element spacing', 'element patterns', 'diffraction effects', 'differ significantly', 'desired one', 'corresponding weights', 'corrected elements', 'corrected array', 'array pattern', 'array correction']</t>
  </si>
  <si>
    <t>Adaptive arrays | Microstrip antennas | Pattern correction | Virtual arrays</t>
  </si>
  <si>
    <t>A major problem in the use of small arrays is the perturbation in the element patterns due to mutual coupling and diffraction effects. The element patterns differ from each other and need to be corrected in order to obtain an array pattern that is close to the desired one. A matrix method can be used to correct the element patterns by modifying the original input/output weights to corresponding weights for corrected elements and vice versa. In this paper the main goal of the array correction is the maximal identity of the element patterns. In addition to identical element patterns the corrected array is characterized by uniform element spacing, which can be chosen to differ significantly from the element spacing in the real array making the corrected array more like a pure virtual array. For the array correction the linear least square error method has been used. To show the applicability of the virtual array, this method is applied to a typical beam scan case, and also over a frequency band. ¬© 2006 IEEE.</t>
  </si>
  <si>
    <t>204-210</t>
  </si>
  <si>
    <t>60103653;60000251-60103653</t>
  </si>
  <si>
    <t>9278867000;7005441452</t>
  </si>
  <si>
    <t>Salonen, Ilkka;Vainikainen, Pertti</t>
  </si>
  <si>
    <t>Espoo;New York</t>
  </si>
  <si>
    <t>Aalto University;IEEE</t>
  </si>
  <si>
    <t>60103653;60000251</t>
  </si>
  <si>
    <t>Optimal virtual element patterns for adaptive arrays</t>
  </si>
  <si>
    <t>10.1109/TAP.2005.861528</t>
  </si>
  <si>
    <t>2-s2.0-33947146613</t>
  </si>
  <si>
    <t>['prototype occupying', 'present antenna', 'new four', 'matching bandwidth', 'like antenna', 'experimental results', '10 db']</t>
  </si>
  <si>
    <t>Dielectric resonator antenna (DRA) | Monopole-type antenna | Wideband dielectric resonator antenna (DRA)</t>
  </si>
  <si>
    <t>A new four-element cylindrical dielectric resonator (CDR) array is proposed as a wideband low profile monopole-like antenna. Unlike previous investigations, the present antenna is easy to design and excite as it employs the dominant HEM11Œ¥ mode in each CDR. Ansoft's HFSS based design data and experimental results are presented. As much as 29% matching bandwidth (S11 &lt; -10 dB) with monopole-Iike radiation pattern over the entire, band has been achieved with 4 dBi peak gain from a prototype occupying a very compact space measuring 0.6Œª0 by 0.1 Œª0 approximately. ¬© 2006 IEEE.</t>
  </si>
  <si>
    <t>2657-2662</t>
  </si>
  <si>
    <t>60000251-60069521;60000251-60026338</t>
  </si>
  <si>
    <t>7006844165;35566584200</t>
  </si>
  <si>
    <t>Guha, Debatosh;Antar, Yahia M.M.</t>
  </si>
  <si>
    <t>India;Canada;United States</t>
  </si>
  <si>
    <t>Kolkata;Kingston;New York</t>
  </si>
  <si>
    <t>Institute of Radiophysics and Electronics India;Royal Military College of Canada;IEEE</t>
  </si>
  <si>
    <t>60069521;60026338;60000251</t>
  </si>
  <si>
    <t>Four-element cylindrical dielectric resonator antenna for wideband monopole-like radiation</t>
  </si>
  <si>
    <t>10.1109/TAP.2006.880766</t>
  </si>
  <si>
    <t>2-s2.0-33947147588</t>
  </si>
  <si>
    <t>['well suited', 'waveguide feed', 'polarization discrimination', 'planar circuits', 'microstrip circuitry', 'measured gain', 'intricate features', 'horn antenna', 'feed design', 'dielectric material', 'complex angles', 'broadband attributes', 'angle scanning', '40 ghz', '35 ghz', '3 db', '10 db']</t>
  </si>
  <si>
    <t>Antenna array feeds | Dielectric horn antennas | Dual polarization | Phased arrays | Stereolithography</t>
  </si>
  <si>
    <t>A new broadband dual polarized L-shaped horn antenna and associated waveguide feed structure is presented. The antenna is well suited for millimeter-wave polarimetric phased array systems requiring wide-angle scanning and ease of integration with planar circuits. A stereolithographic fabrication process is employed to obtain the complex angles and intricate features that are essential for the antenna and feed design. Dielectric material is used to fill the horn antenna and waveguide feed, which allows for the desired radiation characteristics as well as low loss transition to the microstrip circuitry. Broadband attributes are demonstrated with measured return losses of better than -10 dB from 34 to 40 GHz. The measured gain is 5.3 dB at 35 GHz, along with 19 dB cross-polarization discrimination. ¬© 2006 IEEE.</t>
  </si>
  <si>
    <t>2663-2668</t>
  </si>
  <si>
    <t>60000251-60025778;60000251-60025778</t>
  </si>
  <si>
    <t>56614255700;7006858788</t>
  </si>
  <si>
    <t>Schulwitz, Lora;Mortazawi, Amir</t>
  </si>
  <si>
    <t>Ann Arbor;New York</t>
  </si>
  <si>
    <t>University of Michigan, Ann Arbor;IEEE</t>
  </si>
  <si>
    <t>60025778;60000251</t>
  </si>
  <si>
    <t>Schulwitz L.</t>
  </si>
  <si>
    <t>Millimeter-wave dual polarized L-shaped horn antenna for wide-angle phased arrays</t>
  </si>
  <si>
    <t>10.1109/TAP.2006.880761</t>
  </si>
  <si>
    <t>2-s2.0-33947149027</t>
  </si>
  <si>
    <t>ECS-0237783</t>
  </si>
  <si>
    <t>['proposed antennas', 'peak gain', 'new class', 'measures 9', 'material conductivity', 'fr4 substrate', 'f antennas', 'f antenna', 'dielectric constant', 'conventional inverted', 'also investigated', 'achieved compared', '5 %.', '4 dbi', '2 mm', '1 mm']</t>
  </si>
  <si>
    <t>Antenna | Diversity | Hilbert | Wireless</t>
  </si>
  <si>
    <t>A new class of miniature printed embedded inverted-F antennas are proposed for operation in the 2.4-2.485 GHz wireless local-area network band. One of the proposed antennas on FR4 substrate (dielectric constant = 4.4) measures 9.2 mm by 4.1 mm and has a bandwidth of 3.5%. The peak gain of this antenna is 1.4 dBi. An overall size reduction of 70% is achieved compared to a conventional inverted-F antenna. Effects of dielectric loss tangent and material conductivity on the bandwidth and efficiency of these antennas are also investigated. Finally, two embedded antenna elements are analyzed to demonstrate the feasibility for a decoupled antenna pair consisting of switched and combining diversity schemes. ¬© 2006 IEEE.</t>
  </si>
  <si>
    <t>2585-2591</t>
  </si>
  <si>
    <t>60000251-60018179;60000251-60018179</t>
  </si>
  <si>
    <t>11839847900;7404486537</t>
  </si>
  <si>
    <t>Azad, Mohammed Ziaul;Ali, Mohammod</t>
  </si>
  <si>
    <t>Columbia;New York</t>
  </si>
  <si>
    <t>University of South Carolina;IEEE</t>
  </si>
  <si>
    <t>60018179;60000251</t>
  </si>
  <si>
    <t>Azad M.</t>
  </si>
  <si>
    <t>A new class of miniature embedded Inverted-F Antennas (IFAs) for 2.4 GHz WLAN application</t>
  </si>
  <si>
    <t>10.1109/TAP.2006.880710</t>
  </si>
  <si>
    <t>2-s2.0-33947149029</t>
  </si>
  <si>
    <t>['unique features', 'time slot', 'one frequency', 'favorable autocorrelation', 'costas signal', 'ambiguity functions', '1 },']</t>
  </si>
  <si>
    <t>A K √ó L ternary array, comprised of the elements {0, 1, -1}, with some unique features, represents a multicarrier radar signal with favorable autocorrelation and ambiguity functions. Constructing such an array using Galois fields is described. As in a Costas binary array, only one frequency is transmitted at any time slot, but in our array the same frequency is repeated in several time slots, yielding a signal with considerably larger pulse compression than a Costas signal that uses the same number of frequencies. ¬© 2006 IEEE.</t>
  </si>
  <si>
    <t>933-952</t>
  </si>
  <si>
    <t>;60000251-60005681</t>
  </si>
  <si>
    <t>6701509526;7004253055</t>
  </si>
  <si>
    <t>Sverdlik, Meshulim B.;Levanon, Nadav</t>
  </si>
  <si>
    <t>Israel;United States</t>
  </si>
  <si>
    <t>Tel Aviv-Yafo;New York</t>
  </si>
  <si>
    <t>Tel Aviv University;IEEE</t>
  </si>
  <si>
    <t>60005681;60000251</t>
  </si>
  <si>
    <t>Sverdlik M.B.</t>
  </si>
  <si>
    <t>Family of multicarrier Bi-phase radar signals represented by ternary arrays</t>
  </si>
  <si>
    <t>10.1109/TAES.2006.248186</t>
  </si>
  <si>
    <t>2-s2.0-33947150015</t>
  </si>
  <si>
    <t>['thermal noise', 'partial correlation', 'one wavelength', 'half wavelength', 'closely spaced', 'antenna system', 'antenna elements']</t>
  </si>
  <si>
    <t>In this paper, we investigate the thermal noise behavior of the multi-antenna communication systems, when antenna elements are closely spaced. We analyze the mutual coupling effect on thermal noise. We apply the Nyquist's thermal noise theorem to determine thermal noise power in the multi-antenna system and to confirm the partial correlation of thermal noise for antenna spacing lower then one wavelength. Simulation results confirm the decrease of thermal noise power level when antenna spacings drop below a half wavelength.</t>
  </si>
  <si>
    <t>299-324</t>
  </si>
  <si>
    <t>60008950;60021889;60008950</t>
  </si>
  <si>
    <t>8977785200;35577098300;55760863200</t>
  </si>
  <si>
    <t>Krusevac, S.;Rapajic, P. B.;Kennedy, R.</t>
  </si>
  <si>
    <t>London;Canberra</t>
  </si>
  <si>
    <t>University of Greenwich;The Australian National University</t>
  </si>
  <si>
    <t>60021889;60008950</t>
  </si>
  <si>
    <t>Krusevac S.</t>
  </si>
  <si>
    <t>Mutual coupling effect on thermal noise in multi-element antenna systems</t>
  </si>
  <si>
    <t>2-s2.0-33947164696</t>
  </si>
  <si>
    <t>['sidelobe levels', 'performance capabilities', 'performance analysis', 'missile nosecone', 'great potential', 'grating lobes', 'element count', 'air vehicle', 'aerodynamic design']</t>
  </si>
  <si>
    <t>Conformal array apertures have great potential for providing high performance, low weight systems with little or no impact to the aerodynamic design of the air vehicle. A performance analysis of conformal conical arrays for a national airborne radar application is presented. The conical array geometry is chosen for its similarity to an aircraft or missile nosecone. Performance capabilities are analyzed for a number of antenna performance parameters including scan volume, sidelobe levels, grating lobes, beamwidth, directivity, element count, and cross-polarization ¬© 2006 IEEE.</t>
  </si>
  <si>
    <t>876-889</t>
  </si>
  <si>
    <t>60019228;60008609</t>
  </si>
  <si>
    <t>57197936355;6701869025</t>
  </si>
  <si>
    <t>Morton, Thomas E.;Pasala, Krishna M.</t>
  </si>
  <si>
    <t>Dayton;Dayton</t>
  </si>
  <si>
    <t>Air Force Research Laboratory;University of Dayton</t>
  </si>
  <si>
    <t>Morton T.E.</t>
  </si>
  <si>
    <t>Performance analysis of conformal conical arrays for airborne vehicles</t>
  </si>
  <si>
    <t>10.1109/TAES.2006.248218</t>
  </si>
  <si>
    <t>2-s2.0-33947168144</t>
  </si>
  <si>
    <t>EP/C510607/1</t>
  </si>
  <si>
    <t>['working examples', 'variable periodicities', 'uniplanar array', 'two effects', 'substrate thickness', 'spectral position', 'spectral amc', 'simultaneous amc', 'resonance phenomena', 'reflection characteristics', 'occur due', 'new technique', 'first time', 'ebg operation', 'ebg frequency', 'ebg characteristics', 'dispersion relations', 'different nature', 'demonstrated theoretically', 'currents induced', 'array periodicity', 'array parameters', 'amc operation', 'amc frequency', 'also investigated']</t>
  </si>
  <si>
    <t>Artificial magnetic conductor (AMC) | Electromagnetic band gap (EBG) | Frequency selective surface (FSS) | Metamaterials</t>
  </si>
  <si>
    <t>The artificial magnetic conductor (AMC) and electromagnetic band gap (EBG) characteristics of planar periodic metallic arrays printed on grounded dielectric substrate are investigated. The currents induced on the arrays are presented for the first time and their study reveals two distinct resonance phenomena associated with these surfaces. A new technique is presented to tailor the spectral position of the AMC operation and the EBG. Square patch arrays with fixed element size and variable periodicities are employed as working examples to demonstrate the dependence of the spectral AMC and EBG characteristics on array parameters. It is revealed that as the array periodicity is increased, the AMC frequency is increased, while the EBG frequency is reduced. This is shown to occur due to the different nature of the resonance phenomena and the associated underlying physical mechanisms that produce the two effects. The effect of substrate thickness is also investigated. Full wave method of moments (MoM) has been employed for the derivation of the reflection characteristics, the currents and the dispersion relations. A uniplanar array with simultaneous AMC and EBG operation is demonstrated theoretically and experimentally. ¬© 2006 IEEE.</t>
  </si>
  <si>
    <t>60000251-60000891;60000251-60000891;60000251-60000891</t>
  </si>
  <si>
    <t>57203026404;6602642495;35562114200</t>
  </si>
  <si>
    <t>Goussetis, George;Feresidis, Alexandros P.;Vardaxoglou, John C.</t>
  </si>
  <si>
    <t>Loughborough;New York</t>
  </si>
  <si>
    <t>Loughborough University;IEEE</t>
  </si>
  <si>
    <t>60000891;60000251</t>
  </si>
  <si>
    <t>Goussetis G.</t>
  </si>
  <si>
    <t>Tailoring the AMC and EBG characteristics of periodic metallic arrays printed on grounded dielectric substrate</t>
  </si>
  <si>
    <t>10.1109/TAP.2005.861575</t>
  </si>
  <si>
    <t>2-s2.0-33947177146</t>
  </si>
  <si>
    <t>1178/01E</t>
  </si>
  <si>
    <t>['rigorous analysis', 'reasonable agreement', 'placed symmetrically', 'parasitic strips', 'parameters determined', 'operating frequency', 'minimize cross', 'lp dra', 'linearly polarized', 'genetic algorithm', 'function approach', 'formulated using', 'cp dra', 'circularly polarized']</t>
  </si>
  <si>
    <t>Dielectric antennas | Frequency tuning | Method of moments (MoM) | Parasitic antennas</t>
  </si>
  <si>
    <t>A rigorous analysis of the conformal-strip-excited hemispherical dielectric resonator antenna (DRA) with multiple parasitic strips is presented in this paper. The problem is formulated using the Green's function approach, with the strip currents solved by using the method of moments. It is found that the strips can be used to tune the operating frequency of both the linearly polarized (LP) and circularly polarized (CP) DRAs. In designing the LP DRA, the parasitic strips are placed symmetrically in pairs to minimize cross-polarized radiation fields. For the CP DRA, however, the parasitic strips are asymmetric, with their parameters determined by using the Genetic Algorithm. Measurements were carried out to verify the calculations, and reasonable agreement between theory and experiment is obtained. ¬© 2006 IEEE.</t>
  </si>
  <si>
    <t>225-230</t>
  </si>
  <si>
    <t>7401619237;56415172000</t>
  </si>
  <si>
    <t>Ng, Hoi Kuen;Leung, Kwok Wa</t>
  </si>
  <si>
    <t>Ng H.</t>
  </si>
  <si>
    <t>Frequency tuning of the linearly and circularly polarized dielectric resonator antennas using multiple parasitic strips</t>
  </si>
  <si>
    <t>10.1109/TAP.2005.861546</t>
  </si>
  <si>
    <t>2-s2.0-33947182490</t>
  </si>
  <si>
    <t>Tekes</t>
  </si>
  <si>
    <t>UPM</t>
  </si>
  <si>
    <t>['smith chart', 'small antennas', 'possible due', 'platform tolerance', 'outer rim', 'open end', 'measurement results', 'impedance locus', 'feed inductance', 'circuit model', 'capacitive coupling', 'band operation']</t>
  </si>
  <si>
    <t>Dual-band | Energy scavenging | Planar inverted F-antenna (PIFA) | Platform tolerance | Radio-frequency identification (RFID)</t>
  </si>
  <si>
    <t>A technique for tuning a single-element planar inverted F-antenna (PIFA) to provide a dual-band operation is introduced. The tuning is possible due to the particular impedance level typical to radio-frequency identification microchips. As the desired impedance level resides near the outer rim of the Smith chart, a single impedance locus may be arranged to pass the input impedance twice resulting in dual-band operation. The tuning of the impedance locus is based on the feed inductance and capacitive coupling at the open end of the patch. In this paper, also a discussion about the principles of platform tolerance of small antennas is provided. A design, circuit model, simulations, and measurement results of dual-band platform tolerant PIFAs are reported and discussed. ¬© 2006 IEEE.</t>
  </si>
  <si>
    <t>2632-2636</t>
  </si>
  <si>
    <t>60033191;60033191;60033191;60033191</t>
  </si>
  <si>
    <t>11840171900;22834631900;22836310100;6602207960</t>
  </si>
  <si>
    <t>Hirvonen, Mervi;Jaakkola, Kaarle;Pursula, Pekka;S√§ily, Jussi</t>
  </si>
  <si>
    <t>Dual-band platform tolerant antennas for radio-frequency identification</t>
  </si>
  <si>
    <t>10.1109/TAP.2006.880726</t>
  </si>
  <si>
    <t>2-s2.0-33947185189</t>
  </si>
  <si>
    <t>['straightforward manner', 'slot opening', 'pcbs ).', 'pcb influences', 'parallel reactance', 'paper presents', 'impedance transformer', 'direct way', 'band antennas']</t>
  </si>
  <si>
    <t>Antenna | Balanced | Planar inverted F antenna (PIFA) | Radiating</t>
  </si>
  <si>
    <t>This paper presents a radiating and balanced mode analysis of planar inverted F antennas (PIFAs) mounted on wavelength-scale printed circuit boards (PCBs). The radiating mode shows, in a direct way, the extent to which the PCB influences both radiation and bandwidth. The balanced mode shows that the shorting pin acts as an impedance transformer in combination with a parallel reactance. Importantly, it can also be used to show that slots in the PIFA top plate nominally provide series reactance when the slot opening is close to the feed. Understanding of this behavior allows bandwidth improvements to be realized. It also allows dual-band antennas to be designed in a straightforward manner. ¬© 2006 IEEE.</t>
  </si>
  <si>
    <t>231-237</t>
  </si>
  <si>
    <t>60016561;60000251-60006288</t>
  </si>
  <si>
    <t>36487487800;35563466100</t>
  </si>
  <si>
    <t>Boyle, Kevin R.;Ligthart, Leo P.</t>
  </si>
  <si>
    <t>Netherlands;Netherlands;United States</t>
  </si>
  <si>
    <t>Eindhoven;Delft;New York</t>
  </si>
  <si>
    <t>Philips Research;Delft University of Technology;IEEE</t>
  </si>
  <si>
    <t>60016561;60006288;60000251</t>
  </si>
  <si>
    <t>Radiating and balanced mode analysis of PIFA antennas</t>
  </si>
  <si>
    <t>10.1109/TAP.2005.861537</t>
  </si>
  <si>
    <t>2-s2.0-33947188126</t>
  </si>
  <si>
    <t>['wave simulations', 'stopband frequency', 'specific structure', 'single peak', 'simple array', 'shunt loads', 'radiation pattern', 'pole locations', 'maximum radiation', 'lossy cases', 'lossless case', 'leaky waves', 'including full', 'give rise', 'frequency range', 'factor calculation', 'equal values', 'complex plane', 'broadside radiation', 'attenuation constants', 'approximate formula', 'antenna bandwidth']</t>
  </si>
  <si>
    <t>Broadside radiation | Leaky waves | Leaky-wave antennas | Periodic structures</t>
  </si>
  <si>
    <t>Radiation at broadside from leaky waves is studied for one-dimensional periodic structures modeled by means of a transmission line periodically loaded by series or shunt loads. Radiation at broadside occurs via an axially fast spatial harmonic in a neighborhood of the open-stopband frequency; operation in such a frequency range is studied here by means of an approximate asymptotic Bloch analysis of the adopted equivalent network and a simple array-factor calculation of the radiated far field. The condition of equal values for the phase and attenuation constants of the radiating spatial harmonic is shown to give rise to maximum radiation at broadside in the lossless case and to the splitting of a single peak of the radiation pattern at broadside into two distinct peaks in both the lossless and the lossy cases. The 3 dB frequency band for broadside radiation is characterized in terms of the leaky-pole locations in the complex plane and an approximate formula for the antenna bandwidth is provided. Numerical results illustrating these properties are provided, including full-wave simulations of a specific structure through the method of moments. ¬© 2006 IEEE.</t>
  </si>
  <si>
    <t>2593-2604</t>
  </si>
  <si>
    <t>60000251-60032350;60000251-60032350;60000251-60005837</t>
  </si>
  <si>
    <t>6701731702;6602077126;7404289310</t>
  </si>
  <si>
    <t>Burghignoli, Paolo;Lovat, Giampiero;Jackson, David R.</t>
  </si>
  <si>
    <t>Italy;United States;United States</t>
  </si>
  <si>
    <t>Rome;Houston;New York</t>
  </si>
  <si>
    <t>Sapienza Universit√† di Roma;University of Houston;IEEE</t>
  </si>
  <si>
    <t>60032350;60005837;60000251</t>
  </si>
  <si>
    <t>Burghignoli P.</t>
  </si>
  <si>
    <t>Analysis and optimization of leaky-wave radiation at broadside from a class of 1-D periodic structures</t>
  </si>
  <si>
    <t>10.1109/TAP.2006.880725</t>
  </si>
  <si>
    <t>2-s2.0-33947188503</t>
  </si>
  <si>
    <t>DAAB07-03-C-L418</t>
  </si>
  <si>
    <t>['‚ àöhz', 'zehnder interferometer', 'transverse electromagnetic', 'receiver photodetector', 'receive antenna', 'polymer mach', 'performed using', 'flat bandwidth', 'detection circuitry', 'conversion technique', 'address bandwidth', '12 ghz', '10 ghz', '1 ghz']</t>
  </si>
  <si>
    <t>E-field sensors | EO polymer | Fiber optic | Mach-Zehnder interferometer | MZI | Probes | Wide-band antenna</t>
  </si>
  <si>
    <t>Based on the electro-optic (EO) polymer Mach-Zehnder interferometer (MZI) technology, IPITEK develops optical E-field sensor devices. As a receive antenna, the present device exhibits wide and flat bandwidth, up to 10 GHz. Testing the E-field sensor response was performed using a transverse electromagnetic (TEM) cell at frequencies from 0.2 to 1 GHz, and a set of 4 hom antennas at frequencies from 2.6 to 12 GHz. The minimum detectable E-field, Emin, was about 70 mV/(m‚àöHz) for an all-dielectric field sensor and was about 7 mV/(m‚àöHz) for a sensor with electrodes and a short wire loop antenna. A photonic down-conversion technique was developed to address bandwidth and receiving power limitations of the receiver photodetector. The down-conversion experimental results agree well with the theoretical heterodyne predictions. The EO polymer sensor sensitivity can be further improved by reducing the device optical insertion loss, optimizing the photodetector and detection circuitry, and using recently developed higher EO coefficients polymers. ¬© 2006 Society of Photo-Optical Instrumentation Engineers.</t>
  </si>
  <si>
    <t>60003195;60003195;60003195;60011199</t>
  </si>
  <si>
    <t>7501761103;6701754257;6602743823;16041591100</t>
  </si>
  <si>
    <t>Wang, Wen Cheng;Lotem, Haim;Forber, Richard;Bui, Kenneth</t>
  </si>
  <si>
    <t>Fort Monmouth;Carlsbad</t>
  </si>
  <si>
    <t>U.S. Army Communications and Electronics Command;IPITEK</t>
  </si>
  <si>
    <t>60011199;60003195</t>
  </si>
  <si>
    <t>Optical electric-field sensors</t>
  </si>
  <si>
    <t>10.1117/1.2404611</t>
  </si>
  <si>
    <t>2-s2.0-33947198871</t>
  </si>
  <si>
    <t>['taking advantage', 'system utilization', 'simple measure', 'significantly improve', 'schedulability envelope', 'schedulability check', 'proposed technique', 'proposed approach', 'physical constraints', 'energy constraint', 'efficiently perform', 'dwell interleaving', 'admission control']</t>
  </si>
  <si>
    <t>Finite-time guarantee | Online admission control | Phased-array radar | Radar dwell | Real-time scheduling | Schedulability envelope</t>
  </si>
  <si>
    <t>This paper proposes novel techniques for scheduling radar dwells in phased array radar systems. In order to handle complex physical characteristics such as dwell interleaving, transmitting duty cycle constraint, and energy constraint, we propose a notion of schedulability envelope. The schedulability envelope designed offline hides the details of complex radar dwell scheduling and provides a simple measure for the schedulability check. Using the schedulability envelope, the proposed technique can efficiently perform the admission control for dynamic target tracking tasks. The simulation results show that the proposed approach can significantly improve the system utilization by taking advantage of dwell interleaving while guaranteeing the schedulability and physical constraints. ¬© 2006 IEEE.</t>
  </si>
  <si>
    <t>1599-1612</t>
  </si>
  <si>
    <t>IEEE Transactions on Computers</t>
  </si>
  <si>
    <t>60000251-60013682;60000251-60003780;60000251-60005429;60000251-60000745</t>
  </si>
  <si>
    <t>7410144399;7007182363;35273881700;7006628568</t>
  </si>
  <si>
    <t>Lee, Chang Gung;Kang, Phil Su;Shih, Chi Sheng;Sha, Lui</t>
  </si>
  <si>
    <t>South Korea;Taiwan;South Korea;United States;United States</t>
  </si>
  <si>
    <t>Seoul;Taipei;Suwon;Urbana;New York</t>
  </si>
  <si>
    <t>Seoul National University;National Taiwan University;Samsung Electronics Co. Ltd.;University of Illinois Urbana-Champaign;IEEE</t>
  </si>
  <si>
    <t>60013682;60005429;60003780;60000745;60000251</t>
  </si>
  <si>
    <t>Lee C.G.</t>
  </si>
  <si>
    <t>Schedulability envelope for real-time radar dwell scheduling</t>
  </si>
  <si>
    <t>10.1109/TC.2006.205</t>
  </si>
  <si>
    <t>2-s2.0-33947240198</t>
  </si>
  <si>
    <t>Rutherford Appleton Laboratory</t>
  </si>
  <si>
    <t>RAL</t>
  </si>
  <si>
    <t>['two free', 'technology capability', 'space mission', 'space flight', 'similar level', 'required accuracy', 'particularly problematic', 'noise level', 'metrology accuracy', 'limited size', 'level tests', 'instrument due', 'gravitational waves', 'flight version', 'experimental results', 'environmental testing', 'central part', 'allowable materials', 'achieve drag', '30 mhz', '3 mhz', '10 pm']</t>
  </si>
  <si>
    <t>Alignment | Fundamental physics | Gravitational waves | Interferometry | Silicate bonding | Space optics</t>
  </si>
  <si>
    <t>In preparation for the Laser Interferometer Space Antenna (LISA) space mission, the prototype engineering model of the LISA-Pathfinder optical bench instrument has been built and tested. The instrument is the central part of an interferometer whose purpose is to measure the separation of two free-loating test masses in the spacecraft, with required accuracy to a noise level of 10 pm/Hz-1/2 between 3 mHz and 30 mHz. This will allow the spacecraft to achieve drag-free flight control to a similar level, as a demonstration of technology capability for detection of gravitational waves in the later LISA mission. The optical bench design, fabrication, and experimental results are described in detail, with attention to the strategies for building and alignment. These are particularly problematic in this instrument due to restrictions on the allowable materials and devices, the limited size, the tight alignment requirements for interferometry and interfaces, and the challenging environment specification for space flight. The finished optical bench was integrated to the complete optical metrology package for system-level tests, which were successful, both in meeting the metrology accuracy and in environmental testing. This verifies the feasibility of the design and build methods demonstrated here for use in the space-flight version. ¬© 2006 Society of Photo-Optical Instrumentation Engineers.</t>
  </si>
  <si>
    <t>60023254;60023254;60023254;60023254;60023254;60023254;60023254;60002286;60002286;60001490;60001490;60001490;60001490;60011901;60011901</t>
  </si>
  <si>
    <t>8630367200;7101755336;6701487340;16042907100;16043160900;16042156700;23055506000;6602168472;6701793579;10638901500;7402819301;7201996977;7102763886;7004603242;8644916900</t>
  </si>
  <si>
    <t>Middleton, Kevin F.;Caldwell, Martin E.;Edeson, R.;Neeson, C.;Munro, G.;Eley, C.;Sandford, M.;Braxmaier, C.;Johann, U.;Killow, C.;Robertson, D.;Ward, H.;Hough, J.;Heinzel, G.;Wand, V.</t>
  </si>
  <si>
    <t>United Kingdom;Germany;Netherlands;United Kingdom</t>
  </si>
  <si>
    <t>Didcot;Am M√ºhlenberg 1;Leiden;Glasgow</t>
  </si>
  <si>
    <t>Rutherford Appleton Laboratory;Max Planck Institute for Gravitational Physics (Albert Einstein Institute);Airbus Group SE;University of Glasgow</t>
  </si>
  <si>
    <t>60023254;60011901;60002286;60001490</t>
  </si>
  <si>
    <t>Middleton K.F.</t>
  </si>
  <si>
    <t>Prototype optical bench instrument in the interferometer for the LISA-Pathfinder space mission</t>
  </si>
  <si>
    <t>10.1117/1.2405348</t>
  </si>
  <si>
    <t>2-s2.0-33947257233</t>
  </si>
  <si>
    <t>['stochastic techniques', 'selected algorithm', 'problems involved', 'power synthesis', 'part ii', 'idealized version', 'global optimization', 'critically discussing', 'convergence property', 'basic concepts', 'antenna analysis', 'amplitude data']</t>
  </si>
  <si>
    <t>This is the first of two companion papers on global optimization and antenna analysis and synthesis. In Part I, an analysis of the problems involved in Global Optimization is presented by critically discussing the basic concepts and tools, the performances to be expected, the required computational complexity and the guidelines to select algorithms solving efficiently the problem at hand. The relevance of stochastic techniques is enhanced and the role of double phase algorithms is stressed. The proof of the convergence property of an idealized version of a simplified evolutionary algorithm is provided. In Part II, the selected algorithm, a hybrid evolutionary algorithm, is tested against two real world problems relevant in electromagnetics, the power synthesis of contoured beam hybrid reflector antennas and the reflector antenna diagnosis from only amplitude data. The results of an extensive numerical analysis are presented.</t>
  </si>
  <si>
    <t>183-232</t>
  </si>
  <si>
    <t>Global optimization and antennas synthesis and diagnosis, part one: Concepts, tools, strategies and performances</t>
  </si>
  <si>
    <t>2-s2.0-33947284059</t>
  </si>
  <si>
    <t>['vivaldi antenna', 'theoretical results', 'systematic approach', 'scaling principle', 'nec2 code', 'good agreement', 'form model', 'exponential tapering', 'electrical features', 'current distribution', 'aforesaid antennas']</t>
  </si>
  <si>
    <t>Broadband antennas | Double-Y balun | Frequency-independent antennas | Microwave imaging | Vivaldi aerial</t>
  </si>
  <si>
    <t>The geometrical and electrical features of the Vivaldi antenna are studied in the light of the frequency-independent antenna theory. A scaling principle is derived for the exponential tapering of the antenna, and a closed-form model for the current distribution is provided. Such theoretical results are in good agreement with several numerical simulations performed by using the NEC2 code. Furthermore, a practical feeding system, based on a double-Y balun, is developed and tested to obtain a more systematic approach to the design of the aforesaid antennas. ¬© 2006 IEEE.</t>
  </si>
  <si>
    <t>60025153;60025153</t>
  </si>
  <si>
    <t>8317903100;6701681576</t>
  </si>
  <si>
    <t>Chiappe, Marco;Gragnani, Gian Luigi</t>
  </si>
  <si>
    <t>Genoa</t>
  </si>
  <si>
    <t>Universit√† degli Studi di Genova</t>
  </si>
  <si>
    <t>Chiappe M.</t>
  </si>
  <si>
    <t>Vivaldi antennas for microwave imaging: Theoretical analysis and design considerations</t>
  </si>
  <si>
    <t>10.1109/TIM.2006.884289</t>
  </si>
  <si>
    <t>2-s2.0-33947313993</t>
  </si>
  <si>
    <t>['test bench', 'space four', 'setup provides', 'nonhomogeneous materials', 'new free', 'millimeter waves', 'measurement procedure', 'measured four', 'material characterization', 'line calibration', 'good agreement', 'easily achieved', 'domain gating']</t>
  </si>
  <si>
    <t>Free-space calibration | Free-space setup | Gaussian beam | Material characterization | Permittivity measurement</t>
  </si>
  <si>
    <t>In this paper, a new free-space measurement setup at millimeter waves for material characterization is presented. Using specific Gaussian optics lens antennas and a thru, reflect, and line calibration, the setup provides the free-space four S-parameters over the W-band of planar dielectric slabs without time-domain gating. An efficient optimization procedure is implemented to extract complex permittivity from the four S-parameters of homogeneous dielectric materials. Nonhomogeneous materials can also be tested, and measurements are presented. Very good agreement is observed between simulated and measured four S-parameters of various dielectric plates. Thanks to this new specific calibration and measurement procedure, automation of the test bench is easily achieved. ¬© 2006 IEEE.</t>
  </si>
  <si>
    <t>2022-2028</t>
  </si>
  <si>
    <t>60008134;60008134;60008134</t>
  </si>
  <si>
    <t>6507800554;14831569100;56023981700</t>
  </si>
  <si>
    <t>Bourreau, Daniel;P√©den, Alain;Le Maguer, Sandrick</t>
  </si>
  <si>
    <t>Bourreau D.</t>
  </si>
  <si>
    <t>A quasi-optical free-space measurement setup without time-domain gating for material characterization in the W-band</t>
  </si>
  <si>
    <t>10.1109/TIM.2006.884283</t>
  </si>
  <si>
    <t>2-s2.0-33947323724</t>
  </si>
  <si>
    <t>['smart antenna', 'scatterers present', 'reflected signals', 'proposed approach', 'objects located', 'object detection', 'microwave systems', 'important tasks', 'given scene', 'field regions', 'efficient detection', 'angular positions']</t>
  </si>
  <si>
    <t>Array antennas | Direction of arrival estimation | Multiple antennas | Regression | Support vector machines (SVMs)</t>
  </si>
  <si>
    <t>Microwave systems for object detection and imaging usually illuminate a given scene and measure the reflected signals. One of the most important tasks is a rapid and efficient detection of the angular positions of the scatterers present in the scene. This task can be accomplished by designing a smart antenna composed of multiple receiving elements, which is able to estimate the angles of incidence of the incoming electromagnetic waves. In this paper, a new efficient method based on a support vector regression is proposed for the detection of arriving electromagnetic waves scattered by objects located both in the far-field and near-field regions of the smart antenna. The effectiveness of the proposed approach is evaluated by means of several numerical simulations. ¬© 2006 IEEE.</t>
  </si>
  <si>
    <t>1918-1925</t>
  </si>
  <si>
    <t>60000251-60025153;60000251-60025153</t>
  </si>
  <si>
    <t>7004880389;7006280562</t>
  </si>
  <si>
    <t>Pastorino, Matteo;Randazzo, Andrea</t>
  </si>
  <si>
    <t>Genoa;New York</t>
  </si>
  <si>
    <t>Universit√† degli Studi di Genova;IEEE</t>
  </si>
  <si>
    <t>60025153;60000251</t>
  </si>
  <si>
    <t>Pastorino M.</t>
  </si>
  <si>
    <t>The SVM-based smart antenna for estimation of the directions of arrival of electromagnetic waves</t>
  </si>
  <si>
    <t>10.1109/TIM.2006.884295</t>
  </si>
  <si>
    <t>2-s2.0-33947328374</t>
  </si>
  <si>
    <t>9550-04-1-0359</t>
  </si>
  <si>
    <t>['take advantage', 'placed within', 'periodic arrangements', 'new class', 'minimal reflection', 'letter presents', 'initial investigation', 'group velocity', 'field within', 'earlier studies', 'drastic slow', 'crystals demonstrated', 'crystal thickness', 'crystal interface', 'concurrent increase', 'also considered']</t>
  </si>
  <si>
    <t>Anisotropic dielectrics | Arrays | Directivity | Frozen mode | Layered media | Magnetic materials | Magnetic photonic crystals | Miniature antennas | Photonic crystals | Spectral MoM</t>
  </si>
  <si>
    <t>This letter presents the performance of small antennas embedded within a new class of magnetic photonic crystals (MPCs) constructed from periodic arrangements of homogenous and anisotropic material layers. Earlier studies of these crystals demonstrated that they exhibit slow modes within their propagation bands associated with minimal reflection at the air-crystal interface, drastic slow down of the group velocity and concurrent increase in the amplitude of the field within the crystal. In this letter, we take advantage of the latter to demonstrate the extraordinary high gain that small antennas exhibit when placed within the MPC. We also examine array configuration inside the MPC to enhance power reception and to further narrow the radiation pattern beam. An initial investigation on the effect of crystal thickness and material loss due to the MPC is also considered. ¬© 2006 IEEE.</t>
  </si>
  <si>
    <t>168-171</t>
  </si>
  <si>
    <t>6603541240;6603827791;7102576479</t>
  </si>
  <si>
    <t>Mumcu, Gokhan;Sertel, Kubilay;Volakis, John L.</t>
  </si>
  <si>
    <t>Mumcu G.</t>
  </si>
  <si>
    <t>Miniature antennas and arrays embedded within magnetic photonic crystals</t>
  </si>
  <si>
    <t>10.1109/LAWP.2006.873949</t>
  </si>
  <si>
    <t>2-s2.0-33947361806</t>
  </si>
  <si>
    <t>Cisco Systems</t>
  </si>
  <si>
    <t>BMW NA</t>
  </si>
  <si>
    <t>['tradeoff obtained', 'system allows', 'suboptimal receiver', 'receive antennas', 'optimal diversity', 'multiple transmit', 'mlse ).', 'may 2003', 'major contributions', 'joint detection', 'gaussian approximation', 'fundamental tradeoff', 'diversity analysis', 'delay diversity', 'classical multiple', 'arbitrary number', 'antennas allows', 'another originality', 'also show']</t>
  </si>
  <si>
    <t>Decision-feedback | Diversity | Equalization | Linear precoding | Multiple-input-multiple-output (MIMO) | Multiplexing | Quadrature amplitude modulation (QAM) constellations | Tradeoff</t>
  </si>
  <si>
    <t>The use of multiple transmit (Tx) and receive (Rx) antennas allows to transmit multiple signal streams in parallel and hence to increase communication capacity. We have previously introduced simple convolutive linear precoding schemes that spread transmitted symbols in time and space, involving spatial spreading, delay diversity and possibly temporal spreading. In this paper we show that the use of the classical multiple-input-multiple-output (MIMO) decision feedback equalizer (DFE) (but with joint detection) for this system allows to achieve the optimal diversity-versus-multiplexing tradeoff introduced in Zheng and Tse, "Diversity and multiplexing: A fundamental tradeoff in multiple-antenna channels," IEEE Trans. Inf. Theory, May 2003, when a minimum mean squared error (MMSE) design is used. One of the major contributions of this work is the diversity analysis of a MMSE equalizer without the Gaussian approximation. Furthermore, the tradeoff is discussed for an arbitrary number of transmit and receive antennas. We also show the tradeoff obtained for a MMSE zero forcing (ZF) design. So, another originality of this paper is to show that the MIMO optimal tradeoff can be attained with a suboptimal receiver, in this case a DFE, as opposed to optimal maximum likelihood sequence estimation (MLSE). ¬© 2006 IEEE.</t>
  </si>
  <si>
    <t>5312-5323</t>
  </si>
  <si>
    <t>60000251-60029859-100401312;60000251-60029859</t>
  </si>
  <si>
    <t>6603597276;7006207071</t>
  </si>
  <si>
    <t>Medles, Abdelkader;Slock, Dirk T.M.</t>
  </si>
  <si>
    <t>France;United States;United Kingdom</t>
  </si>
  <si>
    <t>Sophia Antipolis;New York;Bristol</t>
  </si>
  <si>
    <t>EURECOM Ecole d'Ing√©nieur et Centre de Recherche en Sciences du Num√©rique;IEEE;Icera Inc.</t>
  </si>
  <si>
    <t>60029859;60000251;100401312</t>
  </si>
  <si>
    <t>Medles A.</t>
  </si>
  <si>
    <t>Achieving the optimal diversity-versus-multiplexing tradeoff for MIMO flat channels with QAM space-time spreading and DFE equalization</t>
  </si>
  <si>
    <t>10.1109/TIT.2006.885489</t>
  </si>
  <si>
    <t>2-s2.0-33947368540</t>
  </si>
  <si>
    <t>['unitary groups', 'transmitter end', 'time transmission', 'simple steps', 'recent results', 'probability distribution', 'particular example', 'outage probability', 'nonzero mean', 'mutual information', 'multiantenna communications', 'mimo systems', 'mimo channels', 'lie groups', 'input multiple', 'gaussian multiple', 'ergodic average', 'channel matrix', 'calculate integrals']</t>
  </si>
  <si>
    <t>Capacity | Character expansions | Multiple antennas | Multiple-input multiple-output (MIMO) | Random matrix theory | Space-time coding | Unitary space-time coding</t>
  </si>
  <si>
    <t>A promising new method from the field of representations of Lie groups is applied to calculate integrals over unitary groups, which are important for multiantenna communications. To demonstrate the power and simplicity of this technique, a number of recent results are rederived, using only a few simple steps. In particular, we derive the joint probability distribution of eigenvalues of the matrix GG‚Ä† with G a nonzero mean or a semicor-related Gaussian random matrix. These joint probability distribution functions can then be used to calculate the moment generating function of the mutual information for Gaussian multiple-input multiple-output (MIMO) channels with these probability distribution of their channel matrices G. We then turn to the previously unsolved problem of calculating the moment generating function of the mutual information of MIMO channels, which are correlated at both the receiver and the transmitter. From this moment generating function we obtain the ergodic average of the mutual information and study the outage probability. These methods can be applied to a number of other problems. As a particular example, we examine unitary encoded space-time transmission of MIMO systems and we derive the received signal distribution when the channel matrix is correlated at the transmitter end. ¬© 2006 IEEE.</t>
  </si>
  <si>
    <t>5336-5351</t>
  </si>
  <si>
    <t>60021378;60000251-60028900;60021211</t>
  </si>
  <si>
    <t>7402458103;35577484600;57224718726</t>
  </si>
  <si>
    <t>Simon, Steven H.;Moustakas, Ans L.;Marinelli, Luca</t>
  </si>
  <si>
    <t>Greece;United States;United States;United States</t>
  </si>
  <si>
    <t>Athens;Murray;Niskayuna;New York</t>
  </si>
  <si>
    <t>National and Kapodistrian University of Athens;Nokia Bell Labs;GE Global Research;IEEE</t>
  </si>
  <si>
    <t>60028900;60021378;60021211;60000251</t>
  </si>
  <si>
    <t>Simon S.H.</t>
  </si>
  <si>
    <t>Capacity and character expansions: Moment-generating function and other exact results for MIMO correlated channels</t>
  </si>
  <si>
    <t>10.1109/TIT.2006.885519</t>
  </si>
  <si>
    <t>2-s2.0-33947377099</t>
  </si>
  <si>
    <t>['transmitter knows', 'time codes', 'three cases', 'short term', 'per codeword', 'outage probability', 'must follow', 'length limit', 'large frame', 'large enough', 'input multiple', 'information rate', 'given rate', 'general block', 'firm sphere', 'fading multiple', 'fading distribution', 'contains codes', 'communicate reliably', 'channel realization', 'average codeword', 'also shown', ')- c']</t>
  </si>
  <si>
    <t>Fading channels | Frame error probability (FEP) | Multiple-antenna channels | Multiple-input multiple-output (MIMO) | OFDM (orthogona 1 frequency-division multiplexed) | Outage probability | Space-time codes | Universal codes</t>
  </si>
  <si>
    <t>The connection between the average codeword or frame error probability (FEP) of space-time codes and the outage probability over general block-fading multiple-input multiple-output (MIMO) channels is established. Three archetypal problems are considered under general fading distributions in a single framework wherein the receiver has channel state information whereas the transmitter knows a) the fading distribution but not the channel realization b) the channel realization but must follow a short term (per codeword) average power constraint, and c) the channel realization but is constrained only by a long-term average power constraint. Three telescoping sets of space-time codes are defined for a given rate and it is shown that average FEPs arbitrarily close to the respective outage probabilities for each of the three cases a)-c) can be achieved by codes in each set for sufficiently large frame lengths. For the smallest set among the three which contains codes with a spectral norm constraint that is stricter than the average or maximum energy constraints commonly assumed, firm sphere-packing lower bounds on the FEP are obtained, and, consequently, strong converse theorems are proved which assert that the respective outage probabilities also represent the best achievable FEP in the large frame-length limit. Moreover, the set of spectral norm constrained codes are also shown to be large enough to contain universal codes that can communicate reliably over any channel realization for which the mutual information exceeds the information rate of the code. ¬© 2006 IEEE.</t>
  </si>
  <si>
    <t>5284-5296</t>
  </si>
  <si>
    <t>60000221-60018008;60000251-60000221</t>
  </si>
  <si>
    <t>26639732500;7005070484</t>
  </si>
  <si>
    <t>Prasad, Narayan;Varanasi, Mahesh K.</t>
  </si>
  <si>
    <t>Princeton;New York;Boulder</t>
  </si>
  <si>
    <t>NEC Laboratories America, Inc.;IEEE;University of Colorado Boulder</t>
  </si>
  <si>
    <t>60018008;60000251;60000221</t>
  </si>
  <si>
    <t>Prasad N.</t>
  </si>
  <si>
    <t>Outage theorems for MIMO block-fading channels</t>
  </si>
  <si>
    <t>10.1109/TIT.2006.885453</t>
  </si>
  <si>
    <t>2-s2.0-33947380503</t>
  </si>
  <si>
    <t>['well known', 'upper bounds', 'two antennas', 'thus far', 'theoretically analyze', 'rigorously derived', 'rigorously analyzed', 'remarkable ability', 'recent years', 'postprocessing signal', 'original full', 'numerical results', 'noise ratio', 'multiplexing tradeoff', 'multiplexing gains', 'give lower', 'geometrical framework', 'geometrical approach', 'feedback receivers', 'diversity order', 'decoding schemes', 'conjectures based', 'clearly demonstrated', 'antenna selection']</t>
  </si>
  <si>
    <t>Antenna selection | Diversity and multiplexing tradeoff | Diversity order | Multiple-input-multiple-output (MIMO) | Spatial multiplexing</t>
  </si>
  <si>
    <t>In recent years, the remarkable ability of multiple-input-multiple-output (MIMO) wireless communication systems to provide spatial diversity or multiplexing gains has been clearly demonstrated. For MIMO diversity schemes, it is well known that antenna selection methods that optimize the postprocessing signal-to-noise ratio (SNR) can preserve the diversity order of the original full-size MIMO system. On the other hand, the diversity order achieved by antenna selection in spatial multiplexing systems, especially those exploiting practical coding and decoding schemes, has not thus far been rigorously analyzed. In this paper, a geometrical framework is proposed to theoretically analyze the diversity order achieved by transmit antenna selection for separately encoded spatial multiplexing systems with linear and decision-feedback receivers. When two antennas are selected from the transmitter, the exact achievable diversity order is rigorously derived, which previously only appears as conjectures based on numerical results in the literature. If more than two antennas are selected, we give lower and upper bounds on the achievable diversity order. Furthermore, the same geometrical approach is used to evaluate the diversity-multiplexing tradeoff in spatial multiplexing systems with transmit antenna selection. ¬© 2006 IEEE.</t>
  </si>
  <si>
    <t>5297-5311</t>
  </si>
  <si>
    <t>60000251-60002135;60000251-60004923;60000251-60004923;60000251-60004923</t>
  </si>
  <si>
    <t>8410560900;7402206925;57198674210;7201973784</t>
  </si>
  <si>
    <t>Zhang, Hongyuan;Dai, Huaiyu;Zhou, Quan;Hughes, Brian L.</t>
  </si>
  <si>
    <t>Raleigh;Sunnyvale;New York</t>
  </si>
  <si>
    <t>NC State University;Marvell Semiconductor, Inc.;IEEE</t>
  </si>
  <si>
    <t>60004923;60002135;60000251</t>
  </si>
  <si>
    <t>On the diversity order of spatial multiplexing systems with transmit antenna selection: A geometrical approach</t>
  </si>
  <si>
    <t>10.1109/TIT.2006.885531</t>
  </si>
  <si>
    <t>2-s2.0-33947394760</t>
  </si>
  <si>
    <t>['¬© 2007', 'uri ).', 'side lobes', 'intensive action', 'compensator output', 'allerton press', 'adaptive antenna']</t>
  </si>
  <si>
    <t>The paper is devoted to estimation of selectivity of an adaptive antenna with a single compensating channel under conditions of intensive action of undeliberate radio interference (URI). For selectivity estimation criterion, the probability of penetration of URI to the self-compensator output through side lobes of the main channel antenna is chosen. ¬© 2007 by Allerton Press, Inc.</t>
  </si>
  <si>
    <t>15-22</t>
  </si>
  <si>
    <t>60043973;60043973</t>
  </si>
  <si>
    <t>6506882760;6506504500</t>
  </si>
  <si>
    <t>Aporovich, A. F.;Trigubovich, V. B.</t>
  </si>
  <si>
    <t>Belarus</t>
  </si>
  <si>
    <t>Minsk</t>
  </si>
  <si>
    <t>Belarusian State University of Informatics and Radioelectronics</t>
  </si>
  <si>
    <t>Aporovich A.F.</t>
  </si>
  <si>
    <t>Adaptive antenna as a means for EMC improvement</t>
  </si>
  <si>
    <t>2-s2.0-33947533718</t>
  </si>
  <si>
    <t>['¬© 2007', 'spherical antenna', 'radius equal', 'radiation pattern', 'radiation characteristics', 'paper shows', 'new method', 'focal surface', 'cylindrical spiral', 'allerton press']</t>
  </si>
  <si>
    <t>The paper shows the possibility of controlling the radiation pattern in space by means of moving the irradiator over the focal surface with its radius equal to a half of the spherical mirror radius. A new method is suggested for calculation of radiation characteristics of a spherical antenna with its irradiator in the shape of a cylindrical spiral. ¬© 2007 by Allerton Press, Inc.</t>
  </si>
  <si>
    <t>60068517;60068517;60068517</t>
  </si>
  <si>
    <t>6603891908;7006124153;57197371636</t>
  </si>
  <si>
    <t>Lobkova, L. M.;Golovin, V. V.;Troitskii, A. V.</t>
  </si>
  <si>
    <t>Sevastopol</t>
  </si>
  <si>
    <t>Sevastopol State University</t>
  </si>
  <si>
    <t>Lobkova L.</t>
  </si>
  <si>
    <t>Radiation characteristics of a spherical antenna with a controlled radiation pattern</t>
  </si>
  <si>
    <t>2-s2.0-33947535425</t>
  </si>
  <si>
    <t>['¬© 2007', 'spatial coordinates', 'rectangular system', 'radio control', 'paper describes', 'human operators', 'electromagnetic fields', 'developed making', 'allerton press']</t>
  </si>
  <si>
    <t>The paper describes the structure of an automatic measuring complex for inquiries into electromagnetic fields. The new complex permits to lower measurement errors due to decomposition of the wave under investigation in two orthogonal polarized bases. A new antenna system is developed making it possible to choose a convenient (for the human operators of radio control) rectangular system of spatial coordinates. ¬© 2007 by Allerton Press, Inc.</t>
  </si>
  <si>
    <t>60008300;60008300;60008300</t>
  </si>
  <si>
    <t>6508240518;16064809600;16065068900</t>
  </si>
  <si>
    <t>Il'nitskii, L. Ya;Sibruk, L. V.;Turabi, Osama</t>
  </si>
  <si>
    <t>Kiev</t>
  </si>
  <si>
    <t>National Aviation University</t>
  </si>
  <si>
    <t>Il'nitskii L.</t>
  </si>
  <si>
    <t>An automatic measuring complex for electromagnetic field investigation</t>
  </si>
  <si>
    <t>2-s2.0-33947536077</t>
  </si>
  <si>
    <t>['¬© 2007', 'surveillance zone', 'simultaneous improvement', 'radar beam', 'new method', 'new elements', 'line scanning', 'allerton press', 'algorithmic processing']</t>
  </si>
  <si>
    <t>A new method and an algorithm are suggested for simultaneous improvement of radar resolving capacity in azimuth and elevation. The procedures are based on synthesis of new elements of resolution by algorithmic processing of measurement data obtained at line-by-line scanning by the radar beam of the surveillance zone in azimuth and elevation with overlapping the antenna radiation patterns. ¬© 2007 by Allerton Press, Inc.</t>
  </si>
  <si>
    <t>Klochko, V. K.</t>
  </si>
  <si>
    <t>Ryazan</t>
  </si>
  <si>
    <t>Ryazan State Radio Engineering University</t>
  </si>
  <si>
    <t>Klochko V.</t>
  </si>
  <si>
    <t>Improvement of radar resolving capacity in azimuth and elevation by reconstruction of radar image</t>
  </si>
  <si>
    <t>2-s2.0-33947536369</t>
  </si>
  <si>
    <t>['v bias', 'return loss', 'microelectromechanical systems', 'letter reports', '95 ghz', '9 ghz', '6 db', '34 ghz', '10 db', '1 db']</t>
  </si>
  <si>
    <t>Kapton | MEMS | Microstrip patch | PCB MEMS | Switchable antenna</t>
  </si>
  <si>
    <t>This letter reports a microelectromechanical systems (MEMS)-based electrostatically actuated frequency switchable microstrip patch antenna fabricated on Kapton polyimide film using printed circuit processing techniques. A 6 √ó 6-mm microstrip patch antenna with resonant frequency switchable from 18.34 GHz at 0-V bias to 17.95 GHz at 268-V bias is discussed. The return loss is 40.6 dB and 20.1 dB at 18.34 and 17.95 GHz, respectively. The bandwidth of the antenna is about 0.9 GHz for return loss better than 10 dB in both states. ¬© 2006 IEEE.</t>
  </si>
  <si>
    <t>228-230</t>
  </si>
  <si>
    <t>60011754;60011754;60011754</t>
  </si>
  <si>
    <t>8953119300;13007512900;6603571909</t>
  </si>
  <si>
    <t>Goteti, Raghav Venkat;Jackson, Ronald E.;Ramadoss, Ramesh</t>
  </si>
  <si>
    <t>Goteti R.</t>
  </si>
  <si>
    <t>MEMS-based frequency switchable microstrip patch antenna fabricated using printed circuit processing techniques</t>
  </si>
  <si>
    <t>10.1109/LAWP.2006.875281</t>
  </si>
  <si>
    <t>2-s2.0-33947591137</t>
  </si>
  <si>
    <t>['photosynthetic genes', 'photosynthetic bradyrhizobia', 'photosynthetic apparatus', 'partially controls', 'oxygen concentration', 'microaerobiosis ).', 'microaerobic conditions', 'low oxygen', 'functional bphp', 'earlier results', 'cyclic illumination', 'c7t1 strain', 'bradyrhizobium sp', 'became accumulated', 'adp photophosphorylation']</t>
  </si>
  <si>
    <t>Bacteriophytochrome | Bradyrhizobium | Light regulation | Oxygen regulation | Photosynthetic rhizobia | Photosystem formation | puf operon</t>
  </si>
  <si>
    <t>Photosynthetic bradyrhizobia are nitrogen-fixing symbionts colonizing the stem and roots of some leguminous plants like Aeschynomene. The effect of oxygen and light on the formation of the photosynthetic apparatus of Bradyrhizobium sp. C7T1 strain is described here. Oxygen is required for growth, but at high concentration inhibits the synthesis of bacteriochlorophyll (BChl) and of the photosynthetic apparatus. However, we show that in vitro, aerobic photosynthetic electron transport occurred leading to ADP photophosphorylation. The expression of the photosynthetic apparatus was regulated by oxygen in a manner which did not agree with earlier results in other photosynthetic bradyrhizobia since BChl accumulation was the highest under microaerobic conditions. This strain produces photosynthetic pigments when grown under cyclic illumination or darkness. However, under continuous white light illumination, a Northern blot analysis of the puf operon showed that, the expression of the photosynthetic genes of the antenna was considerable. Under latter conditions BChl accumulation in the cells was dependent on the oxygen concentration. It was not detectable at high oxygen tensions but became accumulated under low oxygen (microaerobiosis). It is known that in photosynthetic bradyrhizobia bacteriophytochrome photoreceptor (BphP) partially controls the synthesis of the photosystem in response to light. In C7T1 strain far-red light illumination did not stimulate the synthesis of the photosynthetic apparatus suggesting the presence of a non-functional BphP-mediated light regulatory mechanism. ¬© 2007 Springer Science+Business Media B.V.</t>
  </si>
  <si>
    <t>215-222</t>
  </si>
  <si>
    <t>60001563;60001563;60001563;60001563</t>
  </si>
  <si>
    <t>6506875359;6603588572;6602518619;7404608866</t>
  </si>
  <si>
    <t>Montecchia, M. S.;Pucheu, N. L.;Kerber, N. L.;Garc√≠a, A. F.</t>
  </si>
  <si>
    <t>Montecchia M.</t>
  </si>
  <si>
    <t>Oxygen and light effects on the expression of the photosynthetic apparatus in Bradyrhizobium sp. C7T1 strain</t>
  </si>
  <si>
    <t>10.1007/s11120-007-9129-5</t>
  </si>
  <si>
    <t>2-s2.0-33947598068</t>
  </si>
  <si>
    <t>['without touching', 'visualized organs', 'salivary ducts', 'oriental hornet', 'olfactory lobe', 'normal proportions', 'mushroom body', 'mri ).', 'mentioned structures', 'live sample', 'intracerebral organs', 'gnathal pouch', 'former location', 'esophageal region', 'esophageal locations', 'dimensional structure', 'cubic voxels', 'compound eyes', '23 œºm3']</t>
  </si>
  <si>
    <t>Hornet brain | Hornet cerebral structures | MRI | Vespinae Hymenoptera</t>
  </si>
  <si>
    <t>The head of the Oriental hornet in situ, detached from a live sample was imaged using Magnetic Resonance Imaging (MRI). This non-invasive method enabled us to visualize the three-dimensional structure of the hornet's brain and intracerebral organs, as based on cubic voxels of 23 Œºm3. From these images, we could identify various cephalic structures in both supra-esophageal and sub-esophageal locations. In the former location, we identified and visualized the ocelli, ommatidia, mushroom body, lobula, medulla and the compound eyes in the protocerebrum, as well as the olfactory lobe and bases of the antenna in the deutocerebrum, while in the sub-esophageal region we visualized organs such as the mouthparts, the esophagus, the gnathal pouch and the salivary ducts that empty into the region. Additionally, we identified various muscles, the aorta, cuticular thickenings lending support to the interior of the head and also the cuticular skeleton providing support on the outside. All the mentioned structures and organs were visualized in their relative, normal proportions, without touching or dislocating them.</t>
  </si>
  <si>
    <t>43-54</t>
  </si>
  <si>
    <t>Physiological Chemistry and Physics and Medical NMR</t>
  </si>
  <si>
    <t>60005037;60005681;60005037;60005037;60005681;60005681;60005037</t>
  </si>
  <si>
    <t>8541600500;9336872500;9044046400;12793862000;7102593723;7004516355;35560529300</t>
  </si>
  <si>
    <t>Plotkin, Marian;Neufeld, Arnon;Ermakov, Natalya Y.;Volynchik, Stanislav;Bergman, David J.;Navon, Gil;Ishay, Jacob S.</t>
  </si>
  <si>
    <t>Plotkin M.</t>
  </si>
  <si>
    <t>MRI of oriental hornet head</t>
  </si>
  <si>
    <t>2-s2.0-33947715335</t>
  </si>
  <si>
    <t>['uwb spectrum', 'tie antenna', 'rogers ro3006', 'return loss', 'lcp ),', 'frequency band', 'field pattern', 'entire band', 'antenna covers', '6 ghz']</t>
  </si>
  <si>
    <t>Bow-tie antenna | Rounded patch | Ultrawideband (uwb)</t>
  </si>
  <si>
    <t>A double-sided rounded bow-tie antenna (DSRBA) for ultrawideband (UWB) communication is proposed. The antenna covers the UWB spectrum from 3.1 to 10.6 GHz, and has return loss below -10 dB throughout the entire band. The antenna has also omnidirectional radiation characteristics and reasonable gain values over the same frequency band. Two different substrates, Rogers RO3006 and Liquid Crystal Polymer (LCP), are considered. Both materials have very low loss tangent. Results regarding return loss, far-field pattern, and gain are presented. ¬© 2006 IEEE.</t>
  </si>
  <si>
    <t>446-449</t>
  </si>
  <si>
    <t>60001526;60001526</t>
  </si>
  <si>
    <t>15843333700;6701565590</t>
  </si>
  <si>
    <t>Karacolak, Tutku;Topsakal, Erdem</t>
  </si>
  <si>
    <t>Mississippi State</t>
  </si>
  <si>
    <t>Mississippi State University</t>
  </si>
  <si>
    <t>Karacolak T.</t>
  </si>
  <si>
    <t>A double-sided rounded bow-tie antenna (DSRBA) for UWB communication</t>
  </si>
  <si>
    <t>10.1109/LAWP.2006.885013</t>
  </si>
  <si>
    <t>2-s2.0-34047119719</t>
  </si>
  <si>
    <t>['wave fiber', 'system predicts', 'support 37', 'scparated wavelength', 'radio systems', 'optical interfaces', 'multiplexing functionality', 'interface offers', 'existing setup', 'characterized experimentally', 'cascaded wave', 'band 25']</t>
  </si>
  <si>
    <t>Cascaded optical add-drop-multiplexing (OADM) | Millimeter-wave (mm-wave) fiber-radio system | Optical single sideband (OSSB) modulation | Remote antenna base station (BS) | Wavelength interleaving (WI) | Wavelength reuse</t>
  </si>
  <si>
    <t>The performance of single and cascaded wave-length-division-multiplexcd (WDM) optical interfaces that support 37.5-GHz-band 25-GHz-scparated wavelength-interleaved dense WDM feeder networks for millimeter-wave fiber-radio systems are characterized experimentally. The interface offers a consolidated base station (BS) architecture by enabling a wavelength reuse technique with transparent optical add-drop-multiplexing functionality to the BS. The modeling of the system predicts that the interface can be cascaded up to ten units without much change in the existing setup. ¬© 2005 IEEE.</t>
  </si>
  <si>
    <t>115-117</t>
  </si>
  <si>
    <t>60000251-60026553;60000251-60026553;60000251-60026553;60000251-100386184;60000251-100386184</t>
  </si>
  <si>
    <t>10143870200;35571786200;55480890000;7103230273;35478779700</t>
  </si>
  <si>
    <t>Bakaul, M.;Nirmalathas, A.;Lim, C.;Novak, D.;Waterhouse, R.</t>
  </si>
  <si>
    <t>Australia;United States;United States</t>
  </si>
  <si>
    <t>Parkville;New York;Baltimore</t>
  </si>
  <si>
    <t>University of Melbourne;IEEE;Pharad</t>
  </si>
  <si>
    <t>60026553;60000251;100386184</t>
  </si>
  <si>
    <t>Bakaul M.</t>
  </si>
  <si>
    <t>Experimental characterization of single and cascaded WDM optical interfaces in a MM-wave fiber-radio network</t>
  </si>
  <si>
    <t>10.1109/LPT.2005.860015</t>
  </si>
  <si>
    <t>2-s2.0-34047196589</t>
  </si>
  <si>
    <t>['weight dual', 'swarm optimization', 'standalone aircraft', 'spherical near', 'sidelobe levels', 'salinity missions', 'present study', 'potential feeds', 'polarized arrays', 'polarization characteristics', 'patch microstrip', 'novel compact', 'measurement results', 'main motivation', 'main beam', 'large number', 'future soil', 'experimental verifications', 'element stacked', 'difference time', 'design parameters', 'cross polarization', 'cancellation techniques', 'beam efficiency', 'band frequency', 'array configuration', 'array better', 'array antenna', 'antenna ports', '413 ghz', '40 db', '35 db', '26 ghz', '10 mhz']</t>
  </si>
  <si>
    <t>FDTD | Microstrip antennas | Microstrip arrays | Polarization | Radar polarimetry | Remote sensing</t>
  </si>
  <si>
    <t>The main motivation for this paper is to discuss the development of a novel compact and light-weight dual-frequency, dual linearly polarized, high-efficiency, stacked-patch microstrip-array antenna for use in standalone aircraft-based remote sensing applications. Results from simulation, fabrication, and testing of a sixteen-element stacked-patch array antenna, optimized for an L-band frequency of operation, are presented. The design center frequencies were 1.26 GHz and 1.413 GHz with 10 MHz and 25 MHz bandwidths in each band, respectively. Due to the large number of design parameters and demanding design requirements of beam-efficiency, sidelobe levels, and polarization characteristics, particle-swarm optimization (PSO) and Finite-Difference Time-Domain (FDTD) simulations were used for synthesis and analysis. Cancellation techniques, based on symmetry, were applied to the antenna ports, with a custom-built feed network to reduce cross polarization. Simulations and measurement results from a spherical near-field test facility confirmed excellent performance of the array configuration, with a beam efficiency of greater than 90%, isolation better than -35 dB, and cross polarization in the main beam of the array better than -40 dB. From the sixteen-element array simulations and experimental verifications, one of the objectives of the present study is to suggest the possibility of using customized dual-frequency, dual-polarized arrays as potential feeds for reflectors to replace the traditionally used conical horns for future soil-moisture and sea-salinity missions. ¬© 2006 IEEE.</t>
  </si>
  <si>
    <t>33-46</t>
  </si>
  <si>
    <t>60027550;60027550;60027550;60009037;60009037;60009037;60009037</t>
  </si>
  <si>
    <t>7102110120;6507911746;6602969939;7004444029;7404032603;35846644300;57216333924</t>
  </si>
  <si>
    <t>Rahmat-Samii, Yahya;Kona, Keerti S.;Manteghi, Majid;Yueh, Simon;Wilson, William J.;Dinardo, Steve;Hunter, Don</t>
  </si>
  <si>
    <t>Los Angeles;Pasadena</t>
  </si>
  <si>
    <t>University of California, Los Angeles;Jet Propulsion Laboratory</t>
  </si>
  <si>
    <t>60027550;60009037</t>
  </si>
  <si>
    <t>Rahmat-Samii Y.</t>
  </si>
  <si>
    <t>A novel lightweight dual-frequency dual-polarized sixteen-element stacked patch microstrip array antenna for soil-moisture and sea-surface-salinity missions</t>
  </si>
  <si>
    <t>10.1109/MAP.2006.323342</t>
  </si>
  <si>
    <t>2-s2.0-34047201540</t>
  </si>
  <si>
    <t>['within 10', 'wire transmission', 'wire dipole', 'two antenna', 'square loops', 'spatial radiation', 'reveal anything', 'results presented', 'radiation occurs', 'power flow', 'line feed', 'field model', 'field analysis', 'feed point', 'excitation models', 'end peaks', 'distributed radiation', 'distributed along', 'charge along', 'approach developed', 'also show']</t>
  </si>
  <si>
    <t>Antenna radiation patterns | Antenna theory | Electromagnetic fields | Electromagnetic radiation | Power flow | Poynting vector | Wire antennas | Wire scatterers</t>
  </si>
  <si>
    <t>This article explores use of the on-surface Poynting vector to investigate the power flow at the surface of various thin wires, excited as antennas or scatterers. By differentiating the axial Poynting vector at the wire's surface, the rate of change of power flow in the current and charge along a perfectly electrically conducting (PEC) wire can be determined. The idea being explored is to see if a change in axial power flow can reveal anything about possible power loss due to radiation. The results from the differentiated Poynting vector are normalized with those obtained from an approach developed by the author called FARS (Far-field Analysis of Radiation Sources). Two antenna-excitation models are investigated for a straight-wire dipole: the usual tangential E-field model, and a two-wire transmission-line feed. Comparison of FARS and the differentiated Poynting vector results for a 10-wavelength dipole shows them to agree to within 10% relative to end peaks in the distribution of spatial radiation, except in the vicinity of the antenna's feed point. Both also show that radiation occurs not only near the feed point and ends of the antenna, but is distributed along its length, being associated with maxima of the current standing wave. Results presented for antennas such as a bent-wire dipole, circular and square loops, and for a straight-wire scatterer emonstrated the effects of shape and excitation on the distributed radiation. ¬© 2006 IEEE.</t>
  </si>
  <si>
    <t>21-32</t>
  </si>
  <si>
    <t>The differentiated on-surface poynting vector as a measure of radiation loss from wires</t>
  </si>
  <si>
    <t>10.1109/MAP.2006.323341</t>
  </si>
  <si>
    <t>2-s2.0-34047202518</t>
  </si>
  <si>
    <t>['potential users', 'paper presents', 'oriented toward', 'operational activities', 'new service', 'measurement facilities', 'mapping showed', 'industrial community', 'first phase', 'european union', 'european institutions', 'encouraging reaction', 'efficient means', 'development activities', 'contact antenna', 'conducted within', 'antenna measurements', 'antenna centre']</t>
  </si>
  <si>
    <t>Antenna measurements</t>
  </si>
  <si>
    <t>This paper presents a comprehensive international mapping of antenna-measurement facilities. This initiative, conducted within the framework of the Antenna Centre of Excellence (ACE) of the European Union, is oriented toward all institutions having research, development, or operational activities in the field of antenna measurements. It has been established to provide the scientific and industrial community with an efficient means to improve and facilitate their research and development activities in the field of antennas. The mapping will constitute a new service for all potential users of antenna measurements, in particular from the wireless communication industry, to identify and contact antenna-measurement facilities. The first phase of the mapping showed a significant and encouraging reaction to this initiative, with more than 50 European facilities currently registered. The next phase aims at the integration of non-European institutions.</t>
  </si>
  <si>
    <t>82-86</t>
  </si>
  <si>
    <t>60020261;60011373;60020261;60020261</t>
  </si>
  <si>
    <t>6603831762;6701814575;57201738411;7005604459</t>
  </si>
  <si>
    <t>Boccia, Luigi;Breinbjerg, Olav;Di Massa, Giuseppe;Amendola, Giandomenico</t>
  </si>
  <si>
    <t>Italy;Denmark</t>
  </si>
  <si>
    <t>Rende;Lyngby</t>
  </si>
  <si>
    <t>Universit√† della Calabria;Danmarks Tekniske Universitet</t>
  </si>
  <si>
    <t>60020261;60011373</t>
  </si>
  <si>
    <t>Boccia L.</t>
  </si>
  <si>
    <t>International mapping of antenna-measurement facilities</t>
  </si>
  <si>
    <t>10.1109/MAP.2006.323346</t>
  </si>
  <si>
    <t>2-s2.0-34047204601</t>
  </si>
  <si>
    <t>['urgent issues', 'unique method', 'transmit electricity', 'systems economy', 'solar resource', 'paper proposes', 'ideal vehicle', 'heavy battery', 'global warming', 'fossil resources', 'flexible form', 'exhaust gases', 'environment problems', 'electric energy', 'driven vehicle', 'developed countries', 'deliberating energy', 'another antenna']</t>
  </si>
  <si>
    <t>Clean energy supply | Electric vehicles | Microwave power transmission</t>
  </si>
  <si>
    <t>The Kyoto Protocol came into force on 16 February 2005. Developed countries, which ratified the agreement, have to reduce their exhaust gases that affect the global warming. While deliberating energy and environment problems, which are the most urgent issues to be solved for the mankind, we should change our way of thinking and systems economy from those dependent on fossil resources to solar resource. This paper proposes a new energy transmission method using microwave power transmission, where electric energy is transmitted from an antenna to another antenna in the air. The microwave power transmission is a unique method to obtain absolute clean energy and it can be used to transmit electricity from remote power station in space to the earth. This method can also be applied to drive agricultural vehicles. An ideal vehicle can be designed and developed, that has no emission, no heavy battery, and is small and light with low energy consumption and of flexible form. A trial to develop a microwave-driven vehicle was conducted for this study and is introduced in this paper. ¬© 2006 AAAE.</t>
  </si>
  <si>
    <t>181-188</t>
  </si>
  <si>
    <t>International Agricultural Engineering Journal</t>
  </si>
  <si>
    <t>Oida, Akira</t>
  </si>
  <si>
    <t>Oida A.</t>
  </si>
  <si>
    <t>A new energy transmission method</t>
  </si>
  <si>
    <t>2-s2.0-34047205703</t>
  </si>
  <si>
    <t>['wave loss', 'thick substrate', 'temperature co', 'substrate thickness', 'respectable gain', 'recent availability', 'radiation efficiency', 'possible texture', 'particular interest', 'paper explores', 'mitigate surface', 'miniaturized patch', 'miniaturization factor', 'loss half', 'input impedance', 'increase bandwidth', 'contrast ceramic', 'bandwidth due', 'antenna design', 'achieved miniaturization', '9 %.']</t>
  </si>
  <si>
    <t>Bowtie antenna | Ceramics | Dielectric loaded antennas | Dielectric materials | Dielectric radiation effects | Microstrip antennas</t>
  </si>
  <si>
    <t>The recent availability of high-contrast, low-loss ceramic materials provides us with possibilities for significant antenna miniaturization. This paper explores the use of low-temperature co-fired-ceramic (LTCC) substrates in producing a miniaturized patch-antenna design. Of particular interest in the design are parameters such as substrate thickness, input impedance, radiation efficiency, and bandwidth due to the high-contrast ceramic. We propose a thick substrate to increase bandwidth. However, the substrate is truncated to mitigate surface-wave loss, with possible texture to provide dielectricconstant control for improved impedance matching. Utilizing these proposed design modifications, a miniaturization factor of more than eight was achieved, with a return-loss half-power bandwidth greater than 9%. Moreover, respectable gain was maintained, given the achieved miniaturization. ¬© 2006 IEEE.</t>
  </si>
  <si>
    <t>13-20</t>
  </si>
  <si>
    <t>60003500;60003500;60003500;60003500;60003500;60025778</t>
  </si>
  <si>
    <t>36882426700;6506648219;15757742500;7501961026;7102576479;7005898971</t>
  </si>
  <si>
    <t>Kula, J. S.;Psychoudakis, D.;Liao, W. J.;Chen, C. C.;Volakis, J. L.;Halloran, J. W.</t>
  </si>
  <si>
    <t>Ann Arbor;Columbus</t>
  </si>
  <si>
    <t>University of Michigan, Ann Arbor;The Ohio State University</t>
  </si>
  <si>
    <t>60025778;60003500</t>
  </si>
  <si>
    <t>Kula J.</t>
  </si>
  <si>
    <t>Patch-antenna miniaturization using recently available ceramic substrates</t>
  </si>
  <si>
    <t>10.1109/MAP.2006.323335</t>
  </si>
  <si>
    <t>2-s2.0-34047208287</t>
  </si>
  <si>
    <t>Ministerio de Ciencia Tecnolog√≠a y Telecomunicaciones</t>
  </si>
  <si>
    <t>TEC2005-07477-C02-01</t>
  </si>
  <si>
    <t>MICITT</t>
  </si>
  <si>
    <t>['wmans ).', 'wlans ),', 'wireless metropolitan', 'wireless local', 'unquestionable advantages', 'strong influence', 'spatial correlation', 'practically compensated', 'new systems', 'metropolitan environments', 'input multiple', 'indoor scenarios', 'indoor scenario', 'experimental characterization', 'existing systems', 'diversity gain', 'different environments', 'crucial factor', 'channel capacity', 'canonical outdoor', 'building penetration', 'bfwa applications', 'area networks', 'adequate planning', '4 ghz']</t>
  </si>
  <si>
    <t>Antenna arrays | Communication channels | Fading channels | Information rates | Land mobile radio propagation factors | Measurement | MIMO systems | Multipath channels | Wireless LAN</t>
  </si>
  <si>
    <t>The unquestionable advantages of multiple-input multiple-output (MIMO) systems are having a strong influence on the development of new wireless systems, both in wireless local-area networks (WLANs), and in those designed to offer broadband fixed wireless access (BFWA) services in wireless metropolitan-area networks (WMANs). The MIMO channel characterization in different environments and for different operating frequency bands is a crucial factor in the design of new systems and standards, and for adequate planning of existing systems. This article makes two main contributions. First, the experimental characterization of a 2 √ó 2 MIMO channel at a frequency of 2.4 GHz in a canonical outdoor-indoor scenario is presented. The channel characterization performed includes the analysis of the spatial correlation between the MIMO system subchannels and its impact on the channel capacity. Second, on the basis of the capacity results obtained, a proposal is made for the use of a 2 √ó 2 MIMO system in outdoor-indoor scenarios for BFWA applications in metropolitan environments. The proposal is based on the experimentally verified hypothesis that the path loss due to building penetration can be practically compensated for by the diversity gain of 2 √ó 2 systems. ¬© 2006 IEEE.</t>
  </si>
  <si>
    <t>57-69</t>
  </si>
  <si>
    <t>60072054;60015179;60015179</t>
  </si>
  <si>
    <t>56616727300;7102560029;7203008580</t>
  </si>
  <si>
    <t>Jaramillo E., Richard;Fern√°ndez, √ìscar;Torres, Rafael P.</t>
  </si>
  <si>
    <t>Ecuador;Spain</t>
  </si>
  <si>
    <t>Quito;Santander</t>
  </si>
  <si>
    <t>Escuela Polit√©cnica Nacional;Universidad de Cantabria</t>
  </si>
  <si>
    <t>60072054;60015179</t>
  </si>
  <si>
    <t>Jaramillo E. R.</t>
  </si>
  <si>
    <t>Empirical analysis of a 2 √ó 2 MIMO channel in outdoor-indoor scenarios for BFWA applications</t>
  </si>
  <si>
    <t>10.1109/MAP.2006.323344</t>
  </si>
  <si>
    <t>2-s2.0-34047209632</t>
  </si>
  <si>
    <t>['physical properties', 'novel neural', 'coupling effects']</t>
  </si>
  <si>
    <t>Antenna array | Antenna radiation pattern | Antenna synthesis | Mutual coupling | Neural network (nn)</t>
  </si>
  <si>
    <t>A novel neural-network (NN)-based technique for antenna array synthesis and a prototype of antenna array designed using it are presented. This technique is able to calculate the voltages that must be applied to the radiating elements considering all the physical properties of each element of the array and the coupling effects between all of them. ¬© 2006 IEEE.</t>
  </si>
  <si>
    <t>45-48</t>
  </si>
  <si>
    <t>6508098273;6701608102;11141407800</t>
  </si>
  <si>
    <t>Ayestar√°n, Rafael G.;Las-Heras, Femando;Herr√°n, Luis F.</t>
  </si>
  <si>
    <t>High-accuracy neural-network-based array synthesis including element coupling</t>
  </si>
  <si>
    <t>10.1109/LAWP.2006.870366</t>
  </si>
  <si>
    <t>2-s2.0-34047211627</t>
  </si>
  <si>
    <t>['using two', 'umts applications', 'single laminate', 'scaling procedure', 'required bandwidth', 'lange coupler', 'elliptical coupler', 'conventional photolithography', 'butler matrix', 'butler matrices']</t>
  </si>
  <si>
    <t>Adaptive arrays | Antenna array feeds | Antenna arrays | Butler matrix | Directional coupler | Discrete Fourier transforms | Lange coupler | Smart antennas</t>
  </si>
  <si>
    <t>A Butler matrix (BM) for UMTS applications is presented. The Butler matrix was fabricated by conventional photolithography on a single laminate. The design is compact and complies with the required bandwidth. The design is based on the use of an elliptical coupler with certain geometrical characteristics, and a Lange coupler as a crossover. Furthermore, a design-scaling procedure that produces an N √ó N Butler matrix by using two (N/2)√ó(N/2) Butler matrices is given. The presented erformance extrapolations clarify the potential and scalability of our approach.</t>
  </si>
  <si>
    <t>193-204</t>
  </si>
  <si>
    <t>On the design of a single-layer wideband Butler matrix for switched-beam UMTS system applications</t>
  </si>
  <si>
    <t>10.1109/MAP.2006.323317</t>
  </si>
  <si>
    <t>2-s2.0-34047214106</t>
  </si>
  <si>
    <t>['two methods', 'total reduction', 'standard mom', 'sparse matrix', 'radiating elements', 'numerical complexity', 'convergence rate']</t>
  </si>
  <si>
    <t>Antenna arrays | Method of moments (mom) | Multiresolution | Numerical methods | Wavelets</t>
  </si>
  <si>
    <t>We present a synthesis of the sparse matrix/adaptive integral method (SM/AIM) and the multiresolution (MR) approach for the analysis of electrically large finite arrays, with planar or 3-D radiating elements; the two methods were separately introduced previously. The use of the MR has the effect of a preconditioner and speeds up the convergence rate of the SM/AIM of almost two orders of magnitude, with a total reduction of the numerical complexity with respect to the standard MoM of almost three orders of magnitude. ¬© 2006 IEEE.</t>
  </si>
  <si>
    <t>3827-3832</t>
  </si>
  <si>
    <t>60021859;60021859;60012162;60012162;60012162</t>
  </si>
  <si>
    <t>8289133700;55575947900;6602290062;7004544655;24766561500</t>
  </si>
  <si>
    <t>De Vita, Paolo;Freni, Angelo;Vipiana, Francesca;Pirinoli, Paola;Vecchi, Giuseppe</t>
  </si>
  <si>
    <t>Florence;Turin</t>
  </si>
  <si>
    <t>Universit√† degli Studi di Firenze;Politecnico di Torino</t>
  </si>
  <si>
    <t>60021859;60012162</t>
  </si>
  <si>
    <t>De Vita P.</t>
  </si>
  <si>
    <t>Fast analysis of large finite arrays with a combined multiresolution - SM/AIM approach</t>
  </si>
  <si>
    <t>10.1109/TAP.2006.886476</t>
  </si>
  <si>
    <t>2-s2.0-34047218513</t>
  </si>
  <si>
    <t>N00014-04-1-0272</t>
  </si>
  <si>
    <t>['wideband circulator', 'wideband antenna', 'scattering parameters', 'retumn loss', 'port impedances', 'perfect circulation', 'integration effectively', 'fabrication adjustments', 'experimental data', 'design methodology', 'data shows', 'considered herein', 'compact circulator', 'approach allows', 'antenna assembly', 'alone circulator', '20 db3']</t>
  </si>
  <si>
    <t>Circulators | Ferrimagnetic materials | Ferrite circulators | Ferrite devices | Microstrip antennas | Nonreciprocal circuits | Yagi antennas</t>
  </si>
  <si>
    <t>A methodology for integrating a wideband circulator with a wideband antenna is considered herein. To accomplish this integration effectively, the conditions for perfect circulation are examined, whereby the port impedances of the circulator are allowed to be complex, treated as part of the design of the circulator, and couched in terms of network-scattering parameters. This approach allows for the design of a single matching network that interfaces between the circulator and the antenna, and effects a complex-to-complex impedance match for maximum power transfer. Simulation and experimental data for a stand-alone circulator and a compact circulator/antenna assembly are presented to validate the design methodology. The data shows that retumn loss and isolation on the order of 20 dB3 over a 4 GHz bandwidth about a 14 GHz center frequency was achievable, without the need of any post-fabrication adjustments. ¬© 2006 IEEE.</t>
  </si>
  <si>
    <t>60033389;60033389;60033389;60033389</t>
  </si>
  <si>
    <t>7408526961;7403935208;16178270600;55636318994</t>
  </si>
  <si>
    <t>Young, Jeffrey L.;Adams, Ryan S.;O'Neil, Benton;Johnson, Christopher M.</t>
  </si>
  <si>
    <t>University of Idaho</t>
  </si>
  <si>
    <t>Young J.L.</t>
  </si>
  <si>
    <t>Bandwidth optimization of an integrated microstrip circulator and antenna assembly: Part 1</t>
  </si>
  <si>
    <t>10.1109/MAP.2006.323343</t>
  </si>
  <si>
    <t>2-s2.0-34047220203</t>
  </si>
  <si>
    <t>['wave monopoles', 'two zones', 'short top', 'radius effect', 'power dissipation', 'plane surface', 'numerical computations', 'novel approach', 'natural ground', 'monopole antenna', 'metallic layer', 'mathematical formalism', 'loss calculations', 'loaded antennas', 'half wavelength', 'ground plane', 'ground losses', 'first approximation', 'effective conductivity', 'current density', 'current densities', 'circular boundary', 'best performance', 'bare soil', '2 .)', '1 .)']</t>
  </si>
  <si>
    <t>Antenna theory | Antennas | Grounding | LF antennas | Loaded antennas | Losses | MF antennas | Monopole antennas | Radio broadcasting | Small antennas | Soil</t>
  </si>
  <si>
    <t>Calculations of ground losses are paramount in obtaining the best performance of a monopole antenna in the low-(LF) and medium-frequency (MF) bands. Ground losses are usually computed numerically, due to difficulties in the mathematical formalism. The novel approach here permits obtaining simple analytical expressions for ground-loss calculations that can be useful for determining the behavior of the ground plane. As a first approximation, the monopole antenna is placed on a perfect electrically conducting (PEC) ground plane in order to obtain the antenna current distribution and the near magnetic field, taking into account the non-zero-radius effect of the monopole. Next, the near magnetic field is used to determine the surface-current density on the ground plane below the antenna. This is divided into two zones: (1.) the artificial ground plane, where either a radial-wire ground screen or a metallic layer is used to increase the soil's conductivity; and (2.) the natural ground plane or bare soil up to a circular boundary a half wavelength from the antenna's base. The power dissipation is calculated from the artificial and natural ground-plane surface-current densities, and the ground-plane loss resistance is obtained. Also, an effective conductivity is defined as a measure of the ground plane's effectiveness, and the cases of quarter-wave monopoles and short top-loaded antennas are analyzed. Some results are validated by means of numerical computations and Moment Method simulations. ¬© 2006 IEEE.</t>
  </si>
  <si>
    <t>70-81</t>
  </si>
  <si>
    <t>60001563;60001563</t>
  </si>
  <si>
    <t>12763933100;35618021600</t>
  </si>
  <si>
    <t>Dorado, Luis A.;Trainotti, Valentino</t>
  </si>
  <si>
    <t>Dorado L.</t>
  </si>
  <si>
    <t>Simplified calculation of ground losses in low- and medium-frequency antenna systems</t>
  </si>
  <si>
    <t>10.1109/MAP.2006.323345</t>
  </si>
  <si>
    <t>2-s2.0-34047226761</t>
  </si>
  <si>
    <t>International Business Machines Corporation</t>
  </si>
  <si>
    <t>['uhf band', 'theoretical results', 'theoretical formula', 'scattering antenna', 'rfid tags', 'rfid tag', 'rcs ).', 'performed using', 'paper presents', 'involves using', 'good agreement', 'experimental data', 'determine whether', 'backscattered power', 'anechoic chamber']</t>
  </si>
  <si>
    <t>Antenna measurements | Radar cross sections | RFID</t>
  </si>
  <si>
    <t>This paper presents a method for measuring signal backscattering from RFID tags, and for calculating a tag's radar cross section (RCS). We derive a theoretical formula for the RCS of an RFID tag with a minimum-scattering antenna. We describe an experimental measurement technique, which involves using a network analyzer connected to an anechoic chamber with and without the tag. The retumn loss measured in this way allows us to calculate the backscattered power and to find the tag's RCS. Measurements were performed using an RFID tag operating in the UHF band. To determine whether the tag was turned on, we used an RFID tag tester. The tag's RCS was also alculated theoretically, using electromagnetic simulation software. The theoretical results were found to be in good agreement with experimental data.</t>
  </si>
  <si>
    <t>60074927;60074927</t>
  </si>
  <si>
    <t>57204398080;24484198000</t>
  </si>
  <si>
    <t>Nikitin, Pave V.;Rao, K. V.S.</t>
  </si>
  <si>
    <t>Everett</t>
  </si>
  <si>
    <t>Intermec, Inc</t>
  </si>
  <si>
    <t>Nikitin P.</t>
  </si>
  <si>
    <t>Theory and measurement of backscattering from RFID tags</t>
  </si>
  <si>
    <t>10.1109/MAP.2006.323323</t>
  </si>
  <si>
    <t>2-s2.0-34047232014</t>
  </si>
  <si>
    <t>['paper points', 'optimum design', 'open literature', 'new set', 'inaccurate data', 'helical antennas', 'geometrical parameters', 'experimentally verified', 'enable simple', 'data related', 'broadband designs', 'accurate design']</t>
  </si>
  <si>
    <t>Helical antennas</t>
  </si>
  <si>
    <t>Helical antennas have been known for more than half a century, but it seems that reliable design data for helical antennas do not exist in the open literature. This paper points out some inaccurate data about helical antennas, and presents a new set of data related to the optimum design of helical antennas. The antenna's performance is optimized by varying the antenna's geometrical parameters for narrowband and broadband designs. Based on these results, a set of diagrams is provided to enable simple but accurate design of helical antennas above an infinite ground plane. Finally, the results are experimentally verified.</t>
  </si>
  <si>
    <t>107-115</t>
  </si>
  <si>
    <t>60068815;60021032;60068815;60021032</t>
  </si>
  <si>
    <t>7005436133;8412382500;7102982418;7007142135</t>
  </si>
  <si>
    <t>Djordjeviƒá, Antonije R.;Zajiƒá, Alenka G.;Iliƒá, Milan M.;St√ºber, Gordon L.</t>
  </si>
  <si>
    <t>60068815;60021032</t>
  </si>
  <si>
    <t>Optimization of helical antennas</t>
  </si>
  <si>
    <t>10.1109/MAP.2006.323359</t>
  </si>
  <si>
    <t>2-s2.0-34047242695</t>
  </si>
  <si>
    <t>['several perspectives', 'network aspects', 'future prospects', 'different disciplines', 'current status']</t>
  </si>
  <si>
    <t>Aim of this contribution is to illustrate the state of the art of smart antenna research from several perspectives. The bow is drawn from transmitter issues via channel measurements and modeling, receiver signal processing, network aspects, technological challenges towards first smart antenna applications and current status of standardization. Moreover, some future prospects of different disciplines in smart antenna research are given. ¬© 2006 IEEE.</t>
  </si>
  <si>
    <t>60011604;60070034;60007592;60014264;60029170;60019722</t>
  </si>
  <si>
    <t>7005126581;55882576600;7007085739;35983476500;7006594890;6701497651</t>
  </si>
  <si>
    <t>Boche, Holger;Bourdoux, Andr√©;Fonollosa, Javier Rodr√≠guez;Kaiser, Thomas;Molisch, Andreas;Utschick, Wolfgang</t>
  </si>
  <si>
    <t>Belgium;Sweden;Germany;Germany;Germany;Spain</t>
  </si>
  <si>
    <t>Leuven;Lund;Munich;Duisburg;Berlin;Barcelona</t>
  </si>
  <si>
    <t>Interuniversity Micro-Electronics Center at Leuven;Lunds Universitet;Technical University of Munich;Universit√§t Duisburg-Essen;Technical University of Berlin;Universitat Polit√®cnica de Catalunya</t>
  </si>
  <si>
    <t>60070034;60029170;60019722;60014264;60011604;60007592</t>
  </si>
  <si>
    <t>Smart antennas: State of the art</t>
  </si>
  <si>
    <t>10.1109/MVT.2006.1663946</t>
  </si>
  <si>
    <t>2-s2.0-34047266618</t>
  </si>
  <si>
    <t>['teds features', 'sensitive applications', 'scheduled access', 'representative link', 'powerful payload', 'physical layer', 'particular emphasis', 'new services', 'major upgrade', 'header encoding', 'existing narrow', 'efficiently combined', 'developed within', 'comprehensive overview']</t>
  </si>
  <si>
    <t>The TETRA Enhanced Data Service (TEDS) standard has been developed within the Technical Committee TETRA of the European Telecommunications Standards Institute as a major upgrade to the existing narrow-band ETSI TETRA system to supply professional users with high-speed IP packet data services over wireless mobile channels. Multicarrier-based modulation format, powerful payload and header encoding and link adaptation methods are among techniques employed for this purpose. The above enhancements are efficiently combined with improved higher layer protocols enabling a number of new services such as multiple multimedia access with QoS re-negotiation during the session, various priority mechanisms, provision of scheduled access for delay-sensitive applications and support for sectored antenna usage. The aim of this paper is to give a comprehensive overview of the TEDS features with particular emphasis on the physical layer and medium access control features together with representative link and system performance results. ¬© 2006 IEEE.</t>
  </si>
  <si>
    <t>32-42</t>
  </si>
  <si>
    <t>60083763;60028868;60028868;112364406;112364406</t>
  </si>
  <si>
    <t>36920936500;6602501403;7004359190;16202106800;6505579966</t>
  </si>
  <si>
    <t>Nouri, Mehdi;Lottici, Vincenzo;Reggiannini, Ruggero;Ball, Diana;Rayne, Mark</t>
  </si>
  <si>
    <t>Italy;Italy;</t>
  </si>
  <si>
    <t>Rome;Pisa;</t>
  </si>
  <si>
    <t>SELEX Communications;Universit√† di Pisa;Sepura Ltd</t>
  </si>
  <si>
    <t>60083763;60028868;112364406</t>
  </si>
  <si>
    <t>Nouri M.</t>
  </si>
  <si>
    <t>TEDS: A high speed digital mobile communication air interface for professional users</t>
  </si>
  <si>
    <t>10.1109/MVT.2006.343629</t>
  </si>
  <si>
    <t>2-s2.0-34147108236</t>
  </si>
  <si>
    <t>['varying scenario', 'validation purposes', 'proposed architecture', 'noise ratio', 'geometric simplicity', 'effective implementation', 'customized pso', 'complex time', 'adaptive arrays']</t>
  </si>
  <si>
    <t>Adaptive control | Circular arrays | Particle swarm optimizer | Phased array | Smart antennas</t>
  </si>
  <si>
    <t>This letter is aimed at assessing the effectiveness of the phase-only control strategy based on a customized PSO when applied to planar uniform circular arrays (PUCA) and in the presence of interferences both in the near-field and far-field of the antenna. The employed geometry seems to be suitable for a reliable and effective implementation of adaptive arrays in mobile devices thanks to its symmetry and geometric simplicity. For validation purposes, the proposed architecture is evaluated in the presence of a complex time-varying scenario both in terms of synthesized beam patterns and signal-to-interference-plus-noise ratio. ¬© 2009 IEEE.</t>
  </si>
  <si>
    <t>545-548</t>
  </si>
  <si>
    <t>9279988400;8662846400;7004020831;7005085831</t>
  </si>
  <si>
    <t>Benedetti, Manuel;Azaro, Renzo;Franceschini, Davide;Massa, Andrea</t>
  </si>
  <si>
    <t>Benedetti M.</t>
  </si>
  <si>
    <t>PSO-based real-time control of planar uniform circular arrays</t>
  </si>
  <si>
    <t>10.1109/LAWP.2006.887553</t>
  </si>
  <si>
    <t>2-s2.0-34147176844</t>
  </si>
  <si>
    <t>['wide range', 'traditional thin', 'speed reel', 'print self', 'novel route', 'greatly reduced', 'electrical interconnect', 'developed principally', 'cost patterning']</t>
  </si>
  <si>
    <t>Clean manufacturing | Environmental | Low cost | Thermocouples | Thin-film patterning</t>
  </si>
  <si>
    <t>A novel route for the low-cost patterning of electrical thin films has been established. The process has been developed principally for the manufacture of thermocouples using high-speed reel-to-reel industrial techniques, but could be applied to the manufacture of a wide range of electronic devices including radio frequency identification (RFID) antennae, electrical interconnect, and passive electronic components. The procedure exploits high-volume processes directly to print self-removing masking layers. The process offers substantial advantages over traditional thin-film patterning methods including faster, cheaper production runs. Raw material use and wastage are greatly reduced, affording environmental benefits. ¬© IMechE 2006.</t>
  </si>
  <si>
    <t>1555-1558</t>
  </si>
  <si>
    <t>Proceedings of the Institution of Mechanical Engineers, Part B: Journal of Engineering Manufacture</t>
  </si>
  <si>
    <t>60020623;60020623;60020623</t>
  </si>
  <si>
    <t>8291650400;7102692813;36544733500</t>
  </si>
  <si>
    <t>Duby, S.;Ramsey, B.;Harrison, D.</t>
  </si>
  <si>
    <t>Uxbridge</t>
  </si>
  <si>
    <t>Brunel University London</t>
  </si>
  <si>
    <t>Duby S.</t>
  </si>
  <si>
    <t>Low-cost patterning of thin film</t>
  </si>
  <si>
    <t>10.1243/09544054JEM523</t>
  </si>
  <si>
    <t>2-s2.0-34247125208</t>
  </si>
  <si>
    <t>['two types', 'sensillar system', 'secretory system', 'pipunculid males', 'pipunculid flies', 'pipunculid antennae', 'one type', 'grooved sensilla', 'family pipunculidae', 'courtship behaviour', 'basiconical sensilla', 'antennal morphology']</t>
  </si>
  <si>
    <t>The study of antennal morphology of entomoparasitic flies belonging to the family Pipunculidae (Diptera) revealed the presence of a developed secretory system area on the third antennal segment (flagellum) of pipunculid males. The possible physiological function of this system is discussed. Socketed mechanotactile bristles, two types of basiconical sensilla, one type of grooved sensilla, and a sensory pit form the sensillar system of pipunculid antennae. The morphology of these sensilla and the pattern of their distribution are presented. The discovery of a secretory system in male antennae reveals the possible complex role of antennae in courtship behaviour of pipunculid flies. ¬© 2006 NRC.</t>
  </si>
  <si>
    <t>1727-1732</t>
  </si>
  <si>
    <t>60021859;60010330</t>
  </si>
  <si>
    <t>6506188172;55929702700</t>
  </si>
  <si>
    <t>Belcari, A.;Koz√°nek, M.</t>
  </si>
  <si>
    <t>Italy;Slovakia</t>
  </si>
  <si>
    <t>Florence;Bratislava</t>
  </si>
  <si>
    <t>Universit√† degli Studi di Firenze;Slovak Academy of Sciences</t>
  </si>
  <si>
    <t>Belcari A.</t>
  </si>
  <si>
    <t>Secretory material from antennal organs and its possible role in mating behaviour of Pipunculidae (Diptera)</t>
  </si>
  <si>
    <t>10.1139/Z06-171</t>
  </si>
  <si>
    <t>2-s2.0-34247150452</t>
  </si>
  <si>
    <t>['transmit antenna', 'thin layer', 'theoretical considerations', 'surrounding rock', 'subcell extension', 'south africa', 'rt data', 'rt antenna', 'rotation symmetry', 'rock type', 'receive antenna', 'radio tomography', 'produce models', 'performance features', 'particular circumstances', 'optimum combination', 'modelling antennas', 'inversion algorithms', 'improved antenna', 'imaging tool', 'imaging technique', 'extended code', 'electronics package', 'efficiently modelled', 'domain technique', 'difference time', 'arbitrary media', 'antenna affects']</t>
  </si>
  <si>
    <t>Radio Tomography (RT) has proven itself as an imaging tool for base metal orebody delineation. To date, theoretical considerations of the imaging technique and inversion algorithms have concentrated on the propagation of energy from the transmit antenna to the receive antenna, while ignoring the antennas themselves. The Finite-Difference Time-Domain technique for modelling antennas has been extended to efficiently model antennas embedded in arbitrary media such as rock. The model is set up with body-of-rotation symmetry to produce models that have three dimensional accuracy, while only having two dimensional computational cost. Wire dipole antennas are efficiently modelled by the addition of a subcell extension for a thin wire coated with a thin layer of insulation. The extended code is used, both to aid in the design of an improved antenna, and to investigate how the performance of the antenna affects the imaging of RT data in particular circumstances. A completely insulated antenna is preferred because its performance is more independent of the surrounding rock. The numerical model aids in the design of an improved antenna, with the optimum combination of performance features in a physically realizable antenna. If the electronics package is placed at the end of the dipole, the electronics package can be housed in a bare metal pressure casing without significantly affecting antenna performance as a function of rock type. The model also shows how the use of RT can be influenced by the geometry of the system and particularly by the use of conductors to suspend the RT antenna: wire cable support is not recommended until full waveform inversion techniques can take into account the presence of the wire. Antenna arrays appear to be viable, but if antennas without insulation are used, the spacing between the antennas should be at least as great as the length of each antenna. ¬© 2006 December Geological Society of South Africa.</t>
  </si>
  <si>
    <t>561-570</t>
  </si>
  <si>
    <t>South African Journal of Geology</t>
  </si>
  <si>
    <t>60013272;60016418</t>
  </si>
  <si>
    <t>56268115800;7005566736</t>
  </si>
  <si>
    <t>Vogt, Declan;Marvin, Andy</t>
  </si>
  <si>
    <t>United Kingdom;South Africa</t>
  </si>
  <si>
    <t>York;Pretoria</t>
  </si>
  <si>
    <t>University of York;The Council for Scientific and Industrial Research</t>
  </si>
  <si>
    <t>60016418;60013272</t>
  </si>
  <si>
    <t>Vogt D.</t>
  </si>
  <si>
    <t>Characterising borehole radio antenna performance using finite-difference time-domain modelling</t>
  </si>
  <si>
    <t>10.2113/gssajg.109.4.561</t>
  </si>
  <si>
    <t>2-s2.0-34247632601</t>
  </si>
  <si>
    <t>['tribe attagenini', 'known genera', 'et sp', 'antennal cavities']</t>
  </si>
  <si>
    <t>Coleoptera | Dermestidae | Description | New genus | New species | South India | Taxonomy</t>
  </si>
  <si>
    <t>Katkaenus spectaculus gen. nov. et sp. nov. is described, illustrated and compared with all known oriental genera belonging to the tribe Attagenini. The new genus differs from other known genera by structure of the antennae and antennal cavities.</t>
  </si>
  <si>
    <t>Baltic Journal of Coleopterology</t>
  </si>
  <si>
    <t>H√°va, Ji≈ô√≠</t>
  </si>
  <si>
    <t>Private Entomological Laboratory and Collection</t>
  </si>
  <si>
    <t>H√°va J.</t>
  </si>
  <si>
    <t>Description of a new genus Katkaenus gen. nov. (Coleoptera: Dermestidae: Attageninae) from South India</t>
  </si>
  <si>
    <t>2-s2.0-34248182606</t>
  </si>
  <si>
    <t>['two sleeves', 'sleeved antenna', 'second sleeve', 'resonant frequencies', 'printed monopole', 'coplanar waveguide', 'cactus antenna', 'antenna consists']</t>
  </si>
  <si>
    <t>Coplanar waveguide (cpw) | Monopole antenna | Reconfigurability | Sleeves</t>
  </si>
  <si>
    <t>The analysis of a new printed antenna is presented and discussed. This antenna consists of a printed monopole, with one or two sleeves on each side, fed by a coplanar waveguide (CPW) line. Switches are used to control the length of the monopole and the sleeves and to tune the resonant frequencies of the antenna. In the case of the double-sleeved antenna, the switch is used to connect or disconnect a second sleeve in the cactus antenna. Measurement results show that the cactus antenna maintains the dipole-like radiation patterns for all the different resonant frequencies. ¬© 2006 IEEE.</t>
  </si>
  <si>
    <t>286-289</t>
  </si>
  <si>
    <t>60033021;60033021;60030988;60019647;60033021</t>
  </si>
  <si>
    <t>7801676631;35465847700;6602468124;6701668156;6506235136</t>
  </si>
  <si>
    <t>Zachou, V.;Christodoulou, C. G.;Chryssomallis, M. T.;Anagnostou, D.;Barbin, S.</t>
  </si>
  <si>
    <t>Albuquerque;Komotini;Atlanta</t>
  </si>
  <si>
    <t>The University of New Mexico;Democritus University of Thrace;Georgia Institute of Technology</t>
  </si>
  <si>
    <t>60033021;60030988;60019647</t>
  </si>
  <si>
    <t>Zachou V.</t>
  </si>
  <si>
    <t>Planar monopole antenna with attached sleeves</t>
  </si>
  <si>
    <t>10.1109/LAWP.2006.876970</t>
  </si>
  <si>
    <t>2-s2.0-34248208193</t>
  </si>
  <si>
    <t>['pulse distortion', 'modified ptma', 'measured s21', 'main conclusion', 'human arm', 'good candidate']</t>
  </si>
  <si>
    <t>Ultra-wideband (uwb) antennas | Wireless body area networks (wbans)</t>
  </si>
  <si>
    <t>In this letter, a novel antenna topology based on the printed tapered monopole antenna (PTMA) is investigated in view of ultra-wideband (UWB) wireless body area network (WBAN) applications. First, the bandwidth in the presence of a human arm is studied. Second, the pulse distortion of a modulated Gaussian pulse is investigated, based on measured S21 -parameters. We observe that there is a small acceptable influence on the matching of the antenna and that the pulse distortion is low. The main conclusion is that this modified PTMA is a very good candidate for WBAN UWB applications. ¬© 2006 IEEE.</t>
  </si>
  <si>
    <t>377-379</t>
  </si>
  <si>
    <t>Verbiest, Joeri R.;Vandenbosch, Guy A.E.</t>
  </si>
  <si>
    <t>A novel small-size printed tapered monopole antenna for UWB WBAN</t>
  </si>
  <si>
    <t>10.1109/LAWP.2006.881920</t>
  </si>
  <si>
    <t>2-s2.0-34248211244</t>
  </si>
  <si>
    <t>['male genitalia', 'maculatus degeer', 'following species', 'firstly illustrated', 'first time', 'evorinea iota', 'binotatus pic', 'ater degeer']</t>
  </si>
  <si>
    <t>Coleoptera | Dermestidae | Faunistics | New records | R√©union</t>
  </si>
  <si>
    <t>The following species are being recorded from R√©union for the first time: Dermestes (Dermestinus) maculatus DeGeer, 1774, Dermestes (Dermestes) ater DeGeer, 1774, Evorinea iota (Arrow, 1915), Attagenus (Aethriostoma) madecassus (Pic, 1916), Attagenus (Attagenus) fasciatus (Thunberg, 1795) and Orphinus (Orphinus) binotatus Pic, 1937. Habitus, antennae and male genitalia of Orphinus (Orphinus) binotatus Pic, 1937 are firstly illustrated.</t>
  </si>
  <si>
    <t>119-123</t>
  </si>
  <si>
    <t>Contribution to the knowledge of Dermestidae (Coleoptera) from R√©union</t>
  </si>
  <si>
    <t>2-s2.0-34248214769</t>
  </si>
  <si>
    <t>['wide bandwidth', 'wave ratio', 'voltage standing', 'printed l', 'polarization operation', 'polarization levels', 'low cross', 'high cross']</t>
  </si>
  <si>
    <t>Cross-polarization suppression | Multilayer antenna | Wideband patch antenna</t>
  </si>
  <si>
    <t>A multilayered patch antenna for wideband and low cross-polarization operation is proposed. By introducing a pair of printed L-probes, the high cross-polarization levels are significantly suppressed across a wide bandwidth of 45.2% for voltage standing-wave ratio (VSWR)&lt; 2. In addition, symmetrical and stable radiation patterns are achieved. ¬© 2006 IEEE.</t>
  </si>
  <si>
    <t>388-390</t>
  </si>
  <si>
    <t>60013983-60024542;60013983;60024542;60024542</t>
  </si>
  <si>
    <t>37092279800;7201986326;7402045302;7401936935</t>
  </si>
  <si>
    <t>Zhang, Xiu Yin;Xue, Quan;Hu, Bin Jie;Xie, Sheng Li</t>
  </si>
  <si>
    <t>A wideband antenna with dual printed L-probes for cross-polarization suppression</t>
  </si>
  <si>
    <t>10.1109/LAWP.2006.881928</t>
  </si>
  <si>
    <t>2-s2.0-34248362641</t>
  </si>
  <si>
    <t>['video cameras', 'transmit 2', 'tokyo proposed', 'three daughter', 'sounding rocket', 'solar cells', 'shaped net', 'rights reserved', 'rf transmitters', 'promising systems', 'one side', 'one mother', 'one application', 'obtained without', 'obtained data', 'net structure', 'net movement', 'net dynamics', 'net deployment', 'microgravity experiment', 'launched altogether', 'large membrane', 'large disturbances', 'large area', 'january 22', 'january 2006', 'ins implemented', 'hard structure', 'furoshiki satellite', 'four satellites', 'folded net', 'experiment results', 'direction even', 'daughters satellites', 'certain distance', '110 km', '1 ].']</t>
  </si>
  <si>
    <t>The University of Tokyo and Kobe University conducted a sounding rocket experiment of large membrane "Furoshiki Satellite" extension and large phased array RF transmission in January 2006. This paper will describe the concept of the "Furoshiki Satellite," its application to phased array antenna, the configuration of the experiment and the experiment results. The University of Tokyo proposed the idea of the "Furoshiki Satellite," a large membrane or a net structure, say, 1km by 1km in size, extended by satellites which hold its corners. The attitude and the shape of the membrane or net structure is controlled by the three or four corner satellites. A large solar power satellite can be configured by distributing on a large net many panels which each has solar cells on one side and RF transmitters on the other side which behave as a large phased array antenna as a whole, as one application of the Furoshiki Satellite. It is difficult to control the position and attitude of the RF transmitters precisely, but using the "retro-directive" method, the system can transmit power towards the pilot-beam's direction even under large disturbances. This is one of the promising systems' concepts for a future large solar power satellite or large phased array antenna, because in this concept, quite a large area can be obtained without any hard structure, and the weight will be independent of the size. To demonstrate the feasibility of the extension of a large net structure and phased array antenna performance, a microgravity experiment was conducted on January 22, 2006, using a sounding rocket named "S-310" of JAXA/ISAS, Japan. In the experiment, one mother-satellite and three daughter-satellites, as well as a folded net, was launched altogether to the altitude of 110 km by a sounding rocket S-310. At this altitude the daughters satellites are released from the mother satellite towards three different directions with 120 degree separation, while extending the net, and finally a large regular triangle-shaped net with a 14 m side was configured. The motion during the extension is measured by the INS implemented on the mother and daughter-satellites as well as images of video cameras on the mother-satellite. The four satellites have transmitters on their base that transmit 2.4 GHz microwaves towards the ground using retro-directive phased array method. Finally when a net movement is stabilized, small moving robots are released from the mother-satellite, which move on the net for a certain distance. The experiment was performed very successfully and the obtained data has been analyzed. This paper mainly describes the experiment to evaluate the net deployment and satellite-net dynamics during deployment, and the retro-directive antenna experiment will be reported in [1]. ¬© 2007 Lister Science. All rights reserved.</t>
  </si>
  <si>
    <t>165-170</t>
  </si>
  <si>
    <t>60025272;60025272;60025272;60025272;60025272;60025272;60025272;60025272;60025272;60025272;60025272;60025272;60025272;60011418</t>
  </si>
  <si>
    <t>35401647800;13805580400;37029382400;8569661600;57225752880;16025100900;16024387800;16309316100;13805755000;9744821000;13806008600;16024824800;15051311400;7005013333</t>
  </si>
  <si>
    <t>Nakasuka, Shinichi;Sahara, Hironori;Nakamura, Yuya;Funase, Ryu;Nagai, Masaki;Miyamura, Norihide;Enokuchi, Akito;Hatsutori, Yoichi;Funane, Tsukasa;Sasaki, Fumiki;Nojiri, Yuta;Komatsu, Mitsuhito;Sugawara, Yoshiki;Kaya, Nobuyuki</t>
  </si>
  <si>
    <t>Sounding rocket experimental results of large net extension in space to be applied to future large phased array antenna</t>
  </si>
  <si>
    <t>2-s2.0-34248515477</t>
  </si>
  <si>
    <t>['unbalanced feedlines', 'tune antennas', 'line feeds', 'hybrid couplers', 'diagonally balanced', 'circular polarization']</t>
  </si>
  <si>
    <t>Branch line coupler | Circular polarization | Defected ground structures (DGSs) | Dual feed | Microstrip antenna</t>
  </si>
  <si>
    <t>A novel design approach is offered to attain circular polarization of the microstrip antenna fed by unbalanced vertical feedlines. Usually, diagonally balanced-line feeds with hybrid couplers are used to attain circular polarization. Here, defected ground structures (DGSs) have been implemented under the unbalanced feedlines to achieve circular polarization. Adopting DGSs make it easy to tune antennas for circular polarization by varying the impedance of the feedlines. ¬© 2006 IEEE.</t>
  </si>
  <si>
    <t>13409843400;57145151300</t>
  </si>
  <si>
    <t>An advance design approach for circular polarization of the microstrip antenna with unbalance DGS feedlines</t>
  </si>
  <si>
    <t>10.1109/LAWP.2006.872425</t>
  </si>
  <si>
    <t>2-s2.0-34248519096</t>
  </si>
  <si>
    <t>['use framework', 'separates credentials', 'securely manage', 'prototype implementation', 'paper describes', 'mobile terminals', 'mobile terminal']</t>
  </si>
  <si>
    <t>Contact-less smart card | Mobile ethernet | Secure service framework | Self-delegation | Service authentication</t>
  </si>
  <si>
    <t>Diverse and highly-developed mobile services will arise on next generation wireless networks. Users on the networks will have to securely manage a lot of credentials in their mobile terminals. It is necessary to provide a secure and easy-to-use framework for managing credentials independent of mobile terminals. In the New Generation Mobile Network Project, we have designed a secure service framework that separates credentials from a mobile terminal and stores them into a tamper resistant smartcard. This paper describes an overview of the secure service framework and its prototype implementation.</t>
  </si>
  <si>
    <t>110206751;112183317</t>
  </si>
  <si>
    <t>57206203839;35746537400</t>
  </si>
  <si>
    <t>Inoue, Daisuke;Kuroda, Masahiro</t>
  </si>
  <si>
    <t>New Generation Wireless Communications Research Center;Information Security Research Center</t>
  </si>
  <si>
    <t>112183317;110206751</t>
  </si>
  <si>
    <t>Inoue D.</t>
  </si>
  <si>
    <t>Secure service framework on mobile ethernet</t>
  </si>
  <si>
    <t>2-s2.0-34248572341</t>
  </si>
  <si>
    <t>['technology platforms', 'summarize imec', 'smart environment', 'rf systems', 'prominent ingredients', 'power ).', 'mm3 range', 'mems components', 'mems applications', 'integrated microsystems', 'increasing miniaturization', 'including reliability', 'generic extension', 'generating microwatts', 'essential enablers', 'demonstrated microsystems', 'cm3 range', 'become possible', 'autonomous operation', 'antenna integration', 'advanced 3d']</t>
  </si>
  <si>
    <t>3D packaging | MEMS | Microsystems | SiP technology</t>
  </si>
  <si>
    <t>Integrated Microsystems are essential enablers of a smart environment. Two important trends are increasing miniaturization and wireless and autonomous operation. The prominent ingredients of such wireless autonomous transducers are ultra-low power sensor readout architectures consuming microwatts of power, and powerMEMS or energy scavenging technology (generating microwatts of power). Miniaturised 'cubes' in the cm3 range have become possible by antenna integration and 3D SiP integration and packaging methods Truly unobtrusive integrated sensor systems require further downsizing to the mm3 range. This is envisaged by advanced 3D- packaging, and thin film integration of RF and MEMS components. For RF systems and RF-MEMS applications, IMEC's work is a generic extension of its current advanced packaging and interconnect technology RF platform For physical, kinematic as well as optical MEMS applications, a fully CMOS compatible generic above-IC polySiGe MEMS technology is presented. Examples of technology platforms will be given, including reliability of some demonstrated microsystems. Such extremely miniaturized systems will lend themselves to integration into flexible and even stretchable embodiments. This talk will summarize IMEC's efforts positioned within worldwide developments.</t>
  </si>
  <si>
    <t>190-196</t>
  </si>
  <si>
    <t>Informacije MIDEM</t>
  </si>
  <si>
    <t>60070034;60070034</t>
  </si>
  <si>
    <t>7005126588;56132871000</t>
  </si>
  <si>
    <t>Baert, Kris;Van Hoof, Chris</t>
  </si>
  <si>
    <t>Leuven</t>
  </si>
  <si>
    <t>Interuniversity Micro-Electronics Center at Leuven</t>
  </si>
  <si>
    <t>Baert K.</t>
  </si>
  <si>
    <t>Integrated microsystems</t>
  </si>
  <si>
    <t>2-s2.0-34248585011</t>
  </si>
  <si>
    <t>['south america', 'several œºm', 'sense organs', 'segments 10', 'recorded outside', 'primary afferents', 'marginemaculatus individuals', 'koch 1841', 'giant neurons', 'giant fibers', 'florida keys', 'extended limbs', 'distal segments', 'centimeters away', 'cell bodies', 'antenniform legs', 'antenniform leg', 'another amblypygid', 'action potentials']</t>
  </si>
  <si>
    <t>Antennae | Giant neurons | Mechanoreceptor | Whip spider</t>
  </si>
  <si>
    <t>Amblypygids have modified front legs that are not used for locomotion, but rather to probe the environment in the manner of antennae. These elongate, motile sense organs are referred to as antenniform legs. We have found remarkable replication in structure and function of giant neurons in the antenniform leg of the amblypygid Phrynus marginemaculatus C. L. Koch 1841 when compared with other amblypygids. These neurons have such large diameter axons (several Œºm) that their action potentials can be recorded outside the cuticle. Their cell bodies are found in the periphery, in the distal-most segments of the antenniform leg, centimeters away from the central nervous system. Primary afferents from sense organs on the antenniform leg synapse onto some of the giant fibers in these distal segments of the leg. Standard histological techniques and a novel whole mount preparation were used to identify the location of giant cell bodies within the antenniform leg. We found several new cell bodies in segments 10-20, three of which were predicted by previous electrophysiological studies of another amblypygid, Heterophrynus elaphus Pocock 1903. Electrophysiology was used to show that the structure and function of four of the giant neurons, GN1, 2, 6, and 7, is very similar in P. marginemaculatus and H. elaphus. Heterophrynus elaphus inhabits humid tropical forests in South America while P. marginemaculatus individuals were collected from a pine rock hammock in the Florida Keys, USA. The similarity of findings in species with such distinct habitats suggests that the giant neurons are required for basic neuromechanical operation of these extended limbs, and are not subject to intense selection via ecological factors.</t>
  </si>
  <si>
    <t>566-577</t>
  </si>
  <si>
    <t>Journal of Arachnology</t>
  </si>
  <si>
    <t>60025038;60012709</t>
  </si>
  <si>
    <t>7101813283;6602112894</t>
  </si>
  <si>
    <t>Spence, A. J.;Hebets, E. A.</t>
  </si>
  <si>
    <t>Berkeley;Lincoln</t>
  </si>
  <si>
    <t>University of California, Berkeley;School of Biological Sciences</t>
  </si>
  <si>
    <t>Spence A.J.</t>
  </si>
  <si>
    <t>Anatomy and physiology of giant neurons in the antenniform leg of the amblypygid Phrynus marginemaculatus</t>
  </si>
  <si>
    <t>10.1636/S05-53.1</t>
  </si>
  <si>
    <t>2-s2.0-34248648203</t>
  </si>
  <si>
    <t>['system band', 'spiral structures', 'software package', 'simulated results', 'resonant frequencies', 'proposed antenna', 'mobile phones', 'letter describes', 'internal quad', 'good agreement', 'experimental results', 'difference time', 'basic equation', '2390 mhzs', '1880 mhz']</t>
  </si>
  <si>
    <t>PIFA | Quad-band | Spiral structures | Wireless broadband internet (wibro)</t>
  </si>
  <si>
    <t>This letter describes a design of an internal quad-band antenna resonating at Cellular (824~894 MHz), DCS/PCS (1710-1880 MHz/1850-1990 MHz), and WiBro (Wireless Broadband Internet, 2300-2390 MHzs) system band by inserting the spiral slits corresponding to the resonant frequencies. In order to accomplish this goal, double-spiral structures are suggested and analyzed by using a commercially available software package based on the finite-difference time-domain (FDTD) algorithm and basic equation for fundamental resonant frequency. In addition to that, the experimental results are compared with the predicted data obtained from the software package, CST MW Studio by considering the criterion of VSWR as 3:1. The proposed antenna and substrate are so small that they can be mounted and packaged in mobile phones. The measured radiation patterns are in good agreement with simulated results. ¬© 2006 IEEE.</t>
  </si>
  <si>
    <t>552-555</t>
  </si>
  <si>
    <t>109601551;60080732;60080732;60080732;60032144</t>
  </si>
  <si>
    <t>37107036400;36843493800;14060688500;8675470800;23992713800</t>
  </si>
  <si>
    <t>Choi, Jun Sik;Kang, Kyung K.;Lee, Jae W.;Cho, Choon Sik;Kim, Jaeheung</t>
  </si>
  <si>
    <t>Goyang;Daejeon;Gyeongbuk</t>
  </si>
  <si>
    <t>Korea Aerospace University;Korea Advanced Institute of Science and Technology;Software Laboratory 3</t>
  </si>
  <si>
    <t>60080732;60032144;109601551</t>
  </si>
  <si>
    <t>Choi J.S.</t>
  </si>
  <si>
    <t>A performance investigation of an internal quad-band antenna with double-spiral structures</t>
  </si>
  <si>
    <t>10.1109/LAWP.2006.889555</t>
  </si>
  <si>
    <t>2-s2.0-34249091075</t>
  </si>
  <si>
    <t>['visible light', 'two sets', 'successfully obtained', 'successfully grown', 'substrate temperature', 'small degree', 'sizes ranging', 'sharp peak', 'reasonably uniform', 'quartz substrates', 'optical applications', 'nanodiamond coating', 'microwave plasma', 'methane plasma', 'low temperature', 'lime glass', 'homogeneous plasma', 'highly transparent', 'glass substrate', 'gas mixture', 'film properties', 'film consists', 'double refraction', 'diamond film', 'borosilicate glass', 'attained using', 'also added', '20 nm', '1333 cm']</t>
  </si>
  <si>
    <t>Diamond | Glass substrate | MWPCVD | Nanocrystal | Surface wave</t>
  </si>
  <si>
    <t>We have developed a low-temperature and large-area nanodiamond coating method by microwave-plasma-assisted chemical vapor deposition (MWPCVD) sustained using surface waves. A highly transparent and smooth nanodiamond film was successfully grown on borosilicate glass, soda-lime glass and quartz substrates by this method. The uniformity of the plasma and the low temperature of the substrates were attained using the microwave plasma, which was sustained using surface waves radiated from two sets of eight parallel coaxial antennas. A relatively low gas pressure of approximately 100 Pa was used to avoid the heating of the substrate by the plasma. Under these conditions, a homogeneous plasma over a 30√ó30 cm2 area and a substrate temperature of less than 100¬∞C were successfully obtained. We applied a hydrogen and methane plasma to form the nanodiamond coating, which is a conventional gas mixture for diamond CVD growth. CO2 was also added to the gas mixture to improve the film properties, such as transparency. The deposited diamond films are transparent, smooth and reasonably uniform over an area of 30√ó30 cm2 on the glass substrate. UV-excited Raman spectroscopy shows the formation of diamond film by the sharp peak at 1333 cm-1. X-ray diffraction analysis and transmission electron microscope measurements indicate that the film consists of nanocrystalline diamond grains of sizes ranging from 5 to 20 nm. Optical applications are expected to be developed from the film properties of transparency to visible light, high refractive index and small degree of double refraction.</t>
  </si>
  <si>
    <t>337-346</t>
  </si>
  <si>
    <t>New Diamond and Frontier Carbon Technology</t>
  </si>
  <si>
    <t>60024621;60024621;60024621;60024621;60024621</t>
  </si>
  <si>
    <t>7004555989;7202500180;57203325085;35478055800;7402899715</t>
  </si>
  <si>
    <t>Tsugawa, K.;Ishihara, M.;Kim, J.;Hasegawa, M.;Koga, Y.</t>
  </si>
  <si>
    <t>National Institute of Advanced Industrial Science and Technology</t>
  </si>
  <si>
    <t>Tsugawa K.</t>
  </si>
  <si>
    <t>Large-area and low-temperature nanodiamond coating by microwave plasma chemical vapor deposition</t>
  </si>
  <si>
    <t>2-s2.0-34249107668</t>
  </si>
  <si>
    <t>['transistors ),', 'three areas', 'theoretical predictions', 'potential applications', 'microwave amplifiers', 'experimental state', 'dc resistance']</t>
  </si>
  <si>
    <t>Amplifier | Antenna | Interconnect | Nanotube</t>
  </si>
  <si>
    <t>In this paper, we review the potential applications of single-walled carbon nanotubes in three areas: passives (interconnects), actives (transistors), and antennas. In the area of actives, potential applications include transistors for RF and microwave amplifiers, mixers, detectors, and filters. We review the experimental state of the art, and present the theoretical predictions (where available) for ultimate device performance. In addition, we discuss fundamental parameters such as dc resistance as a function of length for individual, single-walled carbon nanotubes. ¬© World Scientific Publishing Company.</t>
  </si>
  <si>
    <t>977-999</t>
  </si>
  <si>
    <t>International Journal of High Speed Electronics and Systems</t>
  </si>
  <si>
    <t>7202778540;14013212800;36163598800</t>
  </si>
  <si>
    <t>Burke, P. J.;Rutherglen, C.;Yu, Z.</t>
  </si>
  <si>
    <t>Single-walled carbon nanotubes: Applications in high frequency electronics</t>
  </si>
  <si>
    <t>S0129156406004119</t>
  </si>
  <si>
    <t>10.1142/S0129156406004119</t>
  </si>
  <si>
    <t>2-s2.0-34249328800</t>
  </si>
  <si>
    <t>['two versions', 'synthesizing matching', 'phase manipulators', 'filtering devices', 'dual character']</t>
  </si>
  <si>
    <t>The dual character of solutions of problems of synthesizing matching-filtering devices of amplitude-phase manipulators for two versions of inclusion of the controlled part parallel to the load (antenna) and parallel to the carrier signal source is demonstrated. ¬© 2006 Begell House, Inc.</t>
  </si>
  <si>
    <t>865-872</t>
  </si>
  <si>
    <t>Telecommunications and Radio Engineering (English translation of Elektrosvyaz and Radiotekhnika)</t>
  </si>
  <si>
    <t>16402845600;6701603711</t>
  </si>
  <si>
    <t>Minakov, V. G.;Golovkov, A. A.</t>
  </si>
  <si>
    <t>Minakov V.</t>
  </si>
  <si>
    <t>Principle of dual permutation for synthesizing matching-filtering devices of manipulators using resistance matrices</t>
  </si>
  <si>
    <t>10.1615/TelecomRadEng.v65.i9.100</t>
  </si>
  <si>
    <t>2-s2.0-34249654659</t>
  </si>
  <si>
    <t>['unit permittivity', 'simple model', 'radiating element', 'open space', 'limits one', 'lf region', 'lf branch', 'dispersion equation', 'dispersion curve', 'direction perpendicular', 'circular waveguide', 'calculated using', 'also fixed', 'also demonstrated']</t>
  </si>
  <si>
    <t>A simple model for the construction of a dispersion curve for the circular waveguide-plasma jet system in the LF region is established. The spiral plasma filled waveguide dispersion curve (DC) was calculated using the dispersion equation to ascertain in which limits one or another of parameters can be varied so that LF branch is preserved. Anomalies of the DC in the case of unit permittivity of gap between the plasma and the spiral were also fixed. It was also demonstrated that the plasma jet generated in the open space by a blast method could be used as a radiating element of the plasma antenna operating at frequencies of up to 300 MHz offering a maximum radiation level in the direction perpendicular to the plasma jet axis.</t>
  </si>
  <si>
    <t>195-206</t>
  </si>
  <si>
    <t>60068535;60068535</t>
  </si>
  <si>
    <t>14122121200;8359522500</t>
  </si>
  <si>
    <t>Puzanov, A. O.;Soshenko, V. A.</t>
  </si>
  <si>
    <t>O. Ya. Usikov Institute for Radiophysics and Electronics of the National Academy of Sciences of Ukraine</t>
  </si>
  <si>
    <t>Puzanov A.</t>
  </si>
  <si>
    <t>The special features of spiral-enhanced slow-surface wave excitation on a plasma column generated in free space</t>
  </si>
  <si>
    <t>10.1615/TelecomRadEng.v65.i3.10</t>
  </si>
  <si>
    <t>2-s2.0-34249677953</t>
  </si>
  <si>
    <t>['running wave', 'random disturbances', 'experimental data', 'calculated according']</t>
  </si>
  <si>
    <t>The structure of secondary radiation sources at the scattering of waves into finite spatial angle is considered. It is shown that these sources are analogous to linear antenna systems of running wave. The secondary radiation diagrams were calculated according to random disturbances and adjust with experimental data. ¬© 2006 Begell House, Inc.</t>
  </si>
  <si>
    <t>60020615;60020615</t>
  </si>
  <si>
    <t>57199919303;16400928100</t>
  </si>
  <si>
    <t>Petrov, V. A.;Baranova, L. V.</t>
  </si>
  <si>
    <t>Kharkiv National University of Radio Electronics</t>
  </si>
  <si>
    <t>Petrov V.</t>
  </si>
  <si>
    <t>Source structure and directivity pattern of secondary radiation by the long-distance tropospheric wave scattering</t>
  </si>
  <si>
    <t>10.1615/TelecomRadEng.v65.i6.10</t>
  </si>
  <si>
    <t>2-s2.0-34249709493</t>
  </si>
  <si>
    <t>['substantial space', 'including costs', 'energy parameters']</t>
  </si>
  <si>
    <t>Methods for selection of antennas for wireless access network basic stations, taking into account the most substantial space and energy parameters of the network and the antenna system characteristics, including costs of its implementation, are proposed. ¬© 2006 Begell House, Inc.</t>
  </si>
  <si>
    <t>179-184</t>
  </si>
  <si>
    <t>16403128400;16403276700</t>
  </si>
  <si>
    <t>Tikhalev, Yu V.;Sivov, A. Yu</t>
  </si>
  <si>
    <t>Tikhalev Y.</t>
  </si>
  <si>
    <t>Methods of selection of antennas for wireless access network basic stations</t>
  </si>
  <si>
    <t>10.1615/TelecomRadEng.v65.i2.50</t>
  </si>
  <si>
    <t>2-s2.0-34249711437</t>
  </si>
  <si>
    <t>['telecommunication systems', 'secondary emission', 'mirror antenna', 'main problems', 'far zone', 'electromagnetic wave', 'contemporary stage']</t>
  </si>
  <si>
    <t>The problem of ensuring electromagnetic compatibility of RES is one of main problems of the contemporary stage of development of telecommunication systems, including multichannel radio communication facilities. The article presents methods of calculation and results of modeling the processes of secondary emission of the field of an electromagnetic wave of the mirror antenna in the far zone. ¬© 2006 Begell House, Inc.</t>
  </si>
  <si>
    <t>835-846</t>
  </si>
  <si>
    <t>57198073711;7006446317;16402306300</t>
  </si>
  <si>
    <t>Tikhonov, A. V.;Arkhipov, N. S.;Kochetkov, V. A.</t>
  </si>
  <si>
    <t>Tikhonov A.</t>
  </si>
  <si>
    <t>Determination of characteristics of secondary emission of the field of an electromagnetic wave of mirror antennas used in multichannel radio communication facilities</t>
  </si>
  <si>
    <t>10.1615/TelecomRadEng.v65.i9.70</t>
  </si>
  <si>
    <t>2-s2.0-34249712502</t>
  </si>
  <si>
    <t>['optimal control', 'optimal algorithms', 'numerical studies', 'energy parameters', 'efficient algorithm', 'antenna arrays', 'antenna array']</t>
  </si>
  <si>
    <t>Antenna array | Hermitian forms | Signal/interference + noise ratio</t>
  </si>
  <si>
    <t>It is shown that quasi-optimal control of the parameters of an antenna array is possible. An efficient algorithm for maximization of the energy parameters of antenna arrays is proposed. Numerical studies and a comparison of the quasi-optimal and optimal algorithms are carried out. ¬© Allerton Press, Inc., 2006.</t>
  </si>
  <si>
    <t>43-49</t>
  </si>
  <si>
    <t>Automatic Control and Computer Sciences</t>
  </si>
  <si>
    <t>Bashly, P. N.</t>
  </si>
  <si>
    <t>Rostov Senior Signal Engineering Military School</t>
  </si>
  <si>
    <t>Bashly P.N.</t>
  </si>
  <si>
    <t>On the potential capabilities of quasi-optimal control of Antenna arrays</t>
  </si>
  <si>
    <t>2-s2.0-34249721504</t>
  </si>
  <si>
    <t>['shaped discharge', 'rod antenna', 'power plasmatron', 'power characteristics', 'geometric parameters']</t>
  </si>
  <si>
    <t>Power characteristics and geometric parameters of the microwave electrode flare-shaped discharge are studied. The discharge is triggered in the flow of argon at end of the rod antenna. These dependences are compared with the analogous data obtained by means of a known coaxial low-power plasmatron. ¬© 2006 Begell House, Inc.</t>
  </si>
  <si>
    <t>825-834</t>
  </si>
  <si>
    <t>60068535;60068535;60068535;60068535</t>
  </si>
  <si>
    <t>35581146700;8323051100;6602564880;8323051200</t>
  </si>
  <si>
    <t>Kirichenko, A. Ya;Martynyuk, S. P.;Motornenko, A. P.;Skuratovskiy, I. G.</t>
  </si>
  <si>
    <t>Kirichenko A.</t>
  </si>
  <si>
    <t>Microwave electrode discharge at atmospheric pressure</t>
  </si>
  <si>
    <t>10.1615/TelecomRadEng.v65.i9.60</t>
  </si>
  <si>
    <t>2-s2.0-34249738105</t>
  </si>
  <si>
    <t>['letter presents', 'ieee 802', 'fed antenna', 'exhibits dual', 'band spans', 'band operation', 'antenna occupies', '5825 mhz', '5 ghz', '2484 mhz', '11 ghz']</t>
  </si>
  <si>
    <t>Finite-difference time-domain (FDTD) | Planar antennas | Ultrawideband (UWB) | WLAN/Bluetooth</t>
  </si>
  <si>
    <t>This letter presents a microstrip-fed antenna that is small, low-profile, planar, and suitable for WLAN/Bluetooth and ultrawideband (UWB) applications. The antenna occupies an area of 16 √ó 18 (mm) on a printed circuit board (PCB) and exhibits dual-band operation at 2400-2484 MHz (Bluetooth) and 5150-5825 MHz (IEEE 802.11a and HiperLAN/2) bands with satisfactory radiation properties. The 10-dB return loss bandwidth of the antenna at high-band spans from about 4.5 GHz to about 11 GHz. ¬© 2006 IEEE.</t>
  </si>
  <si>
    <t>438-441</t>
  </si>
  <si>
    <t>Yildirim, Bahadir S.</t>
  </si>
  <si>
    <t>Fatih Universitesi</t>
  </si>
  <si>
    <t>Yildirim B.</t>
  </si>
  <si>
    <t>Low-profile and planar antenna suitable for WLAN/Bluetooth and UWB applications</t>
  </si>
  <si>
    <t>10.1109/LAWP.2006.883080</t>
  </si>
  <si>
    <t>2-s2.0-34249823593</t>
  </si>
  <si>
    <t>['width w', 'tie feed', 'tie antenna', 'small number', 'small amount', 'robustness comparison', 'robust due', 'results show', 'previous paper', 'present paper', 'larger number', 'general terms', '529 ),']</t>
  </si>
  <si>
    <t>Antenna feeds | Antenna tolerance analysis | Dipole antennas | Robustness</t>
  </si>
  <si>
    <t>In a previous paper, (Olsson, Sid√©n, and Koptioug, "Robustness comparison of bow-tie and dipole antennas," IEE Proceedings Microwaves, Antennas and Propagation, vol. 151, no 6, Dec. 2004, pp. 525-529), it was shown that the dip√≥le antenna is more robust than the bow-tie antenna, with same radiator aperture area, to numbers of small randomly positioned holes penetrating the structures. In present paper it is shown that for a small number of holes the bow-tie antenna is more robust due to lower hit probability in high current density areas. The results show that the bow-tie feed is more robust for a small amount of damage, whereas the strip dipole feed (of width w and thickness t, with w ‚â´ t) is more robust in general terms, and particularly for larger number of damages. ¬© 2006 IEEE.</t>
  </si>
  <si>
    <t>163-167</t>
  </si>
  <si>
    <t>60018829-60106597;60106597</t>
  </si>
  <si>
    <t>57197246687;57212942418</t>
  </si>
  <si>
    <t>Olsson, Torbj√∂rn;Nilsson, Hans Erik</t>
  </si>
  <si>
    <t>Sweden;United Kingdom</t>
  </si>
  <si>
    <t>Sundsvall;Farnborough</t>
  </si>
  <si>
    <t>Mid Sweden University, Sundsvall;BAE Systems plc</t>
  </si>
  <si>
    <t>60106597;60018829</t>
  </si>
  <si>
    <t>Olsson T.</t>
  </si>
  <si>
    <t>Bow-tie and dipole antenna feed robustness mechanisms</t>
  </si>
  <si>
    <t>10.1109/LAWP.2006.872410</t>
  </si>
  <si>
    <t>2-s2.0-34249903693</t>
  </si>
  <si>
    <t>['radiating patterns', 'galerkin method', 'dielectric constant', 'beam width']</t>
  </si>
  <si>
    <t>Antenna | Beam width | Dielectric coating | Efficiency | Gain | Leaky-wave | Microstrip | Radiating pattern | SLL</t>
  </si>
  <si>
    <t>In this paper, a dielectric coating microstrip leaky-wave antenna analysis is presented. An integral formulation solved by Galerkin method is obtained where the complex propagation constant is computed by an adequate least squares method. Thus, electronic beam scanning applications and performances (gain, efficiency, beam width, radiating patterns, side lobes level SLL,...) are illustrated versus layer's height and its dielectric constant.</t>
  </si>
  <si>
    <t>63-74</t>
  </si>
  <si>
    <t>Modelling, Measurement and Control A</t>
  </si>
  <si>
    <t>60068756;100906477</t>
  </si>
  <si>
    <t>6603208353;7007171277</t>
  </si>
  <si>
    <t>Mekkioui, Z.;Baudrand, H.</t>
  </si>
  <si>
    <t>Algeria;France</t>
  </si>
  <si>
    <t>Tlemcen;Toulouse</t>
  </si>
  <si>
    <t>Universit√© Abou Bekr Belkaid Tlemcen;RCEM</t>
  </si>
  <si>
    <t>Mekkioui Z.</t>
  </si>
  <si>
    <t>Dielectric coating microstrip leaky-weave antennas analysis</t>
  </si>
  <si>
    <t>2-s2.0-34249930580</t>
  </si>
  <si>
    <t>['vswr ).', 'resonance frequency', 'reflection coefficient', 'radiance resistance', 'pcaad software', 'paper describes', 'microstrip feed', 'matlab software', 'matching point', 'line width', 'input resistance', 'input impedance', 'following parameters', 'feed position', 'fed antenna', 'also describe']</t>
  </si>
  <si>
    <t>Bandwidth | Cavity model | Input resistance | Insetfed | Patch antenna | Probe-fed | Return loss | Transmission line model | Voltage standing wave ratio</t>
  </si>
  <si>
    <t>This paper describes the possibility of a transition from an inset-feed rectangular patch antenna to a probe-fed rectangular patch antenna. This is done by acting on the following parameters: the feed-line width, the gap between microstrip feed-line and patch and feed- line inset distance. The dependence of the input resistance on the feed position of the probe-fed antenna will be studied. We will also describe a modelisation, an analysis by the input impedance of this probefeed patch antenna to find: the resonance frequency, the radiance resistance, the matching point, the reflection coefficient and the voltage standing wave ration (VSWR). The simulation of the results by the MATLAB software and comparison of these results with the paper of M.Ammann[1] and the PCAAD software (Personal Computer Aided Antenna Design) is given.</t>
  </si>
  <si>
    <t>31-45</t>
  </si>
  <si>
    <t>60030364;100726209;60030364</t>
  </si>
  <si>
    <t>8601560600;8583322500;56034729600</t>
  </si>
  <si>
    <t>Latif, A.;Oulad-Said, A.;Ait Ouahman, A.</t>
  </si>
  <si>
    <t>Morocco;Morocco</t>
  </si>
  <si>
    <t>Marakech;Marakech</t>
  </si>
  <si>
    <t>Facult√© des Sciences Semlalia;BEFRA</t>
  </si>
  <si>
    <t>60030364;100726209</t>
  </si>
  <si>
    <t>Latif A.</t>
  </si>
  <si>
    <t>Transition from an inset-fed rectangular patch antenna to a probe-fed rectangular patch antenna, modelling and analysis</t>
  </si>
  <si>
    <t>2-s2.0-34249932854</t>
  </si>
  <si>
    <t>['wave band', 'shoulder antenna', 'practical implementation', 'phase jump', 'new method', 'linearly associated', 'geometrical dimensions', 'average permittivity']</t>
  </si>
  <si>
    <t>The new method is proposed to measure the average permittivity of inhomogeneous dielectric polymeric materials at millimetre-wave band. For practical implementation of the method the two-shoulder antenna with piecewise linear phase distribution of fields was designed. In the course of measurements the geometrical dimensions of antenna is varied; in so doing the phase jump is linearly associated with its dimensions. ¬© 2006 Begell House, Inc.</t>
  </si>
  <si>
    <t>1439-1451</t>
  </si>
  <si>
    <t>112965536;112965536;112965536</t>
  </si>
  <si>
    <t>7004562762;16445136800;7003437538</t>
  </si>
  <si>
    <t>Budanov, V. E.;Yevich, N. L.;Suslov, N. N.</t>
  </si>
  <si>
    <t>Kharkov</t>
  </si>
  <si>
    <t>Institute of Engineering Industry Problem</t>
  </si>
  <si>
    <t>Budanov V.</t>
  </si>
  <si>
    <t>Permittivity measurement technique for inhomogeneous dielectric materials</t>
  </si>
  <si>
    <t>10.1615/TelecomRadEng.v65.i15.80</t>
  </si>
  <si>
    <t>2-s2.0-34249989443</t>
  </si>
  <si>
    <t>['virtual work', 'small enough', 'pendulum motion', 'numerical example', 'large antennas', 'inertial space', 'hybrid coordinate', 'filled spacecraft', 'elastic vibration', 'dynamics modeling', 'dynamics equations', 'designed using', 'controller designing', 'control laws', 'basic parameters', 'approximated linearly', 'alembert principle']</t>
  </si>
  <si>
    <t>Dynamics model | Flexible liquid-filled spacecraft | Variable structure control</t>
  </si>
  <si>
    <t>The present paper deals with dynamics modeling and controller designing for a large flexible spacecraft. The basic parameters for the equivalent mechanical model under low-gravity are given when the pendulum motion of the tank is small enough such that it can be approximated linearly. Hybrid coordinate is used to describe the configuration of the large flexible liquid-filled spacecraft, and the D Alembert principle in virtual work is employed to derive the dynamics equations. A controller is designed using the variable structure control strategy. The control mission consists of maneuvering the large antennas to track the pre-selected motion laws, stabilizing the spacecraft in an inertial space and suppressing the elastic vibration of the appendages. A numerical example is given to prove the validity of the control laws.</t>
  </si>
  <si>
    <t>77-87</t>
  </si>
  <si>
    <t>Advances in Modelling and Analysis C</t>
  </si>
  <si>
    <t>60013614;60013614</t>
  </si>
  <si>
    <t>57204366955;35231312700</t>
  </si>
  <si>
    <t>Peng, D. L.;Xue, A. K.</t>
  </si>
  <si>
    <t>Peng D.</t>
  </si>
  <si>
    <t>Dynamic model and variable structure control for flexible fuel-filled spacecraft</t>
  </si>
  <si>
    <t>2-s2.0-34249997813</t>
  </si>
  <si>
    <t>['tracking station', 'reflector element', 'navigation radar', 'mirror antenna', 'millimeter waveband', 'high accuracy', 'antenna system', 'antenna based']</t>
  </si>
  <si>
    <t>Substantiation of the use of a navigation radar-tracking station (NRTS) of a millimeter waveband of a mirror antenna in the form of a clipping from a paraboloid of gyration is given. The calculation of parameters of the antenna based on the requirements of wind loads reduction is presented. The possibility to manufacture a reflector element of the antenna system with a high accuracy is shown using rather simple technique. ¬© 2006 Begell House, Inc.</t>
  </si>
  <si>
    <t>1453-1462</t>
  </si>
  <si>
    <t>60080775;60080775</t>
  </si>
  <si>
    <t>16444590500;6603681245</t>
  </si>
  <si>
    <t>Nechiporenko, A. N.;Fesenko, L. D.</t>
  </si>
  <si>
    <t>Ukrainian State Engineering Pedagogical Academy</t>
  </si>
  <si>
    <t>Nechiporenko A.N.</t>
  </si>
  <si>
    <t>Antenna for navigational shipborne millimeter-wave radar</t>
  </si>
  <si>
    <t>10.1615/TelecomRadEng.v65.i16.10</t>
  </si>
  <si>
    <t>2-s2.0-34249998969</t>
  </si>
  <si>
    <t>['simplest radiators', 'linear effects', 'input resistance', 'different levels', 'concentrated nonlinearities', 'asymmetric dipoles', 'also analyzed']</t>
  </si>
  <si>
    <t>The results of computation of non-linear effects for the simplest radiators - symmetric and asymmetric dipoles with the inductive surface impedance are given. The input resistance of these radiators at different levels of their excitation are also analyzed. The difference in behavior of the current distribution along scatterers with the distributed and concentrated nonlinearities when exciting them with the plane wave field is noted. ¬© 2006 Begell House, Inc.</t>
  </si>
  <si>
    <t>1257-1265</t>
  </si>
  <si>
    <t>6603667272;8214864300</t>
  </si>
  <si>
    <t>Luchaninov, A. I.;Gavva, D. S.</t>
  </si>
  <si>
    <t>Luchaninov A.</t>
  </si>
  <si>
    <t>Non-linear effects in wire antennas with non-linear surface impedance</t>
  </si>
  <si>
    <t>10.1615/TelecomRadEng.v65.i14.10</t>
  </si>
  <si>
    <t>2-s2.0-34250001154</t>
  </si>
  <si>
    <t>['time coded', 'siso )],', 'single satellite', 'letter investigates', 'capacity gain']</t>
  </si>
  <si>
    <t>Land mobile satellite (lms) | Multiple-input-multiple-output (mimo) capacity | Propagation</t>
  </si>
  <si>
    <t>This letter investigates a land mobile single satellite multiple-input-multiple-output (MIMO) system, polarization-time coded for capacity gain and provides complementary cumulative distribution function capacity predictions using experimental data. Capacity results obtained for a single satellite, single antenna terminal [single-input-single-output (SISO)], and a dual polarized single satellite, dual polarized antenna terminal (2√ó2 MIMO) system are compared, showing the benefit of satellite-MIMO. ¬© 2006 IEEE.</t>
  </si>
  <si>
    <t>98-100</t>
  </si>
  <si>
    <t>8434282800;6701860053</t>
  </si>
  <si>
    <t>King, Peter R.;Stavrou, Stavros</t>
  </si>
  <si>
    <t>King P.</t>
  </si>
  <si>
    <t>Capacity improvement for a land mobile single satellite MIMO system</t>
  </si>
  <si>
    <t>10.1109/LAWP.2006.872439</t>
  </si>
  <si>
    <t>2-s2.0-34250797342</t>
  </si>
  <si>
    <t>['wave solver', 'rigorous full', 'representative categories', 'potential interest', 'electromagnetic properties', 'electromagnetic bandgap', 'comparative study', 'aperiodically ordered', 'antenna applications']</t>
  </si>
  <si>
    <t>Aperiodic tilings | Electromagnetic bandgap | Quasi-crystals</t>
  </si>
  <si>
    <t>This letter is concerned with a comparative study of the electromagnetic properties of two-dimensional, finite-size, aperiodically ordered "quasi-crystal" dielectric structures based on representative categories of "aperiodic-tiling" geometries. In this framework, a rigorous full-wave solver is used to explore the electromagnetic bandgap and directive radiation properties of potential interest in antenna applications. ¬© 2006 IEEE.</t>
  </si>
  <si>
    <t>331-334</t>
  </si>
  <si>
    <t>60002838;60002838;60004300;60004300;60107031;60107031</t>
  </si>
  <si>
    <t>24382159200;7004403725;7003509990;7003986939;7004482782;35578063900</t>
  </si>
  <si>
    <t>Villa, Alessandro Della;Galdi, Vincenzo;Capolino, Filippo;Pierro, Vincenzo;Enoch, Stefan;Tayeb, G√©rard</t>
  </si>
  <si>
    <t>France;Italy;Italy</t>
  </si>
  <si>
    <t>Marseille;Benevento;Siena</t>
  </si>
  <si>
    <t>Institut Fresnel;Universit√† degli Studi del Sannio;Universit√† degli Studi di Siena</t>
  </si>
  <si>
    <t>60107031;60004300;60002838</t>
  </si>
  <si>
    <t>Villa A.D.</t>
  </si>
  <si>
    <t>A comparative study of representative categories of EBG dielectric quasi-crystals</t>
  </si>
  <si>
    <t>10.1109/LAWP.2006.878904</t>
  </si>
  <si>
    <t>2-s2.0-34250903728</t>
  </si>
  <si>
    <t>['transmitted field', 'polarization separation', 'polarization purity', 'polarization plane', 'pointing accuracy', 'method feasible', 'authors introduce', '45 ¬∞']</t>
  </si>
  <si>
    <t>Digital correlation | Phase imbalance | Polarimetric radiometer | Stokes parameters</t>
  </si>
  <si>
    <t>In this paper, the authors introduce a method for calibrating the end-to-end phase imbalance of polarimetric radiometers using a digital correlation technique. The method is based on the measurement of linearly polarized field at -45¬∞ and +45¬∞ angles with respect to the polarization plane of the transmitted field. This way, the effects of the polarization purity of the transmitted field and the polarization separation and cross-coupling of the antenna of the radiometer can be cancelled out. The remaining uncertainty consists of the pointing accuracy of the radiometer with respect to the transmitted field. It has been shown here that this effect can be reduced to the level that will make the method feasible. ¬© 2006 IEEE.</t>
  </si>
  <si>
    <t>2635-2641</t>
  </si>
  <si>
    <t>55925388300;16161777600;35579880600</t>
  </si>
  <si>
    <t>Colliander, Andreas;Kettunen, Jani;Hallikainen, Martti T.</t>
  </si>
  <si>
    <t>Colliander A.</t>
  </si>
  <si>
    <t>Calibration of end-to-end phase imbalance of polarimetric radiometers</t>
  </si>
  <si>
    <t>10.1109/TGRS.2006.877759</t>
  </si>
  <si>
    <t>2-s2.0-34347253272</t>
  </si>
  <si>
    <t>['waveguide radiators', 'kirhhoff approximation', 'hopf method', 'circular aperture', 'characteristics calculation']</t>
  </si>
  <si>
    <t>The problems of characteristics calculation for antenna with circular aperture of radiation are considered. The exact model based on the Wiener-Hopf method is realized and is used for verification of the Kirhhoff approximation for horn and waveguide radiators. ¬© 2006 Begell House, Inc.</t>
  </si>
  <si>
    <t>1571-1583</t>
  </si>
  <si>
    <t>60068535;60068535;60068535</t>
  </si>
  <si>
    <t>8233532300;7102820795;35583866900</t>
  </si>
  <si>
    <t>Perov, Andrei Olegovich;Tkachenko, V. I.;Kirilenko, A. A.</t>
  </si>
  <si>
    <t>Perov A.</t>
  </si>
  <si>
    <t>Comparative analysis of open-ended waveguide characteristics, obtained by exact and aperture models</t>
  </si>
  <si>
    <t>10.1615/TelecomRadEng.v65.i17.40</t>
  </si>
  <si>
    <t>2-s2.0-34347329348</t>
  </si>
  <si>
    <t>['variable coefficients', 'resistance losses', 'oscillatory mode', 'mathematical models', 'generator goes', 'gap generator', 'experimental investigations', 'e .,', 'differential equations', 'different stages', 'conditions arise', 'coil wire', 'aperiodic mode']</t>
  </si>
  <si>
    <t>The present paper contains the results from theoretical and experimental investigations into explosive-driven EM energy pulsed generators. It has been suggested that the ionized gas flow, i.e., a plasma jet developing during an explosion, be used. A series of mathematical models describing the processes in a generator at different stages of its operation is devised. The mathematical models are represented as systems of differential equations with variable coefficients in which skin-effects, energy losses caused by shorting on a liner, resistance losses in a coil wire and contacts are taken into account. Conditions arise, under which an oscillatory mode is suppressed and the generator goes over to the aperiodic mode. The temporal and spectral signal characteristics are calculated. The results from the study of plasma antennas excited by a spark-gap generator are given. ¬© 2006 Begell House, Inc.</t>
  </si>
  <si>
    <t>1911-1936</t>
  </si>
  <si>
    <t>8359522500;6602782210</t>
  </si>
  <si>
    <t>Soshenko, V. A.;Sytnik, O. V.</t>
  </si>
  <si>
    <t>Soshenko V.</t>
  </si>
  <si>
    <t>Pulse explosive-driven electromagnetic energy generators</t>
  </si>
  <si>
    <t>10.1615/TelecomRadEng.v65.i20.70</t>
  </si>
  <si>
    <t>2-s2.0-34347330362</t>
  </si>
  <si>
    <t>['structurally incorporated', 'power amplifier', 'msa ).', 'module acting', 'high losses', 'amplifying module']</t>
  </si>
  <si>
    <t>The present paper examines a hemispherical open resonator (OR) whose flat mirror is completed with an amplifying module. This module acting as a power amplifier is structurally incorporated with a four-element microstrip array (MSA). The experimental curves pertaining to the resonance transfer factor of the OR excited by the amplifying module and the MSA are presented. All the measurements have been made at the X-band. This open electrodynamics system is shown to be promising in terms of measuring the permittivity of substances with high losses. ¬© 2006 Begell House, Inc.</t>
  </si>
  <si>
    <t>1871-1879</t>
  </si>
  <si>
    <t>60068535;60068504;60068535;60068535</t>
  </si>
  <si>
    <t>24174716100;6506984921;8438014400;56919354800</t>
  </si>
  <si>
    <t>Nechaev, O. G.;Seleznyov, D. G.;Kuzmichev, I. K.;Arkhipov, A. V.</t>
  </si>
  <si>
    <t>Ukraine;Ukraine</t>
  </si>
  <si>
    <t>Kharkiv;Kharkiv</t>
  </si>
  <si>
    <t>O. Ya. Usikov Institute for Radiophysics and Electronics of the National Academy of Sciences of Ukraine;Institute of Radio Astronomy National Academy of Sciences of Ukraine</t>
  </si>
  <si>
    <t>60068535;60068504</t>
  </si>
  <si>
    <t>Nechaev O.</t>
  </si>
  <si>
    <t>Open resonator with an active microstrip array</t>
  </si>
  <si>
    <t>10.1615/TelecomRadEng.v65.i20.40</t>
  </si>
  <si>
    <t>2-s2.0-34347330365</t>
  </si>
  <si>
    <t>['weight coefficients', 'total dispersion', 'system disagreement', 'small view', 'phase mistakes', 'operating efficiency', 'intense impossibility', 'finding mistakes']</t>
  </si>
  <si>
    <t>Influence of system disagreement on a corner of directional pattern zero formation and unbalance of weight coefficients on operating efficiency of the two element adaptive antenna is studied in detail. The small view-finding mistakes of a noise source result in intense impossibility to attain the directional pattern zero is shown. The noise pollution capacity of a output signal arising from discrepancy of the weigh factors vector assignment is proportional to the total dispersion of amplitude and phase mistakes. ¬© 2006 Begell House, Inc.</t>
  </si>
  <si>
    <t>1837-1843</t>
  </si>
  <si>
    <t>7004856096;16686992800</t>
  </si>
  <si>
    <t>Rybalko, A. M.;Maistrenko, G. V.</t>
  </si>
  <si>
    <t>Rybalko A.</t>
  </si>
  <si>
    <t>Study on efficiency of interference suppression by the two-element antenna array</t>
  </si>
  <si>
    <t>10.1615/TelecomRadEng.v65.i20.10</t>
  </si>
  <si>
    <t>2-s2.0-34347331384</t>
  </si>
  <si>
    <t>['suggested based', 'radome contribution', 'ogive radome', 'integral equation', 'calculation results']</t>
  </si>
  <si>
    <t>For a two-dimensional antenna array under an ogive radome, a technique for radiation field calculation is suggested based on solving the integral equation for the field in a radome wall layer. The calculation results of the array radiation pattern are presented for different scanning angles. The radome contribution to the array radiation field is considered. ¬© 2006 Begell House, Inc.</t>
  </si>
  <si>
    <t>1845-1857</t>
  </si>
  <si>
    <t>101305295;101305295;101305295;101305295</t>
  </si>
  <si>
    <t>8345717900;16687094000;14025074300;14024849200</t>
  </si>
  <si>
    <t>Sukharevsky, O. I.;Kukobko, S. V.;Sazonov, A. Z.;Nechitaylo, S. V.</t>
  </si>
  <si>
    <t>Military Scientific Centre</t>
  </si>
  <si>
    <t>Sukharevsky O.</t>
  </si>
  <si>
    <t>Radiation field calculation of an antenna array with a dielectric nose radome</t>
  </si>
  <si>
    <t>10.1615/TelecomRadEng.v65.i20.20</t>
  </si>
  <si>
    <t>2-s2.0-34347336652</t>
  </si>
  <si>
    <t>['particular constructions', 'hexagonal arrays', 'frequency plane']</t>
  </si>
  <si>
    <t>A method for constructing nonreduntant configurations of elements on hexagonal arrays is presented. It is based upon difference sets. The application of these particular constructions to the systems of radioastronomical and optical aperture synthesis is described. In addition, the procedures for setting the configurations that provide for complete uniform coverage of given hexagonal domains in the spatial-frequency plane are outlined. ¬© 2006 Begell House, Inc.</t>
  </si>
  <si>
    <t>1555-1561</t>
  </si>
  <si>
    <t>Kopilovich, L. Ye</t>
  </si>
  <si>
    <t>Kopilovich L.</t>
  </si>
  <si>
    <t>Regular methods for constructing the aperture synthesis systems on hexagonal arrays</t>
  </si>
  <si>
    <t>10.1615/TelecomRadEng.v65.i17.20</t>
  </si>
  <si>
    <t>2-s2.0-34347336653</t>
  </si>
  <si>
    <t>['zero gaps', 'widely used', 'finite number', 'diffraction radiation', 'diffraction characteristics', 'considered separately']</t>
  </si>
  <si>
    <t>The accurate mathematical model of radiation of the natural electric modes of a planar dielectric waveguide on finite number of rectangular grooves cut off on the surface of the perfectly conductive screen has been developed. Such structures are widely used in antennas of diffraction radiation. The cases of finite and zero gaps between the waveguide and the screen have been considered separately. The influence of the coupling on the diffraction characteristics of the antenna has been investigated. ¬© 2006 Begell House, Inc.</t>
  </si>
  <si>
    <t>1765-1782</t>
  </si>
  <si>
    <t>35583866900;6507120305</t>
  </si>
  <si>
    <t>Kirilenko, A. A.;Steshenko, S. A.</t>
  </si>
  <si>
    <t>Kirilenko A.A.</t>
  </si>
  <si>
    <t>The accurate two-dimensional model of the effect of the surface waves transformation into the spatial modes</t>
  </si>
  <si>
    <t>10.1615/TelecomRadEng.v65.i19.30</t>
  </si>
  <si>
    <t>2-s2.0-34347340739</t>
  </si>
  <si>
    <t>['theoretical investigations', 'theoretical analysis', 'separate elements', 'basic one', 'arrays antenna']</t>
  </si>
  <si>
    <t>The ways of formation of the different directional patterns for the coaxial monopole antennas have been proposed and analyzed on the basis of experimental and theoretical investigations. As a result of the theoretical analysis of the electromagnetic field near antenna the field contribution scattered of its separate elements for the antenna pattern formation has been shown. The monopole antennas designs as a basic one for the design of the compact and effective direction finger as well as arrays antenna have been proposed. ¬© 2006 Begell House, Inc.</t>
  </si>
  <si>
    <t>1859-1869</t>
  </si>
  <si>
    <t>60068535;60068535;60068535;60068535;60068535</t>
  </si>
  <si>
    <t>7004364003;57196658287;17435891000;6603683522;8393168200</t>
  </si>
  <si>
    <t>Ivanchenko, I. V.;Korolev, A. M.;Pazynin, V. L.;Popenko, N. A.;Khruslov, M. M.</t>
  </si>
  <si>
    <t>Ivanchenko I.</t>
  </si>
  <si>
    <t>The features of radiation pattern formation of the monopole antenna with finite screens</t>
  </si>
  <si>
    <t>10.1615/TelecomRadEng.v65.i20.30</t>
  </si>
  <si>
    <t>2-s2.0-34347344076</t>
  </si>
  <si>
    <t>['turbulent troposphere', 'rough surface', 'experimental researches', 'azimuth errors']</t>
  </si>
  <si>
    <t>The results of experimental researches of azimuth errors of bearing over the land, caused by turbulent troposphere and rough surface, are discussed. It is shown, that for a case when the elevation is commensurable with the receiving antenna pattern, the errors of bearing are determined, in general, by rough surface. ¬© 2006 Begell House, Inc.</t>
  </si>
  <si>
    <t>1649-1662</t>
  </si>
  <si>
    <t>6507109980;6602785867;6507152152;25929663700;7006748115</t>
  </si>
  <si>
    <t>Gontar, I. D.;Kivva, F. V.;Razskazovsky, V. B.;Sinitski, V. B.;Shulga, V. F.</t>
  </si>
  <si>
    <t>Gontar I.</t>
  </si>
  <si>
    <t>Experimental researches of inhomogeneous path influence on azimuth errors of bearing</t>
  </si>
  <si>
    <t>10.1615/TelecomRadEng.v65.i18.20</t>
  </si>
  <si>
    <t>2-s2.0-34347361749</t>
  </si>
  <si>
    <t>['radiators within', 'orthogonal plane', 'mutual position', 'interference peaks', 'computer simulation', 'aperture geometry', 'antenna pattern']</t>
  </si>
  <si>
    <t>Results of computer simulation are presented, concerning the effect of aperture geometry in a planar antenna array upon the antenna pattern. It has been shown that the level of interference peaks, as well as of the near and far side lobes of the antenna pattern within one of the observation planes depends on the number and mutual position of radiators within the other orthogonal plane. ¬© 2006 Begell House, Inc.</t>
  </si>
  <si>
    <t>1547-1554</t>
  </si>
  <si>
    <t>60027251;60027251;60027251;60027251</t>
  </si>
  <si>
    <t>7003374031;6602560537;9432565100;8379855500</t>
  </si>
  <si>
    <t>Gorobets, N. N.;Katrich, V. A.;Lyaschenko, V. A.;Bulgakova, A. A.</t>
  </si>
  <si>
    <t>V. N. Karazin Kharkiv National University</t>
  </si>
  <si>
    <t>Formation of directional patterns of planar antenna arrays</t>
  </si>
  <si>
    <t>10.1615/TelecomRadEng.v65.i17.10</t>
  </si>
  <si>
    <t>2-s2.0-34347365322</t>
  </si>
  <si>
    <t>N00014-02-1-0623</t>
  </si>
  <si>
    <t>['sensor batteries', 'reject filter', 'integrated band', 'conversion efficiency', 'capacitors must', '50 db', '5 ghz', '11 ghz']</t>
  </si>
  <si>
    <t>Antenna | Rectenna | Sensor | Wireless</t>
  </si>
  <si>
    <t>Wireless embedded sensors are becoming increasingly important for many safety critical applications. Sensor batteries or capacitors must be charged as needed in order to achieve high data rate communications. A miniature circularly polarized rectenna operating at 5.5 GHz is introduced which, with the help of an integrated band-reject filter, reduces out-of-band harmonic emission significantly. The rectenna has a conversion efficiency of 74% with more than 50 dB out-of-band harmonic suppression at 11 GHz. ¬© 2006 IEEE.</t>
  </si>
  <si>
    <t>7404486537;55967405600;7007099714</t>
  </si>
  <si>
    <t>Ali, Mohammod;Yang, Guangli;Dougal, Roger</t>
  </si>
  <si>
    <t>Ali M.</t>
  </si>
  <si>
    <t>Miniature circularly polarized rectenna with reduced out-of-band harmonics</t>
  </si>
  <si>
    <t>10.1109/LAWP.2006.872411</t>
  </si>
  <si>
    <t>2-s2.0-34547102373</t>
  </si>
  <si>
    <t>['type radiator', 'type radiation', 'prototype occupying', 'new half', 'new geometry', 'impedance bandwidth', 'hemispherical dra', 'hdra configuration', 'first time', 'experimental studies', 'element h', 'demonstrated using', 'broadband monopole', '2œª0 approximately', '10 db']</t>
  </si>
  <si>
    <t>Hemispherical dielectric resonator antenna | Monopole-type antenna | Wideband dielectric resonator antenna</t>
  </si>
  <si>
    <t>A new half-hemispherical dielectric resonator antenna (h-HDRA) is proposed and a two-element h-HDRA configuration is employed to design a broadband monopole-type radiator. Two half sections of a hemispherical DRA are employed to enhance the impedance bandwidth by introducing an additional resonant mode. Since the new geometry of an h-HDRA is studied here for the first time, it is characterized using simulation and experimental studies. Two closely spaced resonant modes, which in a two-element h-HDRA generate monopole-type radiation are investigated. Results for both the single and two-element h-HDRAs are presented. As much as 35% impedance bandwidth (S11 &lt; -10 dB) with more than S dBi peak gain, 99.08% efficiency and monopole-type radiation pattern has been demonstrated using a prototype occupying a compact volume measuring 0.48Œª0 by 0.2Œª0 approximately, Œª0 being the wave length corresponding to the center of the impedance bandwidth. ¬© 2006 IEEE.</t>
  </si>
  <si>
    <t>3621-3628</t>
  </si>
  <si>
    <t>New half-hemispherical dielectric resonator antenna for broadband monopole-type radiation</t>
  </si>
  <si>
    <t>10.1109/TAP.2006.886547</t>
  </si>
  <si>
    <t>2-s2.0-34547121342</t>
  </si>
  <si>
    <t>['special structure', 'significantly degrade', 'proposed method', 'mutual coupling', 'method uses', 'letter presents', 'incident signals', 'coupling matrix', 'also provided']</t>
  </si>
  <si>
    <t>Array mutual coupling | Array signal processing | Blind calibration | Direction of arrival (doa) estimation</t>
  </si>
  <si>
    <t>In smart antenna systems, mutual coupling between elements can significantly degrade the performance of array processing algorithms. Based on the special structure of coupling matrix, this letter presents a subspace-based blind calibration method for uniform circular arrays. The method uses the incident signals to carry out both direction of arrival (DOA) estimation and array calibration simultaneously. In addition, the parameter identifiability condition is also provided. Finally, representative computer simulation results are given to demonstrate the effectiveness and behavior of the proposed method. ¬© 2006 IEEE.</t>
  </si>
  <si>
    <t>315-318</t>
  </si>
  <si>
    <t>60005244-100531283;60005244</t>
  </si>
  <si>
    <t>55724121000;7406279559</t>
  </si>
  <si>
    <t>Lin, Min;Yang, Luxi</t>
  </si>
  <si>
    <t>Southeast University;Nanjing Telecommunication Technology Institute</t>
  </si>
  <si>
    <t>60005244;100531283</t>
  </si>
  <si>
    <t>Lin M.</t>
  </si>
  <si>
    <t>Blind calibration and DOA estimation with uniform circular arrays in the presence of mutual coupling</t>
  </si>
  <si>
    <t>10.1109/LAWP.2006.878898</t>
  </si>
  <si>
    <t>2-s2.0-34547144941</t>
  </si>
  <si>
    <t>['wooden house', 'standard deviation', 'scattering losses', 'propagation paths', 'power distribution', 'path power', 'path positions', 'measurement environment', 'first classified', 'dynamic range', 'different types', 'delay domain', 'channel sounding', 'analysis contribute']</t>
  </si>
  <si>
    <t>Channel models | Clusters | Double directional channel | Ultrawideband (UWB) communications | Ultrawideband (UWB) propagation</t>
  </si>
  <si>
    <t>Results from double directional ultrawideband (UWB) channel sounding in a wooden house are described. The double directional channel sounder estimates directional information at both ends of the link, so that we can separate antenna directivity from the channel sounding results. We investigated the dominant propagation mechanisms by introducing cluster analyses. The detected propagation paths from the channel sounding were first classified into clusters in the angular-delay domain, and then properties of the clusters such as standard deviation of path positions, dynamic range of path power, and power distribution of clusters were derived. From the results, we discussed the similarities and differences between the measurement environment and the physical propagation phenomena. Finally, different types of scattering losses of the propagation paths were derived and modeled. The results from sounding and analysis contribute in the development of UWB propagation models and can be used in UWB propagation simulations. ¬© 2006 IEEE.</t>
  </si>
  <si>
    <t>3778-3788</t>
  </si>
  <si>
    <t>60031126-60015540;60031126-60032325;60003414</t>
  </si>
  <si>
    <t>7007182576;35481283400;8964323300</t>
  </si>
  <si>
    <t>Haneda, Katsuyuki;Takada, Jun Ichi;Kobayashi, Takehiko</t>
  </si>
  <si>
    <t>Koganei;Tokyo;Tokyo;Tokyo</t>
  </si>
  <si>
    <t>Japan National Institute of Information and Communications Technology;Tokyo Institute of Technology;Japan Society for the Promotion of Science;Tokyo Denki University</t>
  </si>
  <si>
    <t>60032325;60031126;60015540;60003414</t>
  </si>
  <si>
    <t>Haneda K.</t>
  </si>
  <si>
    <t>Cluster properties investigated from a series of ultrawideband double directional propagation measurements in home environments</t>
  </si>
  <si>
    <t>10.1109/TAP.2006.886526</t>
  </si>
  <si>
    <t>2-s2.0-34547243170</t>
  </si>
  <si>
    <t>['zero phases', 'top beam', 'reconfigurable dual', 'pencil beam', 'optimal design', 'excitation amplitude', 'also shown']</t>
  </si>
  <si>
    <t>Genetic algorithm (ga) | Optimization | Phased array | Reconfigurable array</t>
  </si>
  <si>
    <t>In this letter, we propose a real-coded genetic algorithm (GA) for optimal design of reconfigurable dual-beam linear array antennas with phase only control. The problem is to find a common amplitude distribution with minimum dynamic range ratio (DRR) that will generate a pencil beam with zero phases and a flat-top beam with continuously controllable phases of an analog phase shifter. Results are also shown for the same design without minimizing dynamic range ratio (Œ±max/Œ±min) of excitation amplitude. ¬© 2006 IEEE.</t>
  </si>
  <si>
    <t>262-264</t>
  </si>
  <si>
    <t>60004750;60004750;60004750</t>
  </si>
  <si>
    <t>55917752200;55477003300;57202662632</t>
  </si>
  <si>
    <t>Mahanti, G. K.;Das, S.;Chakraborty, A.</t>
  </si>
  <si>
    <t>Mahanti G.</t>
  </si>
  <si>
    <t>Design of phase-differentiated reconfigurable array antennas with minimum dynamic range ratio</t>
  </si>
  <si>
    <t>10.1109/LAWP.2006.875899</t>
  </si>
  <si>
    <t>2-s2.0-34547252972</t>
  </si>
  <si>
    <t>['work include', 'novel version', 'new version', 'new balun', 'coplanar strip', 'broadband performance', 'balun presented', 'attractive features']</t>
  </si>
  <si>
    <t>Balun | Coplanar strip (CPS) | Double-Y | Microstrip</t>
  </si>
  <si>
    <t>A novel version of the double-Y balun, transitioning from a microstrip to a coplanar strip (CPS) line, is designed to feed a complementary spiral antenna. Attractive features of the new version of the double-Y balun presented in this work include: 1) little metal content, 2) broadband performance, and 3) improved junction performance when compared to various previous versions of the double-Y balun. Performance of the new balun is evaluated via VSWR and insertion loss measurements. ¬© 2006 IEEE.</t>
  </si>
  <si>
    <t>172-174</t>
  </si>
  <si>
    <t>Novel version of the double-Y balun: Microstrip to coplanar strip transition</t>
  </si>
  <si>
    <t>10.1109/LAWP.2006.873952</t>
  </si>
  <si>
    <t>2-s2.0-34547297001</t>
  </si>
  <si>
    <t>['unambiguously supports', 'trees gave', 'transverse sulcus', 'sundaland based', 'strict consensus', 'relative length', 'postica group', 'posterior corners', 'phylogenetic analysis', 'parsimonious trees', 'outgroup gave', 'melanocephala group', 'macclade 3', 'indica group', 'frontal tubercles', 'female pygidium', 'erected based', 'elytral epipleuron', 'data set', 'consistency index', 'bicolor group', 'best resolution', 'aulacophora chevrolat', 'anterior margin', 'antennata group', 'antennal socket', 'antennal segments', 'abbreviated distinctly', '47 species']</t>
  </si>
  <si>
    <t>Aulacophora | Cladogram | Phylogeny | Species group | Sundaland</t>
  </si>
  <si>
    <t>Phylogenetic analysis of 47 species of Aulacophora Chevrolat in Sundaland based on 59 morphological characters was done using two computer programs - PAUP (Phylogenetic Analysis Using Parsimony) 4.0b6 and MacClade 3.0. The genera Pseudocophora Jacoby and Paridea Baly served as outgroups. Phylogenetic analysis using Pseudocophora as outgroup gave the best resolution of the data set, resulting in 36 most parsimonious trees. Determination of the strict consensus of these trees gave a length of 278+ steps and a consistency index of 0.62. The character of the elytral epipleuron, which is abbreviated distinctly before apex of elytra, unambiguously supports the monophyly of the genus. Characters with high phylogenetic content include: frontal tubercles, orbit (distance between antennal socket and eye), relative eye width, relative length of antennae, antennal segments, anterior margin of pronotum, posterior corners of pronotum, transverse sulcus, punctation of elytra, elytral epipleuron, first tarsal segment, penis, female pygidium, female eighth tergite and female spiculum gastrale. Five species groups were erected based on the analysis, namely, bicolor group, melanocephala group, antennata group, indica group and postica group.</t>
  </si>
  <si>
    <t>338-358</t>
  </si>
  <si>
    <t>Philippine Agricultural Scientist</t>
  </si>
  <si>
    <t>60071494;60001821</t>
  </si>
  <si>
    <t>17433532200;6603264502</t>
  </si>
  <si>
    <t>Barroga, Grace F.;Mohamedsaid, M. S.</t>
  </si>
  <si>
    <t>Philippines;Malaysia</t>
  </si>
  <si>
    <t>Los Banos;Bangi</t>
  </si>
  <si>
    <t>University of the Philippines Los Banos;Universiti Kebangsaan Malaysia</t>
  </si>
  <si>
    <t>Barroga G.</t>
  </si>
  <si>
    <t>Phylogeny of the genus Aulacophora chevrolat (Coleoptera: Chrysomelidae: Galerucinae) in sundaland</t>
  </si>
  <si>
    <t>2-s2.0-34547336653</t>
  </si>
  <si>
    <t>['wireless communication', 'use techniques', 'simple multiple', 'signal processing', 'scientific merits', 'scalar techniques', 'proper interpretation', 'propagation modeling', 'probability theory', 'papers dealing', 'output system', 'often lead', 'new applications', 'molecules rather', 'maxwellian framework', 'mathematical physics', 'incorrect use', 'fundamentally different', 'first introduced', 'erroneous conclusions', 'ensemble processing', 'electromagnetic principles', 'directly contradict', 'current methodologies', 'concerns associated', 'better system', 'antenna diversity', 'also presented']</t>
  </si>
  <si>
    <t>Antenna diversity | Antenna pattern | Array theory | Channel capacity | Detection | Direct data domain approaches | Estimation | Gabor capacity | Hartley's law | Matched filter | Maxwell's equations | Maxwell-Szilard capacity | Multipleinput-multiple- output (MIMO) | Output energy filter | Probability theory | Propagation modeling | Ray tracing | Reciprocity | Shannon capacity | Smart antennas | Sommerfeld formulation | Wiener filter</t>
  </si>
  <si>
    <t>There has been a plethora of papers dealing with wireless communication that use techniques, which when viewed from the perspective of a Maxwellian framework raise more questions than they answer. By Maxwellian framework we imply not only the relevance of electromagnetics in studying communication systems but also the proper interpretation of an ensemble processing in mathematical physics which was first introduced by Maxwell to study the behavior of an aggregate of molecules rather than the property of individuals. Initially, most of the modern signal processing techniques was developed for scalar acoustic problems. However, with the advent of wireless, these same techniques are being applied to the vector electromagnetics problem, which is fundamentally different in concept with respect to the scalar acoustic problem. The objective is to discuss some of these concerns associated with some of the current modeling methodologies particularly related to propagation modeling and antenna diversity. A goal is to initiate a dialog about the scientific merits of these new applications. One of the points to be made is that an incorrect use of probability theory can often lead to erroneous conclusions that directly contradict the principles of physics. A few examples are presented to initiate this dialog, mainly the applicability of scalar techniques to the vector wireless problem, including a proper interpretation of the Shannon channel capacity theorem. A methodology is also presented to illustrate how a simple multiple-input-multiple-output system can be based on the principles of reciprocity. Integration of the electromagnetic principles in some of the current methodologies of signal processing and communications theory may lead to a better system. ¬© 2006 IEEE.</t>
  </si>
  <si>
    <t>3727-3745</t>
  </si>
  <si>
    <t>60030551;60030551;60030551;60030551;60025578;60030551;60001741</t>
  </si>
  <si>
    <t>55650323300;16177117600;35606421100;7404625734;57225167831;57204399752;56277552400</t>
  </si>
  <si>
    <t>Sarkar, Tapan K.;Burintramart, Santana;Yilmazer, Nuri;Hwang, Seunghyeon;Zhang, Yu;De, Arijit;Salazar-Palma, Magdalena</t>
  </si>
  <si>
    <t>United States;China;Spain</t>
  </si>
  <si>
    <t>Syracuse;Xi'an;Madrid</t>
  </si>
  <si>
    <t>Syracuse University;Xidian University;Universidad Carlos III de Madrid</t>
  </si>
  <si>
    <t>60030551;60025578;60001741</t>
  </si>
  <si>
    <t>Sarkar T.K.</t>
  </si>
  <si>
    <t>A discussion about some of the principles/practices of wireless communication under a maxwellian framework</t>
  </si>
  <si>
    <t>10.1109/TAP.2006.886522</t>
  </si>
  <si>
    <t>2-s2.0-34547394361</t>
  </si>
  <si>
    <t>['transmission coefficient', 'obtained results', 'new strategy', 'new approach', 'letter presents', 'electromagnetic waves', 'available power', 'antenna directivity', 'analyze fabry', 'also proposed']</t>
  </si>
  <si>
    <t>Directive antennas | Fabry-P√© | Rot cavity</t>
  </si>
  <si>
    <t>This letter presents a new approach to analyze Fabry-P√©rot cavities excited from their inside by electromagnetic waves. While Fabry-P√©rot cavity antennas found in literature use often the magnitude of the transmission coefficient to determine the antenna directivity, the proposed approach suggests a new strategy that uses a normalized transmission coefficient, which is derived by using a transmission line model and by considering the available power from the source. Furthermore, a new analytical expression is also proposed for evaluating the directivity. The obtained results are presented and compared to experimental results reported in literature. ¬© 2006 IEEE.</t>
  </si>
  <si>
    <t>159-162</t>
  </si>
  <si>
    <t>Boutayeb, Halim;Denidni, Tayeb A.</t>
  </si>
  <si>
    <t>Internally excited fabry-P√©rot type cavity: Power normalization and directivity evaluation</t>
  </si>
  <si>
    <t>10.1109/LAWP.2006.873944</t>
  </si>
  <si>
    <t>2-s2.0-34547696085</t>
  </si>
  <si>
    <t>['zone plate', 'revolution finite', 'parametric studies', 'full analysis', 'focusing performance', 'focal length', 'domain method', 'difference time', 'antennas based', 'analyzed using']</t>
  </si>
  <si>
    <t>Antennas | Electromagnetic analysis | Zone plate</t>
  </si>
  <si>
    <t>Antennas based on the Soret and folded zone plates are analyzed using the body-of-revolution finite-difference time-domain method. Parametric studies of the focusing performance of these antennas are performed by varying the number of zones, the focal length, and the diameter of the zone plate. The results of the studies provide insight into the factors that influence the performance of these zone plate antennas and are used to generate accurate design graphs. The full analysis is validated by comparison with previously measured data for an integrated-circuit zone plate antenna. ¬© 2006 IEEE.</t>
  </si>
  <si>
    <t>3638-3646</t>
  </si>
  <si>
    <t>56234306600;7406739047</t>
  </si>
  <si>
    <t>Reid, David R.;Smith, Glenn S.</t>
  </si>
  <si>
    <t>Reid D.</t>
  </si>
  <si>
    <t>A full electromagnetic analysis for the soret and folded zone plate antennas</t>
  </si>
  <si>
    <t>10.1109/TAP.2006.886564</t>
  </si>
  <si>
    <t>2-s2.0-34548177418</t>
  </si>
  <si>
    <t>COFIN 2 005 099 984</t>
  </si>
  <si>
    <t>['selected results', 'prefractal geometry', 'numerical simulations', 'numerical data', 'monopolar dual', 'general assessment', 'experimental measurements']</t>
  </si>
  <si>
    <t>Antennas synthesis | Global positioning system (GPS) | Microstrip antennas | Multiband antennas | Particle swarm optimizer | Prefractal antennas</t>
  </si>
  <si>
    <t>In this letter, the design of a monopolar dual-band antenna operating in the 1 and 2 GPS bands is presented. The prefractal geometry of the antenna has been synthesized by means of a particle swarm algorithm for optimizing the values of the electrical parameters within the specifications. For a general assessment, some selected results of numerical simulations are shown and some comparisons between numerical data and experimental measurements are presented. ¬© 2009 IEEE.</t>
  </si>
  <si>
    <t>8662846400;7003297760;7006135869;23670539500;7005085831</t>
  </si>
  <si>
    <t>Azaro, Renzo;De Natale, Francesco;Donelli, Massimo;Zeni, Edoardo;Massa, Andrea</t>
  </si>
  <si>
    <t>Synthesis of a prefractal dual-band monopolar antenna for GPS applications</t>
  </si>
  <si>
    <t>10.1109/LAWP.2006.880695</t>
  </si>
  <si>
    <t>2-s2.0-34548327422</t>
  </si>
  <si>
    <t>['wireless device', 'wide range', 'two sections', 'total size', 'three designs', 'significantly reducing', 'rfid ).', 'radiofrequency identification', 'numerous uses', 'measurements show', 'excellent bandwidth', 'electronic components', 'direct integration', '433 mhz']</t>
  </si>
  <si>
    <t>Batteries | Electrically small antennas | Radio-frequency identification (RFID) | UHF antennas</t>
  </si>
  <si>
    <t>A class of planar, electrically-small UHF antennas suitable for direct integration with electronic components such as batteries is introduced. The new design approach combines a meander line section and a capacitive strip section. The geometries of the two sections can together be scaled in size over a wide range of planar form factors while still maintaining self-resonance and practically realizable line widths and spacings. No external matching network is required. Moreover, batteries can be mounted above or below the capacitive strip section, significantly reducing the total size of a wireless device. Three designs are demonstrated on printed circuit board at 433 MHz. Measurements show that the antennas provide good gain and excellent bandwidth, omnidirectional radiation patterns, and electrically small size. The results of this work have numerous uses in radiofrequency identification (RFID). ¬© 2006 IEEE.</t>
  </si>
  <si>
    <t>3700-3706</t>
  </si>
  <si>
    <t>Rodenbeck, Christopher T.</t>
  </si>
  <si>
    <t>Sandia National Laboratories, New Mexico</t>
  </si>
  <si>
    <t>Rodenbeck C.</t>
  </si>
  <si>
    <t>Planar miniature RFID antennas suitable for integration with batteries</t>
  </si>
  <si>
    <t>10.1109/TAP.2006.886503</t>
  </si>
  <si>
    <t>2-s2.0-34548593072</t>
  </si>
  <si>
    <t>['wide range', 'vswr response', 'vswr performance', 'sleeve monopole', 'sleeve dipoles', 'sleeve dipole', 'several designs', 'properly adjusting', 'operating bandwidth', 'new variation', 'miniaturization capabilities', 'measured results', 'loaded configurations', 'good agreement', 'elfosd ).', 'create versions', 'conventional open', 'configuration provides', 'comparable bandwidth', 'band response']</t>
  </si>
  <si>
    <t>Broadband antennas | Genetic algorithms (gas) | Open-sleeve dipole | Printed antennas | Small antennas</t>
  </si>
  <si>
    <t>Open-sleeve dipoles are versatile antennas primarily because they have several design parameters that can be varied to achieve a wide range of VSWR performance and operating bandwidth. By properly adjusting their parameters, it is possible to create versions of these antennas that have either a broadband or a dual-band response. In this paper, a new variation of the conventional open-sleeve dipole antenna is introduced, which we call an end-loaded planar open-sleeve dipole (ELFOSD). This configuration provides a degree of miniaturization while retaining a comparable bandwidth in terms of the VSWR response to that of conventional open-sleeve dipoles. Several designs are presented for the conventional and end-loaded configurations that demonstrate the VSWR and miniaturization capabilities of this class of antennas. Measured results have been compared with simulations and found to be in good agreement for an end-loaded planar open-sleeve monopole. ¬© 2006 IEEE.</t>
  </si>
  <si>
    <t>3614-3620</t>
  </si>
  <si>
    <t>57207553984;55925714300</t>
  </si>
  <si>
    <t>Spence, Thomas G.;Werner, Douglas H.</t>
  </si>
  <si>
    <t>Spence T.</t>
  </si>
  <si>
    <t>A novel miniature broadband/multiband antenna based on an end-loaded planar open-sleeve dipole</t>
  </si>
  <si>
    <t>10.1109/TAP.2006.886493</t>
  </si>
  <si>
    <t>2-s2.0-34548609231</t>
  </si>
  <si>
    <t>CityU121905</t>
  </si>
  <si>
    <t>['wide bandwidth', 'symmetric copolarization', 'proposed dfpa', 'polarization across', 'novel differential', 'low cross', 'experiments show', 'conveniently integrated', '5 %.']</t>
  </si>
  <si>
    <t>Differential-fed patch antenna (dfpa) | Low crosspolarization | Wideband antenna</t>
  </si>
  <si>
    <t>A novel differential-fed patch antenna (DFPA) is proposed in this letter. The proposed DFPA can be conveniently integrated with microwave differential circuits. Based on this differential feeding structure, wide bandwidth and good radiation patterns can be obtained. As a demonstration, a DFPA is designed and measured. Experiments show that the proposed DFPA can obtain good patterns with symmetric copolarization and low cross-polarization across a bandwidth of 34.5%. ¬© 2006 IEEE.</t>
  </si>
  <si>
    <t>471-474</t>
  </si>
  <si>
    <t>7201986326;37092279800;11839733400</t>
  </si>
  <si>
    <t>Xue, Quan;Zhang, Xiu Yin;Chin, Ching Hong K.</t>
  </si>
  <si>
    <t>Xue Q.</t>
  </si>
  <si>
    <t>A novel differential-fed patch antenna</t>
  </si>
  <si>
    <t>10.1109/LAWP.2006.885168</t>
  </si>
  <si>
    <t>2-s2.0-34548638129</t>
  </si>
  <si>
    <t>['vertical polarization', 'vehicle antennas', 'roof monopole', 'overall performance', 'mount antennas', 'matching sections', 'generally better', 'common types', 'average gain', 'alternative place', 'also compared', '3 dbi', '2 db', '108 mhz', '10 dbi']</t>
  </si>
  <si>
    <t>Antennas | Automotive vehicle antennas | Printed antennas</t>
  </si>
  <si>
    <t>A new printed antenna system mounted in an aperture in the roof of a car is evaluated for broadcast signal reception from 88-108 MHz. Results from simulations on the vehicle are compared with measurements. The overall performance of the antenna is also compared to common types of vehicle antennas, the roof monopole and a glass based antenna. Overall the average gain of the antennas was better than -3 dBi for vertical polarization and -10 dBi for horizontal while the input return loss was generally better than -2 dB before matching sections in the tuners and comparable with common automotive antennas. The antennas in the roof aperture offer an alternative place to mount antennas on automobiles. ¬© 2006 IEEE.</t>
  </si>
  <si>
    <t>3707-3712</t>
  </si>
  <si>
    <t>60010818;60001881;109415192;109415192</t>
  </si>
  <si>
    <t>7007049483;56020461500;56634095200;7103342300</t>
  </si>
  <si>
    <t>Low, Lester;Langley, Richard;Breden, Richard;Callaghan, Peter</t>
  </si>
  <si>
    <t>Canterbury;Sheffield;Sittingbourne</t>
  </si>
  <si>
    <t>University of Kent;The University of Sheffield;European Research Labs</t>
  </si>
  <si>
    <t>60010818;60001881;109415192</t>
  </si>
  <si>
    <t>Low L.</t>
  </si>
  <si>
    <t>Hidden automotive antenna performance and simulation</t>
  </si>
  <si>
    <t>10.1109/TAP.2006.886546</t>
  </si>
  <si>
    <t>2-s2.0-34548806990</t>
  </si>
  <si>
    <t>['upper half', 'structure printed', 'return loss', 'performance circularly', 'good agreement', 'fractal hi', 'compact high', 'axial ratio']</t>
  </si>
  <si>
    <t>Axial ratio | Fractal hi-impedance surface | Global Positioning System (GPS) antennas</t>
  </si>
  <si>
    <t>A compact high-performance circularly-polarized microstrip antenna for the global positioning system application is proposed. It comprises a fractal hi-impedance surface electromagnetic bandgap (EBG) structure printed on a high permittivity substrate. Measurements and simulation of return loss and axial ratio are in good agreement. It is shown that the proposed Global Positioning System antenna has good axial ratio performance in the upper half-plane, an improvement in gain and a significantly wider axial ratio bandwidth when compared to the same antenna without EBG. ¬© 2006 IEEE.</t>
  </si>
  <si>
    <t>323-326</t>
  </si>
  <si>
    <t>60012873;60012873;60012873;60012873</t>
  </si>
  <si>
    <t>12445409400;16647118700;7005794256;35577673900</t>
  </si>
  <si>
    <t>Bao, X. L.;Ruvio, G.;Ammann, M. J.;John, M.</t>
  </si>
  <si>
    <t>A novel GPS patch antenna on a fractal hi-impedance surface substrate</t>
  </si>
  <si>
    <t>10.1109/LAWP.2006.878900</t>
  </si>
  <si>
    <t>2-s2.0-34748818034</t>
  </si>
  <si>
    <t>Hong Kong Arts Development Council</t>
  </si>
  <si>
    <t>CityU121 905</t>
  </si>
  <si>
    <t>HKADC</t>
  </si>
  <si>
    <t>['total size', 'resonant cell', 'performed numerically', 'parametric studies', 'notched ultrawideband', 'notched band', 'measurements indicate', 'group delay', 'given experimentally', 'domain behaviors', 'ccrc ).', 'band characteristic', 'antenna presents', '94 ghz', '12 ghz']</t>
  </si>
  <si>
    <t>Monopole antenna | Notched-band | Planar antenna | Ultrawideband (UWB) antenna</t>
  </si>
  <si>
    <t>In this letter, a band-notched ultrawideband (UWB) antenna is presented and the notched-band characteristic is realized by a compact coplanar waveguide (CPW) resonant cell (CCRC). The antenna with a total size of 46 mm √ó 30 mm operates in a band from 2.67 to over 12 GHz, and shows omnidirectional radiation patterns. Measurements indicate that the antenna presents a notched band from 5.10 to 5.94 GHz for VSWR ‚â• 3:1, which covers the wireless local area network (WLAN) band. The time-domain behaviors and the CCRC are discussed and the group delay is given experimentally. Also, parametric studies are performed numerically in the end. ¬© 2006 IEEE.</t>
  </si>
  <si>
    <t>495-498</t>
  </si>
  <si>
    <t>57203224930;55861645200;7201986326</t>
  </si>
  <si>
    <t>Qu, Shi Wei;Li, Jia Lin;Xue, Quan</t>
  </si>
  <si>
    <t>A band-notched ultrawideband printed monopole antenna</t>
  </si>
  <si>
    <t>10.1109/LAWP.2006.886303</t>
  </si>
  <si>
    <t>2-s2.0-34748835832</t>
  </si>
  <si>
    <t>['small variations', 'circuit antenna']</t>
  </si>
  <si>
    <t>Multiresonance antennas | Phase center | Printed-circuit antennas | Ultrawideband antennas (UWB)</t>
  </si>
  <si>
    <t>The design of a novel ultrawideband printed-circuit antenna is presented. By using a stepped-patch in combination with multiple resonating elements, a bandwidth of more than 150% is obtained. The performance is demonstrated through measurements and calculations with a commercially available field solver. A phase center analysis shows very small variations over the entire available bandwidth. ¬© 2006 IEEE.</t>
  </si>
  <si>
    <t>3908-3911</t>
  </si>
  <si>
    <t>60003122-60002668;60003122;60003122;60003122-109414994</t>
  </si>
  <si>
    <t>24171880600;56636737900;7006128443;26968184600</t>
  </si>
  <si>
    <t>Rambabu, K.;Thiart, H. A.;Bornemann, J.;Yu, S. Y.</t>
  </si>
  <si>
    <t>Canada;Singapore;United States</t>
  </si>
  <si>
    <t>Victoria;Singapore City;Santa Clara</t>
  </si>
  <si>
    <t>University of Victoria;A-Star, Institute for Infocomm Research;Adventenna Inc.</t>
  </si>
  <si>
    <t>60003122;60002668;109414994</t>
  </si>
  <si>
    <t>Rambabu K.</t>
  </si>
  <si>
    <t>Ultrawideband printed-circuit antenna</t>
  </si>
  <si>
    <t>10.1109/TAP.2006.886568</t>
  </si>
  <si>
    <t>2-s2.0-34748856141</t>
  </si>
  <si>
    <t>W911NF-05-1-0151</t>
  </si>
  <si>
    <t>['transmit diversity', 'system equipped', 'spatial multiplexing', 'space diversity', 'sm ).', 'robust system', 'results show', 'reconfigurable modes', 'proposed system', 'performance gain', 'new class', 'mraas ),', 'mraa used', 'henceforth referred', 'dynamically changing', 'channel conditions', 'antenna arrays', 'adaptive space', '30 db']</t>
  </si>
  <si>
    <t>Microelectromechanical systems (MEMS) | Multifunction reconfigurable antenna (MRA) | Multiple-input-multiple-output (MIMO)</t>
  </si>
  <si>
    <t>A multiple-input-multiple-output (MIMO) system equipped with a new class of antenna arrays, henceforth referred to as multifunction reconfigurable antenna arrays (MRAAs), is investigated. The elements of MRAA, i.e., multifunction reconfigurable antennas (MRAs) presented in this work are capable of dynamically changing the sense of polarization of the radiated field thereby providing two reconfigurable modes of operation, i.e., polarization diversity and space diversity. The transmission signaling scheme can also be switched between transmit diversity (TD) and spatial multiplexing (SM). The results show that the reconfigurable modes of operation of an MRAA used in conjunction with adaptive space-time modulation techniques provide additional degrees of freedom to the current adaptive MIMO systems, resulting in more robust system in terms of quality, capacity and reliability. A performance gain up to 30 dB is possible with the proposed system over conventional fixed antenna MIMO systems depending on the channel conditions. ¬© 2006 IEEE.</t>
  </si>
  <si>
    <t>463-466</t>
  </si>
  <si>
    <t>60027881;60007278;60007278;60007278</t>
  </si>
  <si>
    <t>6603852149;8879400300;9943446800;7004542327</t>
  </si>
  <si>
    <t>Cetiner, Bedri A.;Akay, Enis;Sengul, Ersin;Ayanoglu, Ender</t>
  </si>
  <si>
    <t>Morehead;Irvine</t>
  </si>
  <si>
    <t>Morehead State University;University of California, Irvine</t>
  </si>
  <si>
    <t>60027881;60007278</t>
  </si>
  <si>
    <t>Cetiner B.</t>
  </si>
  <si>
    <t>A MIMO system with multifunctional reconfigurable antennas</t>
  </si>
  <si>
    <t>10.1109/LAWP.2006.885171</t>
  </si>
  <si>
    <t>2-s2.0-34748899410</t>
  </si>
  <si>
    <t>NSC 94-2752-E-002-002-PAE</t>
  </si>
  <si>
    <t>['wide bandwidth', 'radiation performances', 'quite stable', 'pulsed systems', 'proposed antennas', 'proposed antenna', 'obtained within', 'notched band', 'metallic stubs', 'little effect', 'domain characteristics', 'coplanar waveguide', 'band impedances', 'also investigated']</t>
  </si>
  <si>
    <t>Coplanar waveguides | Log periodic antennas | Slot antennas</t>
  </si>
  <si>
    <t>A coplanar waveguide-fed uniplanar log-periodic slot antenna suitable for use in the ultra-wideband radio systems is presented. The in-band impedances and radiation performances are quite stable and satisfactory. A rejected narrow frequency band is further obtained within the wide bandwidth by inserting a pair of metallic stubs into two vertical slots of the proposed antenna. Experimental results reveal that the stub pair provides significant attenuation in the desired notched band but has little effect on the antenna operation outside of the notch. By means of a normalized antenna transfer function, the time-domain characteristics of the proposed antennas are also investigated. The transient responses show that the designs with and without the notched band are both acceptable for the pulsed systems. ¬© 2006 IEEE.</t>
  </si>
  <si>
    <t>35742806200;56141648200;7202048581</t>
  </si>
  <si>
    <t>Chen, Shih Yuan;Wang, Po Hsiang;Hsu, Powen</t>
  </si>
  <si>
    <t>Chen S.Y.</t>
  </si>
  <si>
    <t>Uniplanar log-periodic slot antenna fed by a CPW for UWB applications</t>
  </si>
  <si>
    <t>10.1109/LAWP.2006.873956</t>
  </si>
  <si>
    <t>2-s2.0-34848902338</t>
  </si>
  <si>
    <t>['simple source', 'permittivity allowing', 'operating principles', 'numerical results', 'novel fixed', 'narrow slot', 'grounded substrate', 'g .,', 'conducting plate', 'bias voltage', 'attainable performance', 'antenna consists']</t>
  </si>
  <si>
    <t>Ferroelectrics | Leaky waves | Tunable antennas</t>
  </si>
  <si>
    <t>In this letter, a novel fixed-frequency scanning antenna is proposed. The antenna consists of a grounded substrate-superstrate configuration covered with a two-dimensional periodic array of slots in a conducting plate, fed by a simple source (e.g., a narrow slot on the ground plane); the superstrate is a thin ferroelectric slab that, under a bias voltage, changes its permittivity allowing for a fixed-frequency electronically controlled scanning process. The operating principles of such an antenna are illustrated and numerical results are provided to show the attainable performance with actual ferroelectric materials. ¬© 2006 IEEE.</t>
  </si>
  <si>
    <t>6602077126;6701731702;7003394848</t>
  </si>
  <si>
    <t>Lovat, Giampiero;Burghignoli, Paolo;Celozzi, Salvatore</t>
  </si>
  <si>
    <t>A tunable ferroelectric antenna for fixed-frequency scanning applications</t>
  </si>
  <si>
    <t>10.1109/LAWP.2006.880694</t>
  </si>
  <si>
    <t>2-s2.0-35148838902</t>
  </si>
  <si>
    <t>['quality factor', 'q computed', 'parallel circuits', 'ieee trans', 'highly lossy', 'formulas obtained', 'computed using', 'capacitors filled', 'bandwidth accuracy', 'approximately equal', 'antennas modeled', 'agree closely']</t>
  </si>
  <si>
    <t>Antennas | Bandwidth | Energy density | Quality factor</t>
  </si>
  <si>
    <t>Formulas obtained by Yaghjian and Best [IEEE Trans. Antennas Propagat., vol. 53, pp. 1298-1324, Apr. 2005] for the quality factor (Q) of antennas containing linear passive media that is not too highly lossy and dispersive are generalized to hold in highly lossy dispersive media as well. The generalization is obtained by means of a straightforward, though ad hoc, definition of nonnegative energy densities that determine a Q which is approximately equal to twice the inverse of the matched VSWR half-power fractional impedance bandwidth of the antenna. The Q for a straight-wire antenna embedded in highly lossy dispersive media is computed using the generalized energy densities and is shown to agree closely with twice the inverse of the half-power fractional bandwidth of the antenna. Other antennas modeled by resonant RLC series and parallel circuits with the inductors and capacitors filled with lossy dispersive material further confirm the improvement in the inverse-bandwidth accuracy of the Q computed from the generalized energy densities. ¬© 2006 IEEE.</t>
  </si>
  <si>
    <t>365-369</t>
  </si>
  <si>
    <t>Yaghjian, Arthur D.</t>
  </si>
  <si>
    <t>Hanscom AFB</t>
  </si>
  <si>
    <t>Yaghjian A.</t>
  </si>
  <si>
    <t>Improved formulas for the Q of antennas with highly lossy dispersive materials</t>
  </si>
  <si>
    <t>10.1109/LAWP.2006.881913</t>
  </si>
  <si>
    <t>2-s2.0-35148862315</t>
  </si>
  <si>
    <t>['threshold procedure', 'synthetic data', 'stable way', 'source providing', 'regularization necessary', 'reconstructions obtained', 'reconstructed image', 'radiation pattern', 'physical optics', 'incident field', 'illuminated objects', 'equalization procedure', 'enables us']</t>
  </si>
  <si>
    <t>Physical optics approximation | Shape reconstruction | Singular value decomposition</t>
  </si>
  <si>
    <t>We address the problem of reconstructing the shape of perfectly electric conducting cylinders for a two-dimensional scalar geometry when the physical optics (FO) model is exploited. We are interested in analyzing how the radiation pattern of the source providing the incident field affects the shape reconstruction problem. We find that, owing to the regularization necessary to deal with the ill-posedness of the problem, the more "weakly" illuminated objects are more "weakly" reconstructed. As a consequence, these objects can be mistaken for spurious artifacts appearing in the reconstruction and thus can be discarded when a threshold procedure is employed to curtail spurious artifacts. In order to overcome such a problem, we present a simple equalization strategy based on the knowledge of the incident field to compensate for the differences in amplitude of reconstructed image. Furthermore, we give a criterion which restricts the region over which we apply the procedure which enables us to perform the equalization in a stable way. The effectiveness of the equalization procedure is shown by reconstructions obtained with synthetic data and considering the unknown cylinders embedded in both a homogeneous and a halfspace background medium, under single- and multi-view/multifrequency measurement configuration. ¬© 2006 IEEE.</t>
  </si>
  <si>
    <t>3865-3873</t>
  </si>
  <si>
    <t>60001111;60026777;60020167-60026777</t>
  </si>
  <si>
    <t>6603673875;22836228900;22837156400</t>
  </si>
  <si>
    <t>Soldovieri, Francesco;Prisco, Giancarlo;Solimene, Raffaele</t>
  </si>
  <si>
    <t>Naples;Reggio Calabria;Naples</t>
  </si>
  <si>
    <t>Universit√† degli Studi della Campania Luigi Vanvitelli;Universit√† degli Studi di Reggio Calabria;Consiglio Nazionale delle Ricerche, Institute for Electromagnetic Sensing of the Environment</t>
  </si>
  <si>
    <t>60026777;60020167;60001111</t>
  </si>
  <si>
    <t>Soldovieri F.</t>
  </si>
  <si>
    <t>Equalization of the antenna pattern in shape reconstruction of metallic objects</t>
  </si>
  <si>
    <t>10.1109/TAP.2006.886497</t>
  </si>
  <si>
    <t>2-s2.0-35348899315</t>
  </si>
  <si>
    <t>['resonant frequency', 'homogeneous dra', 'embedded stacked']</t>
  </si>
  <si>
    <t>Antennas | Cylindrical antennas | Dielectric resonator antenna (DRA)</t>
  </si>
  <si>
    <t>Various multisegment cylindrical dielectric resonator antenna geometries are considered including stacked, core-plugged, and embedded stacked. Results show impedance bandwidths up to 68.1% compared to 21.0% for a homogeneous DRA with the same size and resonant frequency. ¬© 2006 IEEE.</t>
  </si>
  <si>
    <t>130-133</t>
  </si>
  <si>
    <t>60005837;60005837;60005837</t>
  </si>
  <si>
    <t>57197325058;6508188070;7402507033</t>
  </si>
  <si>
    <t>Walsh, Andrew G.;De Young, Christopher S.;Long, Stuart A.</t>
  </si>
  <si>
    <t>Walsh A.</t>
  </si>
  <si>
    <t>An investigation of stacked and embedded cylindrical dielectric resonator antennas</t>
  </si>
  <si>
    <t>10.1109/LAWP.2006.873935</t>
  </si>
  <si>
    <t>2-s2.0-35349001872</t>
  </si>
  <si>
    <t>['tapering onto', 'relativistic magnetron', 'radiated modes', 'operating pi', 'mode conversion', 'conical antenna', 'cavity magnetron', 'axial extraction', 'anode block']</t>
  </si>
  <si>
    <t>œÜ-mode of magnetron | Diffraction output | Mode conversion | Radiation pattern | Relativistic magnetron</t>
  </si>
  <si>
    <t>We demonstrate the ability to form simple radiation patterns from a relativistic magnetron with axial extraction. This is achieved by tapering onto a conical antenna only those cavities of the anode block that correspond to the symmetry of the radiated modes. The efficiency of mode conversion of the operating pi-mode into a radiated mode using this method is demonstrated using computer simulations of a six-cavity magnetron. ¬© 2006 IEEE.</t>
  </si>
  <si>
    <t>620-626</t>
  </si>
  <si>
    <t>3 PART 1</t>
  </si>
  <si>
    <t>60033021;60011774;60033021;60033021</t>
  </si>
  <si>
    <t>7005252790;7005804630;24365708700;7006390232</t>
  </si>
  <si>
    <t>Fuks, Mikhail I.;Kovalev, Nikolay F.;Andreev, Andrey D.;Schamiloglu, Edl</t>
  </si>
  <si>
    <t>Albuquerque;Nizhny Novgorod</t>
  </si>
  <si>
    <t>The University of New Mexico;Institute of Applied Physics of the Russian Academy of Sciences</t>
  </si>
  <si>
    <t>60033021;60011774</t>
  </si>
  <si>
    <t>Fuks M.I.</t>
  </si>
  <si>
    <t>Mode conversion in a magnetron with axial extraction of radiation</t>
  </si>
  <si>
    <t>10.1109/TPS.2006.875770</t>
  </si>
  <si>
    <t>2-s2.0-36048978658</t>
  </si>
  <si>
    <t>['upper near', 'resonant half', 'relatively small', 'radiation efficiency', 'issues relative', 'infrared regime', 'generally valid', 'approximate si']</t>
  </si>
  <si>
    <t>Cylindrical antennas | Electromagnetic theory | Nanotechnology | Optical antenna</t>
  </si>
  <si>
    <t>The applicability of the surface impedance integral equation (SI-IE) method for the analysis of optical and nearinfrared copper dipole antennas is assessed, and some issues relative to resonant half-wavelength optical dipoles are highlighted. Since at these frequencies the conductivity of copper (and of all metals) is relatively small, the appropriateness of using the standard integral equation method for imperfectly conducting wires, based on a surface impedance boundary condition, needs to be examined. Here it is found that the SI-IE method yields accurate results in the near-infrared regime, and for suitably small wire radius values at low optical frequencies. For the middle and upper optical frequencies the approximate SI-IE is not generally valid. Some results are presented for a half-wave dipole resonant in the upper near-infrared/low optical range, and a discussion of the trade-off between maintaining good polarization selectivity and radiation efficiency is provided. ¬© 2006 IEEE.</t>
  </si>
  <si>
    <t>3677-3685</t>
  </si>
  <si>
    <t>Milwaukee</t>
  </si>
  <si>
    <t>University of Wisconsin-Milwaukee</t>
  </si>
  <si>
    <t>On the applicability of the surface impedance integral equation for optical and near infrared copper dipole antennas</t>
  </si>
  <si>
    <t>10.1109/TAP.2006.886516</t>
  </si>
  <si>
    <t>2-s2.0-36849032346</t>
  </si>
  <si>
    <t>DMR-0120967</t>
  </si>
  <si>
    <t>['rf tag', 'radio link', 'radio assay', 'power link', 'placed onto', 'pine plywood', 'microwave bands', 'metallic surface', 'material attachment', 'lossy dielectric', 'ground beef', 'great potential', 'gain penalty', 'excess loss', 'ethylene glycol', 'dependent upon', 'deionized water', 'basic research', 'aluminum slab', '20 db']</t>
  </si>
  <si>
    <t>Antenna gain patterns | Antenna measurements | Link budget | Material properties | Radio frequency (rf) tag | Radio frequency identification (rfid)</t>
  </si>
  <si>
    <t>Passive radio frequency (RF) tags in the UHF and microwave bands have drawn considerable attention because of their great potential for use in many radio frequency identification (RFID) applications. However, more basic research is needed to increase the range and reliability of a passive RF tag's radio link, particularly when the RF tag is placed onto any lossy dielectric or metallic surface. This paper presents two new useful forms of the radio link budget that describe the power link of an RF tag system when the tag is attached to an object. These radio link budgets are dependent upon the gain penalty, a term which quantifies the reduction in RF tag antenna gain due to material attachment. A series of measurements, or radio assay, was used to measure the far-field gain pattern and gain penalty of several flexible 915 MHz antennas when attached to cardboard, pine plywood, acrylic, deionized water, ethylene glycol, ground beef, and an aluminum slab. It is shown that the gain penalty due to material attachment can result in more than 20 dB of excess loss in the backscatter communication link. ¬© 2006 IEEE.</t>
  </si>
  <si>
    <t>247-250</t>
  </si>
  <si>
    <t>60019647;60019647;60021032;60021032</t>
  </si>
  <si>
    <t>15020805000;6603675014;22984600500;7004453726</t>
  </si>
  <si>
    <t>Griffin, Joshua D.;Durgin, Gregory D.;Haldi, Andreas;Kippelen, Bernard</t>
  </si>
  <si>
    <t>60021032;60019647</t>
  </si>
  <si>
    <t>Griffin J.</t>
  </si>
  <si>
    <t>RF tag antenna performance on various materials using radio link budgets</t>
  </si>
  <si>
    <t>10.1109/LAWP.2006.874072</t>
  </si>
  <si>
    <t>2-s2.0-36849036303</t>
  </si>
  <si>
    <t>['wires structure', 'potential application', 'numerical simulations', 'new design', 'discontinuous wires', 'directive beam', 'difference time', 'defects consisting', 'continuous wires']</t>
  </si>
  <si>
    <t>Cylindrical structures | Periodic structures | Reconfigurable materials</t>
  </si>
  <si>
    <t>In this letter, a new design of cylindrical electromagnetic bandgap (CEBG) structures is proposed in order to reduce the power supply used to control active elements in EBG-based reconfigurable antennas. The proposed configuration uses structures of discontinuous wires with defects consisting of continuous wires. To examine its performances, numerical simulations were carried out using a finite-difference time-domain (FDTD) code, for the structure without active elements. The obtained results show that the new configuration allows to obtain a directive beam in the pass-band of the all continuous-wires structure. This work has potential application for designing an antenna with a directive pattern able to turn over 360¬∞ range. ¬© 2006 IEEE.</t>
  </si>
  <si>
    <t>424-425</t>
  </si>
  <si>
    <t>Technique for reducing the power supply in reconfigurable cylindrical electromagnetic bandgap structures</t>
  </si>
  <si>
    <t>10.1109/LAWP.2006.883951</t>
  </si>
  <si>
    <t>2-s2.0-36849094570</t>
  </si>
  <si>
    <t>['uhr bs', 'tokamak turbulence', 'several values', 'scale component', 'possible candidate', 'plasma current', 'ohmic discharge', 'equatorial plane', 'current ramp', 'correlation data', 'considered nowadays', 'anomalous ion', '2 tokamak']</t>
  </si>
  <si>
    <t>Fine scale turbulence is considered nowadays as a possible candidate for the explanation of anomalous ion and electron energy transport in magnetized fusion plasmas. The unique correlative upper hybrid resonance backscattering (UHR BS) technique is applied at the FT-2 tokamak for investigation of density fluctuations excited in this turbulence. The measurements are carried out in Ohmic discharge at several values of plasma current and density and during current ramp up experiment. The moveable focusing antennas set have been used in experiments allowing probing out of equatorial plane. The radial wave number spectra of the small-scale component of tokamak turbulence are determined from the correlation data with high spatial resolution. Two smallscale modes possessing substantially different phase velocities are observed in plasma under conditions when the threshold for the electron temperature gradient mode excitation is overcome. The possibility of plasma poloidal velocity profile determination using the UHR BS signal is demonstrated. ¬© 2006 IOP Publishing Ltd Printed in the UK.</t>
  </si>
  <si>
    <t>12 B</t>
  </si>
  <si>
    <t>60000297;60000297;60000297;60017103;60000297;60000297;60000297;60000297;60017103;60000297</t>
  </si>
  <si>
    <t>7003363810;6602315544;8368302900;6603884161;6701575167;7005579564;6506780985;6701862360;57188770587;7402418285</t>
  </si>
  <si>
    <t>Gusakov, E. Z.;Gurchenko, A. D.;Altukhov, A. B.;Bulanin, V. V.;Esipov, L. A.;Kantor, M. Yu;Kouprienko, D. V.;Lashkul, S. I.;Petrov, A. V.;Stepanov, A. Yu</t>
  </si>
  <si>
    <t>Saint Petersburg;Saint Petersburg (ex Leningrad)</t>
  </si>
  <si>
    <t>Peter the Great St. Petersburg Polytechnic University;Ioffe Institute</t>
  </si>
  <si>
    <t>60017103;60000297</t>
  </si>
  <si>
    <t>Gusakov E.Z.</t>
  </si>
  <si>
    <t>Investigation of small-scale tokamak plasma turbulence by correlative UHR backscattering diagnostics</t>
  </si>
  <si>
    <t>10.1088/0741-3335/48/12B/S42</t>
  </si>
  <si>
    <t>2-s2.0-36949018537</t>
  </si>
  <si>
    <t>['work presents', 'scattered fields', 'rf radiation', 'numerical results', 'numerical investigation', 'model using', 'mobile phones', 'mobile phone', 'many years', 'lower level', 'key issues', 'free operation', 'dyadic green', 'difference time', 'detrimental effect', 'cylindrical wire', 'analytical expressions']</t>
  </si>
  <si>
    <t>Circular cylinder | Dipole | Dyadic Green's function | Electromagnetic | Head model | Implant | Mobile phone | Scatterer | Spheres</t>
  </si>
  <si>
    <t>Despite the specific precautionary measures suggested in the media including hands-free operation of mobile phones, use of shields, limiting the duration of mobile phone usage, and choosing a mobile phone that emits a lower level of RF radiation, concerns over the possible harmful effects of non-ionizing irradiation upon implanted biological systems have been present for many years. Key issues to address are the questions of whether mobile phones have a detrimental effect on implants, and how the interaction of the handset with the body can be minimized both to alleviate public fears and to improve handset antenna performance and new implant designs. This work presents an analytical and numerical investigation of the scattering of an electromagnetic (EM) wave from a perfectly conducting implant (a cylindrical wire and a very thin cylindrical disk) of electrically small radius (of resonant length), embedded eccentrically into a dielectric spherical head model. A dyadic Green's function (DGF) for spherical vector wave functions is used. Analytical expressions for the scattered fields of an implant embedded head model is obtained. Numerical results from analytical expressions are computed for this problem and then compared with the results from the same model using the Finite-Difference Time-Domain, EMU-FDTD electromagnetic simulator.</t>
  </si>
  <si>
    <t>643-660</t>
  </si>
  <si>
    <t>60020623;60015186</t>
  </si>
  <si>
    <t>Reyhani, S. M.S.;Ludwig, S. A.</t>
  </si>
  <si>
    <t>Uxbridge;Saskatoon</t>
  </si>
  <si>
    <t>Brunel University London;University of Saskatchewan</t>
  </si>
  <si>
    <t>Reyhani S.</t>
  </si>
  <si>
    <t>A comparison of analytical and numerical implanted spherical head model</t>
  </si>
  <si>
    <t>R61282285H1X4757</t>
  </si>
  <si>
    <t>10.1080/02726340600978372</t>
  </si>
  <si>
    <t>2-s2.0-37849185002</t>
  </si>
  <si>
    <t>Philip Morris International</t>
  </si>
  <si>
    <t>PMI</t>
  </si>
  <si>
    <t>['tested within', 'south america', 'simulations based', 'results show', 'reliable identification', 'moment mainly', 'fem ).', 'emerging use', 'conductive material', 'challenging applications', 'antenna design', '928 mhz']</t>
  </si>
  <si>
    <t>Conductive materials | Radio frequency identification (RFID) | Tag antenna design</t>
  </si>
  <si>
    <t>The emerging use of passive radio frequency identification (RFID) systems at ultra-high-frequency (UHF) spectrum requires application specific tag antenna designs for challenging applications. Many objects containing conductive material need novel tag antenna designs for reliable identification. The operability of folded microstrip patch-type tag antenna for objects containing conductive material is analyzed and tested within the UHF RFID bands used at the moment mainly in Europe and in North and South America. First the operability of the tag antenna design and the effects of conductive material are modeled with simulations based on finite element method (FEM). The performance of the tag antenna design affixed to a package containing metallic foil is verified with read range measurements. The results show that the antenna design is operable in both of the UHF RFID bands within 865-928 MHz. ¬© 2006 IEEE.</t>
  </si>
  <si>
    <t>414-417</t>
  </si>
  <si>
    <t>60011170;60011170;60022195;60011170;60011170</t>
  </si>
  <si>
    <t>6506424417;6602151773;7006815996;6603629386;6604053043</t>
  </si>
  <si>
    <t>Ukkonen, Leena;Schaffrath, Marijke;Engels, Daniel W.;Syd√§nheimo, Lauri;Kivikoski, Markku</t>
  </si>
  <si>
    <t>Operability of folded microstrip patch-type tag antenna in the UHF RFID bands within 865-928 MHz</t>
  </si>
  <si>
    <t>10.1109/LAWP.2006.883085</t>
  </si>
  <si>
    <t>2-s2.0-38049050055</t>
  </si>
  <si>
    <t>['smart switch', 'simulation data', 'sidelobe levels', 'selected antennas', 'proposed hybrid', 'higher strength', 'full array', 'element array', 'developed system', 'beamforming algorithm', 'antenna prototype', 'angle resolution', 'algorithm utilizes', 'adaptive system']</t>
  </si>
  <si>
    <t>Adaptive smart-antennas | Beamforming | Hybrid smart-antennas | Low-cost antenna array | Smart-antenna prototype | Wireless communications</t>
  </si>
  <si>
    <t>In the literature (Zhang et al., and Rezk et al.), a hybrid beamforming algorithm utilizing a subset of array elements according to receive signal strength is proposed. The algorithm utilizes a smart switch which selects a subset of antennas that receive the signals with higher strength and a beamforming algorithm is performed to calculate the weights for the selected antennas. Since earlier results were based on simulations by Zhang et al., and Rezk et al., in this letter we present experimental results of testing a smart-antenna prototype with an eight-element array. This array is designed and implemented by the authors to verify the accuracy and performance of the proposed hybrid-beamforming algorithm. In general, the experimental results confirmed the simulation data. Specifically, it is shown that the proposed hybrid algorithm using a subset of the array has nearly the same performance as the adaptive system with the full array. Tradeoffs regarding beamwidth and the sidelobe levels are confirmed and additional experimental results illustrating the angle resolution of the developed system are presented. ¬© 2006 IEEE.</t>
  </si>
  <si>
    <t>280-283</t>
  </si>
  <si>
    <t>60013791;60013791;60013791;60013791;60024590</t>
  </si>
  <si>
    <t>24469582500;7405810397;7004637024;34769915200;6601928056</t>
  </si>
  <si>
    <t>Celik, Nuri;Kim, Wayne;Demirkol, Mehmet F.;Iskander, Magdy F.;Emrick, Rudy</t>
  </si>
  <si>
    <t>Schaumburg;Honolulu</t>
  </si>
  <si>
    <t>Motorola;University of Hawai ªi at MƒÅnoa</t>
  </si>
  <si>
    <t>60024590;60013791</t>
  </si>
  <si>
    <t>Celik N.</t>
  </si>
  <si>
    <t>Implementation and experimental verification of hybrid smart-antenna beamforming algorithm</t>
  </si>
  <si>
    <t>10.1109/LAWP.2006.875894</t>
  </si>
  <si>
    <t>2-s2.0-38049108165</t>
  </si>
  <si>
    <t>['two types', 'size reduction', 'simulated results', 'new u']</t>
  </si>
  <si>
    <t>Active integrated antenna (aia) | Harmonic rejection | Injection-locked | U-slot antenna</t>
  </si>
  <si>
    <t>A new u-slot microstrip patch antenna with two types of feedings has been investigated. It has harmonic rejection property. In addition, the patch is compact and we have achieved a size reduction of about 40% and 31% of a conventional square patch antenna for inset- and probe-fed, respectively. The simulated results are verified by measurements. ¬© 2006 IEEE.</t>
  </si>
  <si>
    <t>395-398</t>
  </si>
  <si>
    <t>57212384383;24467653900;6602304894</t>
  </si>
  <si>
    <t>Dehbashi, Reza;Atlasbaf, Zahra;Forooraghi, Keyvan</t>
  </si>
  <si>
    <t>New compact size microstrip antennas with harmonic rejection</t>
  </si>
  <si>
    <t>10.1109/LAWP.2006.881918</t>
  </si>
  <si>
    <t>2-s2.0-38049176331</t>
  </si>
  <si>
    <t>['wcdma system', 'used dynamically', 'system capacity', 'simulated annealing', 'real system', 'proposed method', 'power reduction', 'linear array', 'fixed beams', 'division multiple', 'data throughput', 'band code', 'antenna element', 'ae spacing']</t>
  </si>
  <si>
    <t>Antenna arrays (aas) | Antenna pattern | Simulated annealing (sa) | Wide-band code-division multiple-access (wcdma)</t>
  </si>
  <si>
    <t>In this letter, simulated annealing (SA) is used for designing a fixed multibeam antenna array (AA) in a multiuser radio wide-band code-division multiple-access (WCDMA) system. The method can be used dynamically in a real system and/or in a radio planning tool. The proposed method is applied on a linear array by designing the antenna element (AE) pattern, the number of fixed beams, the AE spacing, and the AA transmit weights. The proposed method leads to a substantial base station (BS) power reduction which can be used to increase the system capacity or data throughput in a WCDMA system. ¬© 2006 IEEE.</t>
  </si>
  <si>
    <t>41-44</t>
  </si>
  <si>
    <t>60004661-60002014;60099063</t>
  </si>
  <si>
    <t>United Kingdom;Sweden;Sweden</t>
  </si>
  <si>
    <t>Uxbridge;Stockholm;Stockholm</t>
  </si>
  <si>
    <t>Airspan Communications, Ltd.;Telefonaktiebolaget LM Ericsson;The Royal Institute of Technology (KTH)</t>
  </si>
  <si>
    <t>60099063;60004661;60002014</t>
  </si>
  <si>
    <t>A method for designing fixed multibeam antenna arrays in WCDMA systems</t>
  </si>
  <si>
    <t>10.1109/LAWP.2006.870367</t>
  </si>
  <si>
    <t>2-s2.0-38149119368</t>
  </si>
  <si>
    <t>['radiating elements', 'presented analyses', 'novel concepts', 'lossy networks', 'lossless networks', 'directional couplers', 'beam antennas', 'antennas fed', 'amplitude distribution']</t>
  </si>
  <si>
    <t>Butler matrices | Feeding networks | Multibeam antennas | Reduced-sidelobe antenna arrays</t>
  </si>
  <si>
    <t>The paper presents reduced sidelobe four-beam antennas fed by modified Butler matrices. The goal Is to show the limitations in sidelobe level reduction imposed by the use of lossless feeding networks. Novel concepts of six- and ten-element antenna arrays are proposed. Sidelobe level reduction has been achieved by increasing the number of radiating elements and by applying unequal split power dividers or directional couplers. The minimum achievable sidelobe level have been found for 4-, 6-, 8-, and 10-element antenna arrays fed by lossless networks and compared with the one for antennas fed by lossy networks in which there is no constraints on radiating elements' amplitude distribution. Measured radiation patterns of three different four-beam antennas have been shown to validate the presented analyses. ¬© 2006 IEEE.</t>
  </si>
  <si>
    <t>430-434</t>
  </si>
  <si>
    <t>55925872500;14422787600;7006679304</t>
  </si>
  <si>
    <t>Gruszczy≈Ñski, Slawomir;Wincza, Krzysztof;Sachse, Krzysztof</t>
  </si>
  <si>
    <t>Gruszczy≈Ñski S.</t>
  </si>
  <si>
    <t>Reduced sidelobe four-beam N-element antenna arrays fed by 4 √ó N butler matrices</t>
  </si>
  <si>
    <t>10.1109/LAWP.2006.885015</t>
  </si>
  <si>
    <t>2-s2.0-38849116502</t>
  </si>
  <si>
    <t>['wireless networking', 'wireless communications', 'tremendous growth', 'recent development', 'radio spectrometry', 'passive circuits', 'one module', 'mics ).', 'mic technology', 'medical imaging', 'last years', 'distributed mic', 'distributed active', 'diode mixers', 'digital communications']</t>
  </si>
  <si>
    <t>Computational microstrip circuit design | Computer aided design | Microwave circuits</t>
  </si>
  <si>
    <t>The aim of this paper is to present the recent development in the design and implementation of distributed Microwave Integrated Circuits (MICs). MIC technology has experienced a tremendous growth during the last years. It has matured to the extend that multifunction circuits including transmitters and receivers can be incorporated in one module. We introduce the basics of distributed MIC which include the basics of distributed active and passive Circuits (distributed microstrip amplifiers, oscillators, couplers, and diode mixers) The paper demonstrates two different SOP MIC transceiver modules in addition with microstrip patch antenna. The designed MIC modules have many applications especially in Wireless Communications, Wireless Networking, Digital Communications, Radar Systems Deep Space Communications, Medical Imaging and treatment, and Radio Spectrometry.</t>
  </si>
  <si>
    <t>575-583</t>
  </si>
  <si>
    <t>Ibrahim, Said H.</t>
  </si>
  <si>
    <t>Al-Ahsa</t>
  </si>
  <si>
    <t>King Faisal University</t>
  </si>
  <si>
    <t>Ibrahim S.</t>
  </si>
  <si>
    <t>An overview of distributed MIC modules</t>
  </si>
  <si>
    <t>2-s2.0-39749135706</t>
  </si>
  <si>
    <t>['wire loop', 'silicon substrates', 'silicon oxide', 'nitride membranes', 'micromachined trenches', 'low resistivity', 'loop antennas', 'active devices', '70 cm', '5 ghz', '40 ghz', '24 ghz']</t>
  </si>
  <si>
    <t>Loop antennas | Micromachining | Silicon | Slot antennas</t>
  </si>
  <si>
    <t>The integration of AT-band (20-40 GHz) full wavelength square wire- and slot-loop antennas on low resistivity (11-70 cm) silicon substrates is addressed. By the use of polymer or silicon oxide/nitride membranes to support the slot or wire loop over micromachined trenches the efficiency of the antennas is enhanced while the majority of the bulk silicon within the apterture of the antenna is preserved to enable the integration of active devices. A 3.6 x 3.6 mm2 large slot loop antenna chip with 200 Œºn micromachined trench width yields 1.5 dBi gain at 29.5 GHz, while 1.0 dBi gain is obtained at 24 GHz for a wire loop antenna on a 4.5 x 4.5 mm2 large chip with 360 Œºm wide trenches ¬© 2006 IEEE.</t>
  </si>
  <si>
    <t>3593-3601</t>
  </si>
  <si>
    <t>60003858;60003858;60005830;60005830;60003858</t>
  </si>
  <si>
    <t>8873692900;8926987800;35570095100;7005638826;7004485449</t>
  </si>
  <si>
    <t>√ñjefors, Erik;Kratz, Henrik;Grenier, Katia;Plana, Robert;Rydberg, Anders</t>
  </si>
  <si>
    <t>France;Sweden</t>
  </si>
  <si>
    <t>Toulouse;Uppsala</t>
  </si>
  <si>
    <t>Laboratoire d'Analyse et d'Architecture des Systemes;Uppsala Universitet</t>
  </si>
  <si>
    <t>60005830;60003858</t>
  </si>
  <si>
    <t>√ñjefors E.</t>
  </si>
  <si>
    <t>Micromachined loop antennas on low resistivity silicon substrates</t>
  </si>
  <si>
    <t>10.1109/TAP.2006.886532</t>
  </si>
  <si>
    <t>2-s2.0-40149092531</t>
  </si>
  <si>
    <t>['verified using', 'simple guidelines', 'measured data', 'letter examines', 'improved guidelines', 'hybrid monopole', 'dra ).']</t>
  </si>
  <si>
    <t>Dielectric resonator antenna (dra) | Monopoles | Ultra wideband</t>
  </si>
  <si>
    <t>This letter examines in detail multiple resonance phenomenon responsible for the ultra wideband response of the hybrid monopole-dielectric resonator antenna (DRA). The physical insight gained by this investigation has lead to improved guidelines for designing the antennas for any specified frequency band. These simple guidelines are then verified using both simulated and measured data. ¬© 2006 IEEE.</t>
  </si>
  <si>
    <t>373-376</t>
  </si>
  <si>
    <t>60069521;60026338;60018714;60018714;60018714</t>
  </si>
  <si>
    <t>7006844165;35566584200;57027512900;7003819332;57199467224</t>
  </si>
  <si>
    <t>Guha, Debatosh;Antar, Yahia M.M.;Ittipiboon, Apisak;Petosa, Aldo;Lee, David</t>
  </si>
  <si>
    <t>India;Canada;Canada</t>
  </si>
  <si>
    <t>Kolkata;Kingston;Ottawa</t>
  </si>
  <si>
    <t>Institute of Radiophysics and Electronics India;Royal Military College of Canada;Communications Research Centre</t>
  </si>
  <si>
    <t>60069521;60026338;60018714</t>
  </si>
  <si>
    <t>Improved design guidelines for the ultra wideband monopole-dielectric resonator antenna</t>
  </si>
  <si>
    <t>10.1109/LAWP.2006.881922</t>
  </si>
  <si>
    <t>2-s2.0-40349115068</t>
  </si>
  <si>
    <t>['mobile handsets', 'low cost', 'five bands', 'easily integrated', 'directly printed', 'design procedure', 'circuit board', 'antenna occupies']</t>
  </si>
  <si>
    <t>Antennas | Mobile antennas | Multifrequency antennas</t>
  </si>
  <si>
    <t>A novel compact planar antenna is presented in this letter, which can operate in five bands: GSM (890-960 MHz), DCS (1710-1880 MHz), PCS (1850-1990 MHz), UMTS (1920-2170 MHz), and WLAN (2400-2484 MHz). Consisting of three resonant branches and one tuning branch, the antenna occupies an area of 38.5 √ó 15 mm2. Due to its two-dimensional (2-D) structure, the antenna is directly printed on the circuit board with low cost, and can be easily integrated with other parts of the circuits of mobile handsets. A prototype has been fabricated and tested, and the experimental results validate the design procedure. ¬© 2006 IEEE.</t>
  </si>
  <si>
    <t>343-345</t>
  </si>
  <si>
    <t>A compact multiband planar antenna for mobile handsets</t>
  </si>
  <si>
    <t>10.1109/LAWP.2006.880690</t>
  </si>
  <si>
    <t>2-s2.0-41649089847</t>
  </si>
  <si>
    <t>['vertical epoxy', 'significantly alleviated', 'performance degradation', 'novel ka', 'er substrate', 'elevated patch', 'dbi directivity', 'core metal', '600 œºm']</t>
  </si>
  <si>
    <t>Air-elevated antenna | Antenna feeding | On-wafer radiation pattern measurement | Surface micromachinlng</t>
  </si>
  <si>
    <t>A novel Ka-band surface micromachined air-elevated patch antenna is designed, fabricated, and characterized. It demonstrates a 10.5%-10-dB fractional bandwidth and 9.5-dBi directivity for an elevation of 600 Œºm. The elevated patch is fed by a vertical epoxy-core metal-coated micromachined probe and supported by several epoxy posts underneath. By the unique feeding technique and the substrate removal approach that are presented in this letter, the performance degradation for traditional microstrip antenna directly built on high-er substrate can be significantly alleviated. ¬© 2006 IEEE.</t>
  </si>
  <si>
    <t>511-514</t>
  </si>
  <si>
    <t>60021032;;60026717;60021032;60021032;60021032</t>
  </si>
  <si>
    <t>57206682365;57214819665;7005853434;7404104565;7004223794;7003916876</t>
  </si>
  <si>
    <t>Pan, Bo;Yoon, Yong Kyu;Ponchak, George E.;Allen, Mark G.;Papapolymerou, John;Tentzeris, Manos M.</t>
  </si>
  <si>
    <t>60026717;60021032</t>
  </si>
  <si>
    <t>Pan B.</t>
  </si>
  <si>
    <t>Analysis and characterization of a high-performance Ka-band surface micromachined elevated patch antenna</t>
  </si>
  <si>
    <t>10.1109/LAWP.2006.886305</t>
  </si>
  <si>
    <t>2-s2.0-41949108748</t>
  </si>
  <si>
    <t>['scale multi', 'radiation coverage', 'proposed small', 'hexagonal configuration', 'design method', 'coupling coefficient', 'beam array', '60 ghz', '30 db']</t>
  </si>
  <si>
    <t>Antenna array | Millimeter wave | Multibeam antenna | WiMedia | Wireless personal area networks</t>
  </si>
  <si>
    <t>A set of seven rod antennas at 60 GHz to support gigabit wireless networks is described. Rods are fed by patches and their radiation coverage are in hexagonal configuration. The antenna array demonstrates approximately 11 dBi gain, a 19% bandwidth and 40¬∞ half power beamwidth. The coupling coefficient is no more than -30 dB between elements. The design method, simulation, manufacture and characterization of the antenna are presented. The proposed small-scale multi-beam array is suitable for both line-of-sight and non-line-of-sight wireless links.</t>
  </si>
  <si>
    <t>3912-3914</t>
  </si>
  <si>
    <t>60021889;60026851</t>
  </si>
  <si>
    <t>36198337700;35449666300</t>
  </si>
  <si>
    <t>Huang, Kao Cheng;Edwards, David J.</t>
  </si>
  <si>
    <t>Oxford;London</t>
  </si>
  <si>
    <t>University of Oxford;University of Greenwich</t>
  </si>
  <si>
    <t>60026851;60021889</t>
  </si>
  <si>
    <t>Huang K.</t>
  </si>
  <si>
    <t>60 GHz multibeam antenna array for gigabit wireless communication networks</t>
  </si>
  <si>
    <t>10.1109/TAP.2006.886575</t>
  </si>
  <si>
    <t>2-s2.0-41949128607</t>
  </si>
  <si>
    <t>94-2219-E-009-015</t>
  </si>
  <si>
    <t>['srrs operated', 'sar values', 'sar reduction', 'safety compliance', 'radiation pattern', 'preliminary study', 'numerical results', 'muscle cube', 'human head', 'electromagnetic interaction', 'domain method', 'difference time', 'design procedure', 'comparative study', 'antenna performances', 'also provided']</t>
  </si>
  <si>
    <t>Lossy drude model | Metamaterials | Specific absorption rate (SAR) | Split ring resonators (SRRs)</t>
  </si>
  <si>
    <t>The electromagnetic interaction between the antenna and the human head is reduced with metamaterials. Preliminary study of SAR reduction with metamaterials is performed by the finite-difference time-domain method with lossy Drude model. It is found that the specific absorption rate (SAR) in the head can be reduced by placing the metamaterials between the antenna and the head. The antenna performances and radiation pattern with metamaterials are analyzed. A comparative study with other SAR reduction techniques is also provided. The metamaterials can be obtained by arranging split ring resonators (SRRs) periodically. In this research, we design the SRRs operated at 900 and 1800 MHz bands. The design procedure will be described. Numerical results of the SAR values in a muscle cube with the presence of SRRs are shown to validate the effect of SAR reduction. These results can provide helpful information in designing the mobile communication equipments for safety compliance. ¬© 2006 IEEE.</t>
  </si>
  <si>
    <t>3763-3770</t>
  </si>
  <si>
    <t>8253497300;15833854100</t>
  </si>
  <si>
    <t>Hwang, Jiunn Nan;Chen, Fu Chiarng</t>
  </si>
  <si>
    <t>Hwang J.</t>
  </si>
  <si>
    <t>Reduction of the peak SAR in the human head with metamaterials</t>
  </si>
  <si>
    <t>10.1109/TAP.2006.886501</t>
  </si>
  <si>
    <t>2-s2.0-42449101323</t>
  </si>
  <si>
    <t>['well polarized', 'substrate heights', 'slots ).', 'polarization properties', 'point sources', 'overlapped apertures', 'isotropic sources', 'gain antenna', 'dielectric constants', 'deeply investigated', 'aspect concerning', 'appropriate choice']</t>
  </si>
  <si>
    <t>Fabry-P√© | Field green's function | Leaky wave antenna | Polarization | Rot cavity</t>
  </si>
  <si>
    <t>In this letter, the polarization properties of composite planar dielectric structures fed by point sources are investigated. With an appropriate choice of substrate heights and dielectric constants, the structure is a leaky wave antenna (LWA), based on a (Fabry-P√©rot)-like effect, which enhances the directivity of isotropic sources (e.g., dipoles or slots). These antennas have been deeply investigated in the past, especially from the antenna gain point of view. Nevertheless, the aspect concerning with the polarization has not been well explored yet. In our analysis, we show that this high-gain antenna is very well polarized when the excitation is provided by a perfectly polarized feeding source. This concept is important in the design of overlapped apertures in multifeed aperture systems. ¬© 2006 IEEE.</t>
  </si>
  <si>
    <t>306-310</t>
  </si>
  <si>
    <t>60002838-109601676;60002838</t>
  </si>
  <si>
    <t>56631460600;7005998607</t>
  </si>
  <si>
    <t>Polemi, Alessia;Maci, Stefano</t>
  </si>
  <si>
    <t>Siena;CASTELLINA IN CHIANTI SI</t>
  </si>
  <si>
    <t>Universit√† degli Studi di Siena;WaveComm Srl</t>
  </si>
  <si>
    <t>60002838;109601676</t>
  </si>
  <si>
    <t>Polemi A.</t>
  </si>
  <si>
    <t>On the polarization properties of a dielectric leaky wave antenna</t>
  </si>
  <si>
    <t>10.1109/LAWP.2006.878889</t>
  </si>
  <si>
    <t>2-s2.0-42549118449</t>
  </si>
  <si>
    <t>['wideband characteristic', 'starting point', 'proposed antenna', 'multiband operations', 'low profile', 'ghz band', 'different length', 'covering 2', '82 ghz', '5 dbi', '2 ghz', '14 ghz', '10 db']</t>
  </si>
  <si>
    <t>Broadband antenna | Laptop antennas | Planar inverted f antenna (pifa) | Wideband antenna | Wireless local area network (wlan) antennas</t>
  </si>
  <si>
    <t>A compact wideband modified planar inverted F antenna (PIFA) with two shorting strips for 2.4/5.2-GHz wireless local area network (WLAN) operations is presented. As a starting point, two-branch strip lines derived from the dip√≥le antenna structure are used to achieve the desired resonant frequency. One of them is connected to two shorting strips with the different length and width, and those strips generate additional resonant modes. A wideband characteristic can be optimized by tuning the parts of two shorted patches and size of each strip line segment. The proposed antenna has a low profile and can easily be fed by a 50-Œ© coaxial cable. In addition to covering 2.4- and 5.2-GHz band, a wide impedance bandwidth from 2.94 to 5.82 GHz |S11| &lt; - 10 dB, about 69% centered at 4.14 GHz) is obtained. The measured maximum radiation gains at the frequencies of 2.44, 4.14, and 5.2 GHz are about 1.6, 3.8, and 2.5 dBi, respectively. The proposed antenna is suitable for the multiband operations, covering 2.4/5.2-GHz WLAN operation. ¬© 2006 IEEE.</t>
  </si>
  <si>
    <t>391-394</t>
  </si>
  <si>
    <t>7006825380;55631802500</t>
  </si>
  <si>
    <t>Sim, Dong Uk;Choi, Jae Ick</t>
  </si>
  <si>
    <t>Sim D.</t>
  </si>
  <si>
    <t>A compact wideband modified planar inverted F antenna (PIFA) for 2.4/5-GHz WLAN applications</t>
  </si>
  <si>
    <t>10.1109/LAWP.2006.881914</t>
  </si>
  <si>
    <t>2-s2.0-42549140713</t>
  </si>
  <si>
    <t>['wlan applications', 'versatile since', 'type ground', 'radiation patterns', 'radiation mechanism', 'nonuniform meander', 'new low', 'ieee 802', 'easily controlled', 'area network']</t>
  </si>
  <si>
    <t>Planar antenna | Triple-band antenna | Wireless local-area network (wlan)</t>
  </si>
  <si>
    <t>A new low-profile planar antenna with a nonuniform meander-line and a fork-type ground is proposed for triple-band wireless local-area network (WLAN) applications in IEEE 802.11b/g/a systems. The design for the antenna is simple and versatile since its radiation mechanism is clear and can be easily controlled. A prototype of the antenna has been constructed and demonstrates satisfactory performance. Measured and simulated return loss and radiation patterns have been obtained. Good impedance bandwidth and omni-directional radiation performance have been observed and demonstrate the promise for the WLAN applications. ¬© 2006 IEEE.</t>
  </si>
  <si>
    <t>60025864;60025864;60025864</t>
  </si>
  <si>
    <t>57209795009;7402303527;7404947019</t>
  </si>
  <si>
    <t>Wu, Chin Ming;Chiu, Cheng Nan;Hsu, Cho Kang</t>
  </si>
  <si>
    <t>A new nonuniform meandered and fork-type grounded antenna for triple-band WLAN applications</t>
  </si>
  <si>
    <t>10.1109/LAWP.2006.880692</t>
  </si>
  <si>
    <t>2-s2.0-42549166081</t>
  </si>
  <si>
    <t>['surface waves', 'pulsed laser', 'pbg structure', 'investigated experimentally', 'field patterns']</t>
  </si>
  <si>
    <t>Patch antenna | Surface wave | Transient electrooptic near-field mapping | Uniplanar compact photonic bandgap (UC-PBG)</t>
  </si>
  <si>
    <t>A transient electrooptic near-field mapping system based on a gain-switched distributed feedback (DFB) pulsed laser and a CdTe electrooptic crystal was used for characterizing transient near-field patterns of conventional and uniplanar compact photonic bandgap (UC-PBG) patch antennas fabricated on a low-cost FR4 substrate. Effect of the UC-PBG structure on reduction in surface waves in the UC-PBG patch antenna was investigated experimentally by comparing transient near-field patterns of the conventional and UC-PBG patch antennas ¬© 2006 IEEE.</t>
  </si>
  <si>
    <t>3602-3607</t>
  </si>
  <si>
    <t>60068688;60068688</t>
  </si>
  <si>
    <t>57190117655;55646204900</t>
  </si>
  <si>
    <t>Oh, Kyoung Hwan;Song, Jong In</t>
  </si>
  <si>
    <t>Oh K.</t>
  </si>
  <si>
    <t>Investigation of surface-wave reduction in UC-PBG patch antenna by using a transient electrooptic near-field mapping technique</t>
  </si>
  <si>
    <t>10.1109/TAP.2006.886558</t>
  </si>
  <si>
    <t>2-s2.0-43049084282</t>
  </si>
  <si>
    <t>['wide bandwidth', 'small size', 'simple structure', 'original single', 'new dual', 'coupled probe', 'broadside radiation', 'achieved bandwidths']</t>
  </si>
  <si>
    <t>Dual band | Vertical patch antenna (VPA)</t>
  </si>
  <si>
    <t>A new dual-band vertical patch antenna for broadside radiation is described. The antenna is fed by a proximity-coupled probe, which maintains the advantages of the original single-band vertical patch antenna, such as small size, wide bandwidth and simple structure. The achieved bandwidths are 7% and 26%, respectively, at the lower and upper frequency bands. ¬© 2006 IEEE.</t>
  </si>
  <si>
    <t>95-97</t>
  </si>
  <si>
    <t>60013983;60013983;60013983;60013983;60010491</t>
  </si>
  <si>
    <t>57214454907;7402864546;7102876278;55510527400;7501501369</t>
  </si>
  <si>
    <t>Lau, Ka Lam;Wong, Hang;Mak, Chi Lun;Luk, Kwai Man;Lee, Kai Fong</t>
  </si>
  <si>
    <t>A vertical patch antenna for dual-band operation</t>
  </si>
  <si>
    <t>10.1109/LAWP.2006.872429</t>
  </si>
  <si>
    <t>2-s2.0-43149100203</t>
  </si>
  <si>
    <t>Kyungsung University</t>
  </si>
  <si>
    <t>['reader applications', 'radiation element', 'orthogonal antenna', 'ground plane', 'f structure', 'control horizontal', 'antenna gains', '433 mhz', '43 dbi', '25 db']</t>
  </si>
  <si>
    <t>Diversity | Inverted-F antenna (ifa) | Radio frequency identification (rfid) | Reader | Tag</t>
  </si>
  <si>
    <t>An orthogonal antenna is presented for reader applications of radio frequency identification (RFID) at 433 MHz. The antenna is composed of two 1 √ó 2 subarrays orthogonally placed on a ground plane. Two different feeding networks are introduced to control horizontal and vertical radiation current flows for each subarray, respectively. An inverted-F structure is used as a radiation element with vertical and horizontal currents flowing on the radiator, thereby obtaining two linear polarizations. Antenna gains are 3.71 and 3.43 dBi and isolation between the two input ports is less than 25 dB. ¬© 2006 IEEE.</t>
  </si>
  <si>
    <t>265-268</t>
  </si>
  <si>
    <t>60010923;60010923;109601924;60001558;60001558</t>
  </si>
  <si>
    <t>57191681587;13609803400;36606746400;7402516085;15050965700</t>
  </si>
  <si>
    <t>Kim, Jong Sung;Shin, Kwang Ho;Park, Seung Mo;Choi, Won Kyu;Seong, Nak Seon</t>
  </si>
  <si>
    <t>Busan;Daejeon;Suwon</t>
  </si>
  <si>
    <t>Kyungsung University;Electronics and Telecommunications Research Institute;Mutronics Co. Ltd.</t>
  </si>
  <si>
    <t>60010923;60001558;109601924</t>
  </si>
  <si>
    <t>Kim J.S.</t>
  </si>
  <si>
    <t>Polarization and space diversity antenna using inverted-F antennas for RFID reader applications</t>
  </si>
  <si>
    <t>10.1109/LAWP.2006.875892</t>
  </si>
  <si>
    <t>2-s2.0-45249116046</t>
  </si>
  <si>
    <t>['spillover efficiency', 'results provide', 'practical way', 'noise ratio', 'isolated array', 'defined using', 'array feeds', 'array feed', 'array antennas', 'aperture efficiency', 'active arrays']</t>
  </si>
  <si>
    <t>Active arrays | Antenna array feeds | Aperture efficiency | Array gain | Gain</t>
  </si>
  <si>
    <t>A figure of merit for array antennas can be defined using the signal processing concept of signal-to-noise ratio (SNR) gain. The resulting array efficiency metric reduces to aperture efficiency for an isolated array and to a combination of aperture and spillover efficiency for an array feed. These results provide a practical way to measure aperture efficiency for active arrays and array feeds. ¬© 2006 IEEE.</t>
  </si>
  <si>
    <t>499-502</t>
  </si>
  <si>
    <t>60006832;60006832</t>
  </si>
  <si>
    <t>7003381644;7003609448</t>
  </si>
  <si>
    <t>Warnick, Karl F.;Jeffs, Brian D.</t>
  </si>
  <si>
    <t>Provo</t>
  </si>
  <si>
    <t>Brigham Young University</t>
  </si>
  <si>
    <t>Warnick K.</t>
  </si>
  <si>
    <t>Gain and aperture efficiency for a reflector antenna with an array feed</t>
  </si>
  <si>
    <t>10.1109/LAWP.2006.886308</t>
  </si>
  <si>
    <t>2-s2.0-46649108443</t>
  </si>
  <si>
    <t>['wire elements', 'uwb antenna', 'transient radiation', 'theoretical aspects', 'studies focus', 'straight thin', 'simulation results', 'previous modeling', 'presented including', 'part ii', 'modeling tool', 'loaded elements', 'field region', 'butterfly antenna']</t>
  </si>
  <si>
    <t>Bow-tie antenna | Electromagnetic radiation | Loaded dip√≥le | Thin-wire antenna | Time domain | Ultrawideband (uwb) | V-dipole</t>
  </si>
  <si>
    <t>In order to improve the knowledge of the physical phenomena involved in the transient radiation of an UWB antenna, this series of two letters proposes a modeling tool of antenna geometries based on traveling-wire elements; infinitely and loaded elements are considered. In Part I of this letter, the theoretical aspects have been presented including an extension of previous modeling. The studies focus on the modeling of two-dimensional (2-D) combinations of straight thin-wires to constitute a V-antenna, a bow-tie or a butterfly antenna. A user-friendly graphical software has been developed to perform several parametric studies that highlight the major physical phenomena associated with the radiation in the far-field region. Samples of simulation results are presented and analyzed in Part II of this contribution. ¬© 2006 IEEE.</t>
  </si>
  <si>
    <t>60105585-60012164;60105585</t>
  </si>
  <si>
    <t>55224072100;36554895900</t>
  </si>
  <si>
    <t>Sagnard, Florence;Ton, Duy Lam</t>
  </si>
  <si>
    <t>Rennes;Marne-la-Vallee</t>
  </si>
  <si>
    <t>Institut d‚Äô√âlectronique et des Technologies du num√©Rique;Universit√© de Marne-La-Vall√©e</t>
  </si>
  <si>
    <t>60105585;60012164</t>
  </si>
  <si>
    <t>Analysis of the transient waveforms radiated by a combination of thin-wire antennas-part I: Modeling</t>
  </si>
  <si>
    <t>10.1109/LAWP.2006.875279</t>
  </si>
  <si>
    <t>2-s2.0-47249120066</t>
  </si>
  <si>
    <t>['validation comparison', 'subarray configuration', 'provided together', 'numerical results', 'group membership', 'difference patterns', 'contemporarily determinates']</t>
  </si>
  <si>
    <t>Array antennas | Evolutionary algorithm | Monopulse antennas | Sum and difference patterns</t>
  </si>
  <si>
    <t>The optimization of the directivity of the difference patterns in monopulse array antennas is considered. A subarray configuration is used in order to avoid the need for the implementation of two separate feed networks. An hybrid differential evolution method is applied to contemporarily determinates the weights of the subarrays and the group membership of the elements. Some numerical results are provided together with a validation comparison with data previously published in the literature. ¬© 2006 IEEE.</t>
  </si>
  <si>
    <t>60015986;60025153;60025153</t>
  </si>
  <si>
    <t>7005085831;7004880389;7006280562</t>
  </si>
  <si>
    <t>Massa, Andrea;Pastorino, Matteo;Randazzo, Andrea</t>
  </si>
  <si>
    <t>Genoa;Trento</t>
  </si>
  <si>
    <t>Universit√† degli Studi di Genova;Universit√† di Trento</t>
  </si>
  <si>
    <t>60025153;60015986</t>
  </si>
  <si>
    <t>Massa A.</t>
  </si>
  <si>
    <t>Optimization of the directivity of a monopulse antenna with a subarray weighting by a hybrid differential evolution method</t>
  </si>
  <si>
    <t>10.1109/LAWP.2006.872435</t>
  </si>
  <si>
    <t>2-s2.0-47249144421</t>
  </si>
  <si>
    <t>NSC 93-2213-E-035-022</t>
  </si>
  <si>
    <t>['slot cavity', 'sight direction', 'radiation pattern', 'operated frequency', 'new design', 'modified fork', 'measured results', 'impedance bandwidth', 'coplanar waveguide', 'changes frequency', 'broadband operation', 'alternatively excited', '10 db']</t>
  </si>
  <si>
    <t>Fork-like | Magnetic current | Multiresonator</t>
  </si>
  <si>
    <t>A new design for a coplanar waveguide (CPW)-fed wide-band slot antenna is presented in this letter. The basis for achieving such a broadband operation is to create a multiresonator in a slot cavity. By using a modified fork-like feeding structure, several different equivalent magnetic current paths are alternatively excited when the operated frequency is changed. Due to different radiation regions, the radiation pattern, including the end-fire or bore-sight direction, changes frequency-dependently. A 220% impedance bandwidth (Sn &lt; -10 dB) is demonstrated. Simulated and measured results of the antenna are presented. ¬© 2006 IEEE.</t>
  </si>
  <si>
    <t>65-68</t>
  </si>
  <si>
    <t>60004879;60004879</t>
  </si>
  <si>
    <t>7501637046;7601483067</t>
  </si>
  <si>
    <t>Wang, Chien Jen;Lee, Jin Jei</t>
  </si>
  <si>
    <t>Feng Chia University</t>
  </si>
  <si>
    <t>A pattern-frequency-dependent wide-band slot antenna</t>
  </si>
  <si>
    <t>10.1109/LAWP.2006.870369</t>
  </si>
  <si>
    <t>2-s2.0-47349131913</t>
  </si>
  <si>
    <t>['required bandwidth', 'proposed antenna', 'impedance bandwidth', 'fr4 substrate', 'excited using', 'easily covers', 'dielectric substrate', 'design equations', 'cover 2', 'antenna comprises', '7 ).', '330 mhz', '23 ghz', '217 mm2', '1 vswr']</t>
  </si>
  <si>
    <t>Coplanar waveguide | Dual-band antennas | Printed antennas | Wireless local area networks (WLANs)</t>
  </si>
  <si>
    <t>A novel compact microstrip fed dual-band coplanar antenna for wireless local area network is presented. The antenna comprises of a rectangular center strip and two lateral strips printed on a dielectric substrate and excited using a 50 microstrip transmission line. The antenna generates two separate resonant modes to cover 2.4/5.2/5.8 GHz WLAN bands. Lower resonant mode of the antenna has an impedance bandwidth (2:1 VSWR) of 330 MHz (2190-2520 MHz), which easily covers the required bandwidth of the 2.4 GHz WLAN, and the upper resonant mode has a bandwidth of 1.23 GHz (4849-6070 MHz), covering 5.2/5.8 GHz WLAN bands. The proposed antenna occupy an area of 217 mm2 when printed on FR4 substrate (Œµr = 4.7). A rigorous experimental study has been conducted to confirm the characteristics of the antenna. Design equations for the proposed antenna are also developed ¬© 2006 IEEE.</t>
  </si>
  <si>
    <t>3755-3762</t>
  </si>
  <si>
    <t>7102994745;13204793000;7004362848;7006249330;57218539158</t>
  </si>
  <si>
    <t>Raj, Rohith K.;Joseph, Manoj;Aanandan, C. K.;Vasudevan, K.;Mohanan, P.</t>
  </si>
  <si>
    <t>Raj R.K.</t>
  </si>
  <si>
    <t>A new compact microstrip-fed dual-band coplanar antenna for WLAN applications</t>
  </si>
  <si>
    <t>10.1109/TAP.2006.886505</t>
  </si>
  <si>
    <t>2-s2.0-47649108343</t>
  </si>
  <si>
    <t>['wideband signal', 'theoretical study', 'strong immunity', 'space covered', 'scanned instantaneously', 'property makes', 'hostile environments', 'experimental measurements', 'excitation signal', 'different patterns', 'difference time', 'developed approach', 'beam scanning', 'also presented']</t>
  </si>
  <si>
    <t>Electromagnetic crystal antennas | Frequency beam sweeping | Periodic structures | Radiolocation</t>
  </si>
  <si>
    <t>In this letter, a new antenna capable of radiolocating and tracking ultrafast targets is presented. Based on an electromagnetic crystal structure, the proposed antenna uses only one radiating element, and beam scanning is achieved by varying the frequency of the excitation signal. Thus, by exciting the antenna with a wideband signal, different patterns will be deployed simultaneously allowing the space covered by the antenna to be scanned instantaneously. This property makes the proposed antenna ideal to radiolocate ultrafast targets that cannot be tracked by the traditional phased antenna arrays. Moreover, the proposed radiolocation process has strong immunity against signal amplitude variations, which makes the new antenna suitable to operate in hostile environments. To present the developed approach, both theoretical study and numerical simulations using the finite-difference time-domain (FDTD) method are given. To validate the developed approach, experimental measurements are also presented and discussed. ¬© 2006 IEEE.</t>
  </si>
  <si>
    <t>199-203</t>
  </si>
  <si>
    <t>60005415;109601493;60005415</t>
  </si>
  <si>
    <t>6602592699;7006002142;6701577028</t>
  </si>
  <si>
    <t>Ghanem, Farid;Delisle, Gilles Y.;Denidni, Tayeb A.</t>
  </si>
  <si>
    <t>Varennes;Montreal</t>
  </si>
  <si>
    <t>Centre √ânergie Mat√©riaux T√©l√©communications;IITelecommunications</t>
  </si>
  <si>
    <t>60005415;109601493</t>
  </si>
  <si>
    <t>Ghanem F.</t>
  </si>
  <si>
    <t>A new electromagnetic crystal-based antenna for ultrafast radiolocation applications</t>
  </si>
  <si>
    <t>10.1109/LAWP.2006.873953</t>
  </si>
  <si>
    <t>2-s2.0-48349092499</t>
  </si>
  <si>
    <t>['subsequently provided', 'simulated results', 'sequential insertion', 'required directivity', 'radial waveguide', 'omnidirectional antenna', 'metallic posts', 'main body', 'impedance bandwidth', 'first stage', 'final antenna', 'experimental data', 'desired directivity', 'design procedure', 'beam rotation']</t>
  </si>
  <si>
    <t>Disc antenna | Radial waveguide antenna | Switching beam antenna</t>
  </si>
  <si>
    <t>The design procedure for a switching beam antenna for wireless communication systems is given. The antenna can rotate the beam over the whole azimuthal angle exploiting its geometrical and electrical cylindrical symmetry. The required directivity and the beam rotation are provided by a sequential insertion of metallic posts into the radial waveguide that forms the main body of the antenna. The first stage of the design involves setting up the dimensions of an omnidirectional antenna, to which the desired directivity is subsequently provided. After optimization to maximize the impedance bandwidth, the final antenna was prototyped. A comparison between simulated results and experimental data is presented. ¬© 2006 IEEE.</t>
  </si>
  <si>
    <t>3721-3726</t>
  </si>
  <si>
    <t>60031624;60031624;60031624;60031624;60031624</t>
  </si>
  <si>
    <t>7102832809;35952791600;6602257752;23981183000;36055785900</t>
  </si>
  <si>
    <t>Cerri, Graziano;De Leo, Roberto;Primiani, Valter Mariani;Monteverde, Carlo;Russo, Paola</t>
  </si>
  <si>
    <t>Design and prototyping of a switching beam disc antenna for wideband communications</t>
  </si>
  <si>
    <t>10.1109/TAP.2006.886555</t>
  </si>
  <si>
    <t>2-s2.0-48349119136</t>
  </si>
  <si>
    <t>['two bands', 'successfully designed', 'structure parameters', 'paper presents', 'one band', 'multifunctional beams', 'microstrip line', 'independently designed', 'design concept', 'broadside patterns', 'another band', '45 ghz']</t>
  </si>
  <si>
    <t>Dielectric resonator antenna (dra) | Dual-bands | Multifunctional beams</t>
  </si>
  <si>
    <t>This paper presents a new compact independent dualband hybrid resonator antenna with multifunctional beams. The proposed antenna uses the combination of a thin circular disk dielectric resonator (DR) and a T-shaped microstrip line. In this configuration, the T-shaped microstrip line performs the functions of a radiator and a feed for the DR. By optimizing the structure parameters, the hybrid structure allows not only the DR to resonate at one band with the broadside patterns but also the microstrip line to resonate at another band with the conical like patterns, and the two bands can be independently designed. Based on the above design concept, an antenna prototype suitable for wireless communication applications centered at 1.9 and 2.45 GHz was successfully designed, fabricated and tested. ¬© 2006 IEEE.</t>
  </si>
  <si>
    <t>239-242</t>
  </si>
  <si>
    <t>60005415;60005415;60033154;60002306</t>
  </si>
  <si>
    <t>7005923196;6701577028;7005104207;7403679208</t>
  </si>
  <si>
    <t>Rao, Qinjiang;Denidni, Tayeb A.;Sebak, Abdel R.;Johnston, Ronald H.</t>
  </si>
  <si>
    <t>Montreal;Varennes;Calgary</t>
  </si>
  <si>
    <t>Concordia University;Centre √ânergie Mat√©riaux T√©l√©communications;University of Calgary</t>
  </si>
  <si>
    <t>60033154;60005415;60002306</t>
  </si>
  <si>
    <t>Compact independent dual-band hybrid resonator antenna with multifunctional beams</t>
  </si>
  <si>
    <t>10.1109/LAWP.2006.875886</t>
  </si>
  <si>
    <t>2-s2.0-48649087234</t>
  </si>
  <si>
    <t>['proposed approach', 'letter presents', 'good agreement', 'experimental results']</t>
  </si>
  <si>
    <t>Directive beams | Dual band | Electromagnetic bandgap antenna</t>
  </si>
  <si>
    <t>This letter presents the design of a dual-band electromagnetic crystal antenna. The design is based on controlling the metallic wire crystal resonances by using different row periods. To analyze and predict the antenna radiation pattern behavior at the two frequency bands, the transmission coefficient parameter is used. To validate the proposed approach, numerical and experimental results are presented, and a good agreement is achieved. ¬© 2006 IEEE.</t>
  </si>
  <si>
    <t>384-387</t>
  </si>
  <si>
    <t>60005415;109601493;60005415;</t>
  </si>
  <si>
    <t>6602592699;7006002142;6701577028;14009984500</t>
  </si>
  <si>
    <t>Ghanem, F.;Delisle, G. Y.;Denidni, T. A.;Ghanem, K.</t>
  </si>
  <si>
    <t>A directive dual-band antenna based on metallic electromagnetic crystals</t>
  </si>
  <si>
    <t>10.1109/LAWP.2006.881917</t>
  </si>
  <si>
    <t>2-s2.0-48849100962</t>
  </si>
  <si>
    <t>['tm11 mode', 'tm01 mode', 'ring patches', 'real terms', 'radiation patterns', 'r ),', 'provides advantages', 'present work', 'neural network', 'negligible error', 'internal radius', 'h );', 'good characterization', 'geometry motivates', 'fundamental mode', 'external radius', 'exhaustive study', 'computation time', 'circuited ring', 'antennas provide', 'advantages derived']</t>
  </si>
  <si>
    <t>Fundamental mode | Neural network | Resonant frequency | Short-circuited ring-patch (scrp) antenna</t>
  </si>
  <si>
    <t>Short-circuited ring-patch (SCRP) antennas provide some advantages derived from their property of having as fundamental mode the TM01 mode. This mode has a monopolar radiation pattern with a null in the zenith, in contrast with the radiation patterns of fundamental mode for circular and ring patches (the TM11 mode) that are broadside. The lack of a good characterization of this geometry motivates the present work. In it, an exhaustive study of SCRP antennas via simulations has been performed. The dependence between the fundamental antenna parameters: the internal radius (r), the external radius (R), the permittivity of the substrate (e) and its thickness (h); has been studied. Finally, a neural network has been proposed for the analysis and design of these antennas. This has demonstrated to be a useful design tool that provides advantages in computation time with a negligible error in real terms. The simulations have been validated with the manufacturing and test of an antenna. ¬© 2006 IEEE.</t>
  </si>
  <si>
    <t>559-562</t>
  </si>
  <si>
    <t>60001741;60001741</t>
  </si>
  <si>
    <t>16025512100;6603262783</t>
  </si>
  <si>
    <t>Quevedo-Teruel, √ìscar;Rajo-Iglesias, Eva</t>
  </si>
  <si>
    <t>Universidad Carlos III de Madrid</t>
  </si>
  <si>
    <t>Quevedo-Teruel O.</t>
  </si>
  <si>
    <t>Design of short-circuited ring-patch antennas working at TM&lt;inf&gt;01&lt;/inf&gt; mode based on neural networks</t>
  </si>
  <si>
    <t>10.1109/LAWP.2006.889559</t>
  </si>
  <si>
    <t>2-s2.0-48849113673</t>
  </si>
  <si>
    <t>['scramble signal', 'rfid tags', 'locating tags', 'interrogation zone', 'element antenna', 'data signal', 'commercial reader', 'beam patterns']</t>
  </si>
  <si>
    <t>Antenna arrays | Beam steering | Information steering | Interrogation zones | Multipath | Radio frequency identification (RFID)</t>
  </si>
  <si>
    <t>A new broadcasting method for radio frequency identification (RFID) controls the reader's interrogation zone by using a two-element antenna to transmit a data signal with a directional sum pattern and a scramble signal with a complementary difference pattern. Only the data signal communicates with RFID tags, and the beam patterns are chosen so that the scramble signal dominates the data signal except in one angular sector. Simulations and experiments with a commercial reader and off-the-shelf RF components show that this method can create a narrow, adjustable interrogation zone for identifying and locating tags, even in complex indoor environments. ¬© 2006 IEEE.</t>
  </si>
  <si>
    <t>134-137</t>
  </si>
  <si>
    <t>100930033;100930033</t>
  </si>
  <si>
    <t>7401668112;7003557579</t>
  </si>
  <si>
    <t>Hansen, Thorkild B.;Oristaglio, Michael L.</t>
  </si>
  <si>
    <t>Seknion Inc.</t>
  </si>
  <si>
    <t>Hansen T.</t>
  </si>
  <si>
    <t>Method for controlling the angular extent of interrogation zones in RFID</t>
  </si>
  <si>
    <t>10.1109/LAWP.2006.873936</t>
  </si>
  <si>
    <t>2-s2.0-49049110013</t>
  </si>
  <si>
    <t>['wall hy', 'volumetric multibeam', 'save flanges', 'planar arrays', 'planar array', 'novel three', 'minimize losses', 'also presented']</t>
  </si>
  <si>
    <t>Antenna array feeds | Butler matrix | Differential phase shifter | Hybrid junctions | Multibeam antennas | Short slot hybrid | Top wall hybrid | Waveguide components</t>
  </si>
  <si>
    <t>Architectures of waveguide Butler matrices, for linear and planar arrays, utilizing both short-slot and top-wall hy-brids, yield short path from input to output, minimize losses, save flanges, and reduces network size and weight. Novel three-dimensional (3-D) Butler matrix beamformer for volumetric multibeam from planar array is also presented. ¬© 2006 IEEE.</t>
  </si>
  <si>
    <t>27-31</t>
  </si>
  <si>
    <t>11840524000;6507240923</t>
  </si>
  <si>
    <t>Remez, Jacob;Carmon, Roi</t>
  </si>
  <si>
    <t>Remez J.</t>
  </si>
  <si>
    <t>Compact designs of waveguide Butler matrices</t>
  </si>
  <si>
    <t>10.1109/LAWP.2005.863615</t>
  </si>
  <si>
    <t>2-s2.0-49249136460</t>
  </si>
  <si>
    <t>['straight forward', 'simulation results', 'proposed design', 'proposed configuration', 'patch center', 'nearly double', 'important advantage', 'impedance bandwidth', 'conventional counterpart', 'balanced pins']</t>
  </si>
  <si>
    <t>Microstrip antenna | Shorted microscript antenna | Wideband antenna</t>
  </si>
  <si>
    <t>A shorted patch geometry is examined with a circular patch loaded with a pair of balanced shorting pins. The proposed design is simple and straight forward as the location of the balanced pins are fixed with respect to the patch center. Nearly double the impedance bandwidth has been achieved with a balanced pin loaded circular patch operating in X band without sacrificing the gain or radiation properties compared to its conventional counterpart. This is an important advantage of the proposed configuration. Both measured and simulation results are presented. ¬© 2006 IEEE.</t>
  </si>
  <si>
    <t>60026338-60069521;60026338</t>
  </si>
  <si>
    <t>Circular microstrip patch loaded with balanced shorting pins for improved bandwidth</t>
  </si>
  <si>
    <t>10.1109/LAWP.2006.875280</t>
  </si>
  <si>
    <t>2-s2.0-49549095960</t>
  </si>
  <si>
    <t>['successfully extract', 'simple formulation', 'rf current', 'required number', 'relative gain', 'proposed technique', 'predicted currents', 'performance characterization', 'parasitic elements', 'mutual impedance', 'field measurements', 'field measurement', 'element espar', 'element array', 'direct acquisition', 'calibration technique', 'calculated patterns', 'bias voltages', 'beam direction', 'arbitrary combination', 'also found', '5 db', '4 ¬∞']</t>
  </si>
  <si>
    <t>Adaptive arrays | Anechoic chambers | Antenna measurements | Antenna radiation patterns | Calibration | Current measurement</t>
  </si>
  <si>
    <t>An extraction and calibration technique is proposed that allows electronically steerable parasitic array radiator (ESPAR) antennas to achieve high efficiency and precision in performance characterization. The proposed technique is based on a reactive-near-field measurement or direct acquisition of RF current. We present a simple formulation that requires minimal current measurements to successfully extract the mutual impedance. Currents are predicted for an arbitrary combination of bias voltages that are used to control the reactance of varactor diodes integrated with the antenna's parasitic elements. These predicted currents are compared by conducting an experiment with a seven-element ESPAR. For the bias voltage combinations that have reasonably good symmetry, the differences in relative gain, beam direction and half power beam width (HPBW) actually fall within 0.5 dB, 4¬∞ and 9¬∞, respectively. Directivity patterns obtained by calculating the predicted currents are verified with those obtained by calculating the directly measured currents. Furthermore, the calculated patterns are verified through comparison with far-field measurements in a conventional anechoic chamber. The differences in beam direction and HPBW are also found to be acceptable. Using the proposed technique, the required number of measurements is reduced from 85, 766, 121 to just 149 for a seven-element array. ¬© 2006 IEEE.</t>
  </si>
  <si>
    <t>3713-3720</t>
  </si>
  <si>
    <t>60001271;101642039;60001271;60001271</t>
  </si>
  <si>
    <t>24483237200;8856244400;35465779800;35511585800</t>
  </si>
  <si>
    <t>Han, Qing;Hanna, Brett;Inagaki, Keizo;Ohira, Takashi</t>
  </si>
  <si>
    <t>Mutual impedance extraction and varactor calibration technique for ESPAR antenna characterization</t>
  </si>
  <si>
    <t>10.1109/TAP.2006.886492</t>
  </si>
  <si>
    <t>2-s2.0-49549098345</t>
  </si>
  <si>
    <t>['unit cells', 'shunt inductors', 'series capacitors', 'placing capacitors', 'phase currents', 'one side', 'network leads', 'much easier', 'less efficient', 'inductive loading', 'handed loading', 'free space', 'different amplitudes', '16 %.', '15 wavelengths']</t>
  </si>
  <si>
    <t>Dipole antennas | Left-handed materials | Loaded antennas | Periodic structures</t>
  </si>
  <si>
    <t>A new small antenna consisting of a dipole with left-handed loading is proposed. The antenna is composed of a ladder network periodic structure of unit cells having series capacitors and shunt inductors. Placing capacitors into one side of the network leads to out of phase currents with different amplitudes that allow strong radiation. The numerical analysis show that the antenna has a length of 0.15 wavelengths in free space, input impedance close to 50 Œ© and well-behaved radiation patterns, but that losses in the loading components reduce efficiency to 16%. The antenna is compared with other right-handed periodically loading dipoles and shown to less efficient than inductive loading, but much easier to match. ¬© 2006 IEEE.</t>
  </si>
  <si>
    <t>483-485</t>
  </si>
  <si>
    <t>60003416;60019702;60011476</t>
  </si>
  <si>
    <t>9045335600;57213425197;25721734700</t>
  </si>
  <si>
    <t>Iizuka, Hideo;Hall, Peter S.;Borja, Alejandro Lucas</t>
  </si>
  <si>
    <t>United Kingdom;Spain;Japan</t>
  </si>
  <si>
    <t>Birmingham;Valencia;Aichi District</t>
  </si>
  <si>
    <t>University of Birmingham;Universitat Polit√®cnica de Val√®ncia;Toyota Central Research Development Laboratory Inc</t>
  </si>
  <si>
    <t>60019702;60011476;60003416</t>
  </si>
  <si>
    <t>Dipole antenna with left-handed loading</t>
  </si>
  <si>
    <t>10.1109/LAWP.2006.883082</t>
  </si>
  <si>
    <t>2-s2.0-49649088973</t>
  </si>
  <si>
    <t>['stored energy', 'simple antennas', 'practical importance', 'loop antenna', 'letter presents', 'inverted l', 'difference time', 'complex antennas', 'antenna bandwidth', 'analytical results']</t>
  </si>
  <si>
    <t>Electrically small antennas | Quality factor</t>
  </si>
  <si>
    <t>The complexity in the evaluation of the radiation quality factor Q of small antenna lies in the calculation of the stored energy. Previous authors proposed several analytical expressions for simple antennas to obtain the Q, which is of practical importance because of its relationship to the antenna bandwidth. This letter presents a general numerical method to calculate the Q using finite-difference time-domain (FDTD) method giving us accurate results and can be applied to complex antennas. Examples of a linear dipole antenna, a loop antenna and an inverted L-shaped antenna along with their results are presented and compared to analytical results of the literature. ¬© 2006 IEEE.</t>
  </si>
  <si>
    <t>191-194</t>
  </si>
  <si>
    <t>60105585;60030553;60030553</t>
  </si>
  <si>
    <t>6507456118;24722105800;6603795399</t>
  </si>
  <si>
    <t>Collardey, S.;Sharaiha, A.;Mahdjoubi, K.</t>
  </si>
  <si>
    <t>Rennes;Rennes</t>
  </si>
  <si>
    <t>Institut d‚Äô√âlectronique et des Technologies du num√©Rique;Universite de Rennes 1</t>
  </si>
  <si>
    <t>60105585;60030553</t>
  </si>
  <si>
    <t>Collardey S.</t>
  </si>
  <si>
    <t>Calculation of small antennas quality factor using FDTD method</t>
  </si>
  <si>
    <t>10.1109/LAWP.2006.873947</t>
  </si>
  <si>
    <t>2-s2.0-51049100848</t>
  </si>
  <si>
    <t>['wave applications', 'radiated fields', 'proposed ltsa', 'proposed antenna', 'ltcc substrate', 'ltcc module', 'large portion', 'high gain', 'experimental analyzes', 'easy integration', 'air cavity', '9 dbi']</t>
  </si>
  <si>
    <t>Air cavity backing | Endfire pattern | Linear tapered slot antenna (ltsa) | Low temperature cofired ceramic (ltcc) | Wide bandwidth</t>
  </si>
  <si>
    <t>In this letter, a linear tapered slot antenna (LTSA) which is backed by an air cavity is proposed and fabricated using low temperature cofired ceramic (LTCC) substrate. Traditionally, the high dielectric constant and the thick LTCC substrate seriously degrade the gain and radiation property performance because a large portion of the radiated fields are confined in the LTCC substrate. However, the proposed LTSA with the air cavity backing structure exhibits a high gain (4.9-6.9 dBi) and a good end fire radiation pattern. Also, the proposed antenna has a wide impedance bandwidth (about 30 from 45 to 75 GHz). Through numerical and experimental analyzes, we found that the proposed antenna can be used for a variety of millimeter-wave applications, due to its broadband operating range and its easy integration with 3-D LTCC module. ¬© 2006 IEEE.</t>
  </si>
  <si>
    <t>175-178</t>
  </si>
  <si>
    <t>60016912;109602071;60021032;60021032;60016912-109602071-60021032;60016912;60021032</t>
  </si>
  <si>
    <t>56281201200;6505928477;7003557443;7004223794;56972325400;55921743900;7003916876</t>
  </si>
  <si>
    <t>Kim, Il Kwon;Kidera, Nobutaka;Pinel, Stephane;Papapolymerou, John;Laskar, Joy;Yook, Jong Gwan;Tentzeris, Manos M.</t>
  </si>
  <si>
    <t>United States;South Korea;Japan</t>
  </si>
  <si>
    <t>Atlanta;Seoul;</t>
  </si>
  <si>
    <t>Georgia Institute of Technology;Yonsei University;Ashahi Glass Company</t>
  </si>
  <si>
    <t>60021032;60016912;109602071</t>
  </si>
  <si>
    <t>Linear tapered cavity-backed slot antenna for millimeter-wave LTCC modules</t>
  </si>
  <si>
    <t>10.1109/LAWP.2006.874069</t>
  </si>
  <si>
    <t>2-s2.0-51349105374</t>
  </si>
  <si>
    <t>['transmission location', 'received signal', 'multipath propagation', 'field measurement']</t>
  </si>
  <si>
    <t>Antenna array | Indoor localization</t>
  </si>
  <si>
    <t>In this letter, we present preliminary results of a field measurement that was carried out in an office to study spatial characteristics of an indoor wireless channel for the purpose of localizing wireless transmitters using one receiver that is equipped with one antenna array. An Induced spatial signature of multipath propagation and a spatial signature database are employed to associate the received signal with its transmission location. ¬© 2006 IEEE.</t>
  </si>
  <si>
    <t>406-409</t>
  </si>
  <si>
    <t>60029445;60029445;60032325</t>
  </si>
  <si>
    <t>9632962300;7006795426;7403222711</t>
  </si>
  <si>
    <t>Nezafat, Mahdi;Kaveh, Mos;Tsuji, Hiroyuki</t>
  </si>
  <si>
    <t>Koganei;Minneapolis</t>
  </si>
  <si>
    <t>Japan National Institute of Information and Communications Technology;University of Minnesota Twin Cities</t>
  </si>
  <si>
    <t>60032325;60029445</t>
  </si>
  <si>
    <t>Nezafat M.</t>
  </si>
  <si>
    <t>Indoor localization using a spatial channel signature database</t>
  </si>
  <si>
    <t>10.1109/LAWP.2006.883083</t>
  </si>
  <si>
    <t>2-s2.0-51849084486</t>
  </si>
  <si>
    <t>['vertical corrugations', 'space applications', 'smaller size', 'sidelobe levels', 'short profiles', 'proposed within', 'promising alternative', 'meanwhile keeping', 'main performances', 'main advantage', 'innovative kind', 'horn results', 'future earth', 'deep œª', 'combining high', 'classical profiles', '2 corrugations']</t>
  </si>
  <si>
    <t>Compact size | Corrugated horn antennas | Gaussian profiles | Horizontal and vertical corrugations</t>
  </si>
  <si>
    <t>An innovative kind of corrugated horn antenna is proposed within this letter, the profile of the horn is based on the combination of horizontal and vertical corrugations. The main advantage of these profiles is the possibility of combining high-gain with short profiles, meanwhile keeping the main performances of the conventional corrugated horns. Besides, this horn results in an easier manufacture process due to their smaller size and eliminates the difficulties to manufacture the deep Œª/ 2 corrugations at the throat of classical profiles. An example of a horn with 24 dB gain, -35 dB maximum crosspolar, and sidelobe levels and 20% bandwidth has been designed, fabricated and characterized. These horns are a very promising alternative for future earth and space applications. ¬© 2006 IEEE.</t>
  </si>
  <si>
    <t>6602670718;7003903508;7101889305</t>
  </si>
  <si>
    <t>Teniente, Jorge;Gonzalo, Ram√≥n;Del-R√≠o, Carlos</t>
  </si>
  <si>
    <t>Teniente J.</t>
  </si>
  <si>
    <t>Innovative high-gain corrugated horn antenna combining horizontal and vertical corrugations</t>
  </si>
  <si>
    <t>10.1109/LAWP.2006.881919</t>
  </si>
  <si>
    <t>2-s2.0-51849158060</t>
  </si>
  <si>
    <t>['world example', 'vertical poles', 'various orientations', 'unique structure', 'tide level', 'tide height', 'surface conditions', 'strongly correlated', 'specific feature', 'south korea', 'slightly greater', 'sea level', 'results confirm', 'radar polarimetry', 'polarimetric features', 'paper demonstrates', 'oyster growth', 'oyster farms', 'oyster farm', 'numerous arrays', 'network analyzer', 'laboratory test', 'laboratory measurements', 'laboratory experiment', 'increased height', 'horizontal pole', 'generally greater', 'effective technique', 'covered conditions', 'component decomposition', 'coastal area', 'carbon sponge', 'bounce scattering', 'areas dominated', 'approximately 1', 'antenna orientation', 'also verified', 'aligned normal', 'airsar data', '7 db', '0 db']</t>
  </si>
  <si>
    <t>Double-bounce scattering | L-band polarimetric Airborne Synthetic Aperture Radar (AIRSAR) | Radar polarimetry | Single-bounce scattering | Tide height</t>
  </si>
  <si>
    <t>The polarimetric features of an oyster farm in a coastal area are analyzed to verify the applicability of radar polarimetry and interferometry. L-band Airborne Synthetic Aperture Radar (AIRSAR) data and Japan Earth Resources Satellite (JERS-1) data are used to examine the unique structure of an oyster farm located in South Korea. A specific feature of the oyster farm is the presence of numerous arrays of structures of various orientations that consist of exercise-bar-shaped poles protruding above sea level. This paper demonstrates that tide level is strongly correlated with the double-bounce scattering power from the vertical pole structures. This phenomenon is also verified by laboratory measurements using a network analyzer. In the laboratory experiment, double-bounce scattering and total power showed increasing trends with increased height of the vertical poles. Single-bounce scattering is sensitive to the orientation of horizontal poles relative to antenna orientation. HH-polarization is the most effective technique for imaging oyster farms from L-band polarimetric AIRSAR data. The authors were able to use a three-component decomposition of the AIRSAR data to distinguish an exposed tidal flat from a submerged tidal flat. The characteristics of the exposed tidal flat are similar to those of the carbon sponge in the laboratory test, except that the double-bounce scattering power is slightly greater in the real-world example. The single-bounce scattering component in AIRSAR data is generally greater than that in laboratory measurements because of sea-surface conditions and oyster growth. When the horizontal pole was aligned normal to the radar look direction, single-bounce scattering was greater than the double-bounce scattering, even under water-covered conditions. While a difference in tide height of 10 cm contributed approximately 3.0 dB in the laboratory experiment, a difference in tide height of 20 cm contributed to only approximately 1.7 dB in the JERS-1 SAR image intensity. JERS-1 SAR image intensity for areas dominated by double- and single-bounce scattering was 0.78 and 0.56, respectively. Results confirm that polarimetric SAR data are useful in selecting areas dominated by double-bounce scattering in oyster farms. ¬© 2006 IEEE.</t>
  </si>
  <si>
    <t>2728-2735</t>
  </si>
  <si>
    <t>60016912;60016912;60011484;60022313;60016912</t>
  </si>
  <si>
    <t>35424216400;8937029500;54781329800;7404476613;57193407082</t>
  </si>
  <si>
    <t>Lee, Seung Kuk;Hong, Sang Hoon;Kim, Sang Wan;Yamaguchi, Yoshio;Won, Joong Sun</t>
  </si>
  <si>
    <t>Japan;South Korea;United States</t>
  </si>
  <si>
    <t>Niigata;Seoul;Miami</t>
  </si>
  <si>
    <t>Niigata University;Yonsei University;Rosenstiel School of Marine and Atmospheric Science</t>
  </si>
  <si>
    <t>60022313;60016912;60011484</t>
  </si>
  <si>
    <t>Polarimetric features of oyster farm observed by AIRSAR and JERS-1</t>
  </si>
  <si>
    <t>10.1109/TGRS.2006.879107</t>
  </si>
  <si>
    <t>2-s2.0-52349106000</t>
  </si>
  <si>
    <t>['well isolated', 'switching circuit', 'slot elements', 'selected using', 'radiation pattern', 'radiation beam', 'radiated wave', 'pole 4', 'measured results', 'horizontal plane', 'four elements', 'designed array', 'conductive cylinder', 'circularly polarized', 'beam mode']</t>
  </si>
  <si>
    <t>Cavity-backed t-slot antenna | Circular polarization | Cylindrical array</t>
  </si>
  <si>
    <t>A circularly polarized T-slot antenna array wrapped on a conductive cylinder is presented in this letter. This cylindrical antenna array consists of four independent cavity-backed T-slot elements, which are fed by four microstrip lines. The designed array is to be used in a switched-beam mode so that the array's radiation beam can be selected using a single-pole 4-throw (SP4T) switching circuit. Simulated and measured results show that the radiation pattern of each element is able to cover a quadrant in the horizontal plane while the radiated wave in each quadrant is circularly polarized. Furthermore, the four elements are well isolated and exhibit wide bandwidth. Measured results of one slot element in the array configuration show that it has a 13.8% bandwidth for 10 dB return loss and a 7% bandwidth for 3 dB axial ratio. ¬© 2006 IEEE.</t>
  </si>
  <si>
    <t>507-510</t>
  </si>
  <si>
    <t>60005510;60005510;60005510</t>
  </si>
  <si>
    <t>15926408200;57199067756;7403324500</t>
  </si>
  <si>
    <t>Tan, Wei Hua;Lee, Leong Chuan;Shen, Zhongxiang</t>
  </si>
  <si>
    <t>Tan W.</t>
  </si>
  <si>
    <t>A circularly polarized microstrip-fed T-slot antenna array on a conducting cylinder</t>
  </si>
  <si>
    <t>10.1109/LAWP.2006.886307</t>
  </si>
  <si>
    <t>2-s2.0-52649106948</t>
  </si>
  <si>
    <t>AF FA8718-054-C-0060</t>
  </si>
  <si>
    <t>['work indicates', 'work discusses', 'theoretical left', 'studied theoretically', 'source fields', 'radiation characteristics', 'omnidirectional rather', 'handed materials']</t>
  </si>
  <si>
    <t>Antenna miniaturization | Double-negative material | Left-handed material | Metamaterials</t>
  </si>
  <si>
    <t>Theoretical left-handed materials have been shown to reduce the size of a resonant microstrlp antenna while maintaining or Increasing impedance bandwidth. This work discusses the implications of the left-handed materials on the radiation characteristics of such structures. The source fields and radiation characteristics of left- and right-handed microstrlp patch antenna designs are studied theoretically and investigated further using equivalence theory and an approximate radiating slot model. The work indicates that the antenna miniaturization enabled by the use of left-handed materials results in an electrically small antenna with an omnidirectional rather than a broadside radiation pattern when operated in the first resonant mode. ¬© 2006 IEEE.</t>
  </si>
  <si>
    <t>563-565</t>
  </si>
  <si>
    <t>6505695976;7101803680</t>
  </si>
  <si>
    <t>Fladie, Joshua A.;Bernhard, Jennifer T.</t>
  </si>
  <si>
    <t>Fladie J.</t>
  </si>
  <si>
    <t>On the radiation characteristics of right- and left-handed microstrip patch antenna designs</t>
  </si>
  <si>
    <t>10.1109/LAWP.2006.889556</t>
  </si>
  <si>
    <t>2-s2.0-53249118321</t>
  </si>
  <si>
    <t>['uses multiple', 'transmit simultaneously', 'promising techniques', 'physical layer', 'persistent mari', 'one node', 'numerical analysis', 'multiple users', 'multiple transmissions', 'mac scheme', 'input multiple', 'initiated busy', 'improved performance', 'frequency diversity', 'collision avoidance', 'ca ).', 'btma compared', 'antennas receiver']</t>
  </si>
  <si>
    <t>Multiple-input multiple-output (MIMO) and orthogonal frequency division multiplexing (OFDM) are very promising techniques to exploit spatial diversity and frequency diversity in the physical layer of broadband wireless communications. However, the application of these techniques to broadband multihop ad hoc networks is subject to inefficiencies since existing medium access control (MAC) schemes are designed to allow only one node to transmit in a neighborhood. Therefore, adding more relays to increase the transmission range decreases the throughput. With MIMO-OFDM, multiple transmissions can coexist in the same neighborhood. A new transceiver architecture with MIMO-OFDM and MAC scheme is proposed in this paper. The new MAC scheme multiple-antennas receiver-initiated busy-tone medium access (MARI-BTMA) is based on receiver-initiated busy-tone medium access (RI-BTMA) and uses multiple out of band busy tones to avoid the collision of nodes on the same channel. With the proposed MAC scheme, multiple users can transmit simultaneously in the same neighborhood. Although basic MARI-BTMA shows good performance at high traffic load, to improve the performance at low traffic loads, 1-persistent MARI-BTMA is proposed so that users can choose different MAC scheme according to the statistical traffic load in the system. In this paper, both theoretical and numerical analysis of the throughput and delay are presented. Analysis and simulation results show the improved performance of MARI-BTMA compared with RI-BTMA and carrier sensing medium access/collision avoidance (CSMA/CA).</t>
  </si>
  <si>
    <t>60027392;60027392</t>
  </si>
  <si>
    <t>35612536500;55713341900</t>
  </si>
  <si>
    <t>Tureli, Uf;Wang, Dandan</t>
  </si>
  <si>
    <t>Hoboken</t>
  </si>
  <si>
    <t>Stevens Institute of Technology</t>
  </si>
  <si>
    <t>Tureli U.</t>
  </si>
  <si>
    <t>Joint MIMO-OFDM and MAC design for broadband multihop ad hoc networks</t>
  </si>
  <si>
    <t>S1687147206605859</t>
  </si>
  <si>
    <t>10.1155/WCN/2006/60585</t>
  </si>
  <si>
    <t>2-s2.0-53649108509</t>
  </si>
  <si>
    <t>['standard aperture', 'radiating structure', 'mainly responsible', 'ground plane', 'eight array', 'corporate feed', 'array elements']</t>
  </si>
  <si>
    <t>Antenna arrays | Ceramic stereolithography | Dielectric antennas</t>
  </si>
  <si>
    <t>The purpose of this letter Is to demonstrate monolithic fabrication of an array of dielectric resonator antennas (DRAs) using ceramic stereolithography. Design and measurements of a eight-by-eight array of rectangular DRAs composed of four monolithic four-by-four array blocks are presented. The array elements are designed over a ground plane and fed by a standard aperture-coupled microstrip corporate feed network. It is shown that the corporate feed, and not the DRAs, is mainly responsible for losses in the radiating structure. ¬© 2006 IEEE.</t>
  </si>
  <si>
    <t>479-482</t>
  </si>
  <si>
    <t>9742802300;7801496642;35585913500</t>
  </si>
  <si>
    <t>Buerkle, Amelia;Brakora, Karl F.;Sarabandi, Kamal</t>
  </si>
  <si>
    <t>Buerkle A.</t>
  </si>
  <si>
    <t>Fabrication of a DRA array using ceramic stereolithography</t>
  </si>
  <si>
    <t>10.1109/LAWP.2006.885167</t>
  </si>
  <si>
    <t>2-s2.0-55649103854</t>
  </si>
  <si>
    <t>['variable air', 'resonant frequency', 'proximity effect', 'proposed formula', 'hfss v9', 'cavity wall', 'analytical formulation', 'also suggested', 'accurately estimate']</t>
  </si>
  <si>
    <t>Cavity-enclosed microstrip antenna | Circular microstrip antenna</t>
  </si>
  <si>
    <t>The effect of a cylindrical cavity enclosure in shifting the resonant frequency of a suspended substrate circular microstrip patch with variable air-gap is investigated and an analytical formulation is proposed to accurately estimate the same. A new factor indicating the proximity effect of the cavity wall is also suggested and studied. The proposed formula is compared with some measurements and simulated data generated using Ansoft's HFSS v9.2 revealing much closer agreement compared to a previously reported formulation. ¬© 2006 IEEE.</t>
  </si>
  <si>
    <t>60069521;60069521;60069521;60026338</t>
  </si>
  <si>
    <t>7102911954;7006336099;7006844165;35566584200</t>
  </si>
  <si>
    <t>Biswas, Manotosh;Siddiqui, Jawad Y.;Guha, Debatosh;Antar, Yahia M.M.</t>
  </si>
  <si>
    <t>Biswas M.</t>
  </si>
  <si>
    <t>Effect of a cylindrical cavity on the resonance of a circular microstrip patch with variable air-gap</t>
  </si>
  <si>
    <t>10.1109/LAWP.2006.883084</t>
  </si>
  <si>
    <t>2-s2.0-56349099554</t>
  </si>
  <si>
    <t>['total gain', 'tm010 mode', 'theoretical calculations', 'successfully used', 'mobile systems', 'letter presents', 'indoor communications', 'hemt amplifier', 'good agreement', 'field distribution', 'experimental study', 'experimental results', 'component level', 'array applications', 'active antenna', '25 db', '15 db', '10 db']</t>
  </si>
  <si>
    <t>This letter presents the results of experimental study of omnidirectional circular patch antenna operating in the TM010 mode. Antenna geometrical parameters have been selected on the basis of theoretical calculations. It has been shown that the antenna of this kind with VSWR ‚â§ 2 and bandwidth of 18% has a conical radiation pattern with maximum oriented 36¬∞ to the zenith. The antenna has a side radiation level of -15 dB and a cross-component level of less than -25 dB. The experimental results are in good agreement with the theoretical calculations. Employment of the one-stage HEMT amplifier makes it possible to obtain the total gain of an active antenna of no less than 10 dB. This antenna can be successfully used for mobile systems, wireless indoor communications, as well as for array applications. ¬© 2006 IEEE Circular patch antenna, conical radiation pattern, HEMT amplifier, indoor communications, near-field distribution.</t>
  </si>
  <si>
    <t>529-533</t>
  </si>
  <si>
    <t>60007951;60068535;60068535;60068535;60068504;60068535;60068535</t>
  </si>
  <si>
    <t>6603901424;7004364003;23109078700;9434330500;55436535200;36606396600;6603683522</t>
  </si>
  <si>
    <t>Andrenko, Andrey S.;Ivanchenko, Igor V.;Ivanchenko, Denis I.;Karelin, Sergey Y.;Korolev, Alexey M.;Laz'Ko, Evgeniy P.;Popenko, Nina A.</t>
  </si>
  <si>
    <t>Ukraine;Ukraine;Japan</t>
  </si>
  <si>
    <t>Kharkiv;Kharkiv;Minato</t>
  </si>
  <si>
    <t>O. Ya. Usikov Institute for Radiophysics and Electronics of the National Academy of Sciences of Ukraine;Institute of Radio Astronomy National Academy of Sciences of Ukraine;Fujitsu Ltd.</t>
  </si>
  <si>
    <t>60068535;60068504;60007951</t>
  </si>
  <si>
    <t>Andrenko A.S.</t>
  </si>
  <si>
    <t>Active broad X-band circular patch antenna</t>
  </si>
  <si>
    <t>10.1109/LAWP.2005.860200</t>
  </si>
  <si>
    <t>2-s2.0-57649226997</t>
  </si>
  <si>
    <t>['useful alternative', 'sidelobe level', 'planar arrays', 'optimization technique', 'local minima', 'desired solution', 'desirability parameter', 'complex structures']</t>
  </si>
  <si>
    <t>Ant colony optimization (aco) | Array synthesis | Thinned array</t>
  </si>
  <si>
    <t>The synthesis of unequally spaced large arrays is computationally unapproachable without using an optimization technique. In complex structures, gradient implementations converge to local minima and cannot be used to obtain a desired solution. Thus, global search methods are necessary to get specific design characteristics. In this letter, we propose the ant colony optimization (ACO) as an useful alternative in the thinned array design, using the sidelobe level (SLL) as the desirability parameter. Some examples have been proposed and solved to demonstrate the functionality of this technique for both linear and planar arrays. ¬© 2006 IEEE.</t>
  </si>
  <si>
    <t>349-352</t>
  </si>
  <si>
    <t>Ant colony optimization in thinned array synthesis with minimum sidelobe level</t>
  </si>
  <si>
    <t>10.1109/LAWP.2006.880693</t>
  </si>
  <si>
    <t>2-s2.0-58049091563</t>
  </si>
  <si>
    <t>['total harmony']</t>
  </si>
  <si>
    <t>Circular loop antenna | Method of moments | Pocklington's equation</t>
  </si>
  <si>
    <t>A numerical technique based on the Pocklington's equation and the method of moments for the study of circular loop antennas is exhibited. The current distributions thus obtained are in total harmony with the corresponding analytical results of King.</t>
  </si>
  <si>
    <t>71-76</t>
  </si>
  <si>
    <t>International Journal for Engineering Modelling</t>
  </si>
  <si>
    <t>14826294400;14827429800;7004268655</t>
  </si>
  <si>
    <t>Barrera-Figueroa, Victor;Sosa-Pedroza, Jorge;L√≥pez-Bonilla, Jose Luis</t>
  </si>
  <si>
    <t>Barrera-Figueroa V.</t>
  </si>
  <si>
    <t>Numerical approach to King's analytical study for circular loop antenna</t>
  </si>
  <si>
    <t>2-s2.0-58149175649</t>
  </si>
  <si>
    <t>['whole structure', 'slotted ground', 'shorting post', 'rectangular lattice', 'plane ground', 'holes act', 'ground plane', 'gap structure', 'electromagnetic band', 'compact design', 'antenna consists', 'air gap', '5 mm']</t>
  </si>
  <si>
    <t>PBG SRMSA | Photonic bandgap (PBG) | Shorting post | Stacked rectangular microstrip antenna (SRMSA)</t>
  </si>
  <si>
    <t>A compact design of a stacked rectangular microstrlp antenna with shorting post on slotted ground for road vehicle communication is presented in this letter. The antenna consists of a two stacked rectangular patches with a shorting post on a dielectric substrate micromachined with a rectangular lattice of holes on the ground plane. These lattices of holes act as electromagnetic band-gap structure which improves the antenna's efficiency. The whole structure is backed by a plane ground with a air gap of 8.5 mm. ¬© 2006 IEEE.</t>
  </si>
  <si>
    <t>421-423</t>
  </si>
  <si>
    <t>60002874;60002874</t>
  </si>
  <si>
    <t>24067255900;7202403109</t>
  </si>
  <si>
    <t>Raghava, N. S.;De, Asok</t>
  </si>
  <si>
    <t>Delhi Technological University</t>
  </si>
  <si>
    <t>Raghava N.</t>
  </si>
  <si>
    <t>Photonic bandgap stacked rectangular microstrip antenna for road vehicle communication</t>
  </si>
  <si>
    <t>10.1109/LAWP.2006.883950</t>
  </si>
  <si>
    <t>2-s2.0-63049090415</t>
  </si>
  <si>
    <t>['wireless communication', 'three bands', 'radiation characteristics', 'parasitic element', 'novel design', 'multiband operation', 'modified antenna', 'impedance bandwidth', 'gap coupled', 'gain compared', 'conventional two', 'antenna operates', 'also made']</t>
  </si>
  <si>
    <t>Gap-coupled antenna | Slot antenna | Stacked antenna</t>
  </si>
  <si>
    <t>A novel design of corporate fed two-element slotted equilateral triangular microstrip array antenna (SETMSA) for enhancing the impedance bandwidth and gain is presented. The experimental results show improvement in both impedance bandwidth and gain compared to the conventional two-element equilateral triangular microstrip array antenna (ETMSA) without changing much the radiation characteristics. A study is also made by using a common rectangular parasitic element in the form of gap coupled between the two slotted equilateral triangular microstrip elements, and the antenna is fed by aperture-coupled feeding technique. This modified antenna further enhances the impedance bandwidth and it operates for three bands of frequencies. If a slot is inserted in the parasitic element, the antenna operates at two nearly equal widebands of frequencies. This type of wideband and multiband operation of antenna may find application in wireless communication.</t>
  </si>
  <si>
    <t>443-447</t>
  </si>
  <si>
    <t>24376682000;36947051700;14825204300;22986124900;6504305829;6506097649</t>
  </si>
  <si>
    <t>Pushpanjali, G. M.;Konda, R. B.;Mulgi, S. N.;Satnoor, S. K.;Hadalgi, P. M.;Hunagund, P. V.</t>
  </si>
  <si>
    <t>Pushpanjali G.</t>
  </si>
  <si>
    <t>Design of wideband equilateral triangular microstrip antennas</t>
  </si>
  <si>
    <t>2-s2.0-63049115212</t>
  </si>
  <si>
    <t>['wide range', 'system architecture', 'significantly reduces', 'reflectarray method', 'power amplifier', 'new code', 'letter presents', 'division multiple', 'combines space']</t>
  </si>
  <si>
    <t>Code-division multiple-access (cdma) | Error vector magnitude | Reflectarrays | Space-time coding</t>
  </si>
  <si>
    <t>This letter presents a new code-division multiple-access (CDMA) system architecture that combines space-time block code (STBC) transmission and adaptive sectorization using electronically tunable reflectarrays. The result is a single base station architecture that can use a combination of diversity and spatial division transmission in order to achieve good performance in a wide range of environments. The reflectarray method has the further advantage of implementing both STBC and adaptive sectorization using a single transmit chain and power amplifier. This significantly reduces the cost of deploying a multiple antenna scheme and makes it possible to retrofit combined STBC/adaptive sectorization transmission to existing single antenna base stations already in the field. ¬© 2006 IEEE.</t>
  </si>
  <si>
    <t>298-301</t>
  </si>
  <si>
    <t>6602267251;7004075865;7006393752</t>
  </si>
  <si>
    <t>Messier, Geoffrey G.;Hum, Sean V.;Okoniewski, Michal</t>
  </si>
  <si>
    <t>Combining space-time coding and adaptive sectorization using reflectarrays</t>
  </si>
  <si>
    <t>10.1109/LAWP.2006.876967</t>
  </si>
  <si>
    <t>2-s2.0-63149166615</t>
  </si>
  <si>
    <t>['tunable gyrotron', 'pulse gyrotron', 'paper describes', 'output beams', 'nine modes', 'mw short', 'multifrequency 1', 'gyrotron tube', 'fzk ),', 'frequency step', 'forschungszentrum karlsruhe', 'existing beam', 'design scheme', 'correcting mirrors', 'calculations predict', 'broadband operation', '8 mode', '6 mode', '143 ghz', '105 ghz']</t>
  </si>
  <si>
    <t>Brewster window | Frequency step-tunable | Gaussian beam | Gyrotron | Phase-correcting mirror</t>
  </si>
  <si>
    <t>Due to the requirement of a newly designed ultra-broadband chemical vapour deposition (CVD)-diamond window for a multifrequency 1-MW short-pulse gyrotron at Forschungszentrum Karlsruhe (FZK), the existing beam-forming mirror system inside the gyrotron tube has to be modified. This paper describes the design scheme for shaping the output beams from the launching antenna waveguide into the desired fundamental Gaussian profile by using adapted phase-correcting mirrors with nonquadratic surface contour function. Simulation results show these phase-correcting mirrors can be used for broadband operation of a frequency step-tunable gyrotron, which operates in nine modes from the TE17,6 mode at the frequency of 105 GHz to the TE23,8 mode at 143 GHz. Further calculations predict that efficiencies of more than 94% can be obtained for converting the high-order cylindrical cavity modes into the usable fundamental Gaussian mode. ¬© 2006 IEEE.</t>
  </si>
  <si>
    <t>652-658</t>
  </si>
  <si>
    <t>60027314;60027314-60029428;60027314-60029428;60027314-60029428;60027314;60027314-60029428;60027314;60026838</t>
  </si>
  <si>
    <t>55320709000;7101686861;24777851100;56269121200;35579764000;6602252360;57225233998;7401981885</t>
  </si>
  <si>
    <t>Yang, Xiaokang;Thumm, Manfred K.;Arnold, Andreas;Borie, Edith;Dammertz, G√ºnter;Drumm, Oliver;Koppenburg, Kia;Wagner, Dietmar</t>
  </si>
  <si>
    <t>Karlsruhe;Eggenstein-Leopoldshafen;Garching bei Munchen</t>
  </si>
  <si>
    <t>Karlsruhe Institute of Technology, Campus South;Karlsruhe Institute of Technology, Campus North;Max Planck Institute for Plasma Physics</t>
  </si>
  <si>
    <t>60029428;60027314;60026838</t>
  </si>
  <si>
    <t>Progress toward optimization of phase-correcting mirrors for a multifrequency 1-MW gyrotron</t>
  </si>
  <si>
    <t>10.1109/TPS.2006.874848</t>
  </si>
  <si>
    <t>2-s2.0-64749099261</t>
  </si>
  <si>
    <t>['simulated using', 'significant improvement', 'several prototypes', 'reference phase', 'polarization levels', 'first sidelobe', '180 ¬∞.', '0 ¬∞']</t>
  </si>
  <si>
    <t>Fresnel zone plate lens antennas | Sidelobe level control</t>
  </si>
  <si>
    <t>A circular Fresnel zone plate antenna was simulated using a finite difference time domain software to study the effect of changing the reference phase from the standard 0¬∞ to any value between 0¬∞ and 180¬∞. Several prototypes were built to validate the simulations using four different focal-length-to-diameter (F/D) ratios. It was found that a significant improvement in the level of the first sidelobe, up to about 9 dB according to the simulations, could be achieved without sacrificing gain or cross-polarization levels. ¬© 2006 IEEE.</t>
  </si>
  <si>
    <t>3629-3637</t>
  </si>
  <si>
    <t>60017592-60018714;60018714;60033394;60033394;60017592</t>
  </si>
  <si>
    <t>22986643200;7003819332;6701599489;6602095585;57206755759</t>
  </si>
  <si>
    <t>Stout-Grandy, Sara M.;Petosa, Aldo;Minin, Igor V.;Minin, Oleg V.;Wright, Jim</t>
  </si>
  <si>
    <t>Russian Federation;Canada;Canada</t>
  </si>
  <si>
    <t>Novosibirsk;Ottawa;Ottawa</t>
  </si>
  <si>
    <t>Novosibirsk State Technical University;Communications Research Centre;Carleton University</t>
  </si>
  <si>
    <t>60033394;60018714;60017592</t>
  </si>
  <si>
    <t>Stout-Grandy S.</t>
  </si>
  <si>
    <t>A systematic study of varying reference phase in the design of circular fresnel zone plate antennas</t>
  </si>
  <si>
    <t>10.1109/TAP.2006.886552</t>
  </si>
  <si>
    <t>2-s2.0-67349097568</t>
  </si>
  <si>
    <t>['tie element', 'tie antenna', 'reactive coupling', 'planar bow', 'maximum wavelength', 'electrical length', 'conductive frame', '13 ghz']</t>
  </si>
  <si>
    <t>Bow-tie antenna | Broadband antenna | Loading antenna</t>
  </si>
  <si>
    <t>A small, novel, planar bow-tie antenna with rounded edges embedded into a half circular aperture within a conductive frame is investigated in this letter. By rounding the edges of the bow-tie and adjusting the reactive coupling between the bow-tie element and its surrounding conductive frame, an antenna with a -10-dB impedance bandwidth of 11.3:1 (1.15-13 GHz) and an electrical length of 0.13Œªm (Œªm is the maximum wavelength in the operating frequency band) is designed. This paper provides simulated and measured return losses as well as simulated radiation pattern results. ¬© 2006 IEEE.</t>
  </si>
  <si>
    <t>399-401</t>
  </si>
  <si>
    <t>60005465;60005465;60005465;60013983</t>
  </si>
  <si>
    <t>57203224930;55276453500;8945567500;7201986326</t>
  </si>
  <si>
    <t>Qu, Shi Wei;Ruan, Cheng Li;Wang, Bing Zhong;Xue, Quan</t>
  </si>
  <si>
    <t>Kowloon;Chengdu</t>
  </si>
  <si>
    <t>City University of Hong Kong;University of Electronic Science and Technology of China</t>
  </si>
  <si>
    <t>60013983;60005465</t>
  </si>
  <si>
    <t>Planar bow-tie antenna embedded in circular aperture within conductive frame</t>
  </si>
  <si>
    <t>10.1109/LAWP.2006.881926</t>
  </si>
  <si>
    <t>2-s2.0-68349152052</t>
  </si>
  <si>
    <t>['well known', 'outer region', 'low frequencies', 'letter presents', 'hybrid surface', 'ferrite tile', 'ferrite material', 'broadband configurations', 'backing tapers']</t>
  </si>
  <si>
    <t>Conformal anntennas | Ferrites | Spiral antennas | Uhf antennas</t>
  </si>
  <si>
    <t>As is well known, metallic cavity backings reduce antenna gain particularly for broadband configurations at low frequencies. This letter presents a novel reflective surface consisting of a ferrite tile with variable conductive coating as a backing for a conformal UHF spiral antenna. The ferrite material is used in the outer region to preserve the free-space antenna gain at low frequencies. Toward the center, the backing tapers to a conductive coating making it suitable for high frequency operation. It is shown that this hybrid surface (ferrite to metallic) improves the antenna performance significantly at lower frequencies without compromising the high frequency gain. ¬© 2006 IEEE.</t>
  </si>
  <si>
    <t>32-34</t>
  </si>
  <si>
    <t>55885131700;15842329000;7501961026;7102576479</t>
  </si>
  <si>
    <t>Kramer, Brad A.;Koulouridis, Stavros;Chen, Chi Chih;Volakis, John L.</t>
  </si>
  <si>
    <t>Kramer B.</t>
  </si>
  <si>
    <t>A novel reflective surface for an UHF spiral antenna</t>
  </si>
  <si>
    <t>10.1109/LAWP.2005.863613</t>
  </si>
  <si>
    <t>2-s2.0-69249242686</t>
  </si>
  <si>
    <t>['simultaneously achieved', 'patch area', 'measurement results', 'lowest frequency', 'low profile', 'frequency range', 'enhanced bandwidth', 'compact size', '485 mhz', '450 mhz', '228 œª']</t>
  </si>
  <si>
    <t>Microstrip patch antenna | Reactive impedance surface | U-slot</t>
  </si>
  <si>
    <t>The goal of this letter is to design a compact, planar UHF antenna operating over the frequency range 420-450 MHz. A microstrip patch antenna is selected as the elementary radiating structure because it has a low profile and is simple to fabricate. Compact size and enhanced bandwidth are simultaneously achieved through the use of a reactive impedance surface (RIS) in place of a PEC ground plane. The inherently limited bandwidth of the patch is overcome by incorporating a U-shape resonant slot radiator within the patch area. The design, fabrication, and measurement results are presented. It is shown that a patch with a U-shape slot whose dimensions are only 0.136 Œª √ó 0.228 Œª at the lowest frequency of operation can provide more than 20% bandwidth, covering a frequency range of 410-485 MHz. ¬© 2006 IEEE.</t>
  </si>
  <si>
    <t>503-506</t>
  </si>
  <si>
    <t>35585913500;9742802300;6603836748</t>
  </si>
  <si>
    <t>Sarabandi, Kamal;Buerkle, Amelia M.;Mosallaei, Hossein</t>
  </si>
  <si>
    <t>Sarabandi K.</t>
  </si>
  <si>
    <t>Compact wideband UHF patch antenna on a reactive impedance substrate</t>
  </si>
  <si>
    <t>10.1109/LAWP.2006.886302</t>
  </si>
  <si>
    <t>2-s2.0-69649106931</t>
  </si>
  <si>
    <t>['wall surface', 'particular frequency', 'good agreement', 'fss cover', 'fss ).', 'fs wall', 'existing wall', 'cascaded evaluation']</t>
  </si>
  <si>
    <t>Equivalent circuit | Frequency selective surfaces (fsss) | Interference | Matrix cascade | Modeling | Wireless systems</t>
  </si>
  <si>
    <t>A simple, low-cost frequency selective (FS) wall which filters out a particular frequency with about 30 dB attenuation is constructed by covering an existing wall with a custom designed Frequency Selective Surface (FSS). With 10 mm air spacing between the FSS cover and the wall surface, independence between the two can be achieved. Under such a scenario, performance of the FS wall can be evaluated by cascading the FSS and the wall responses individually. Good agreement between the cascaded evaluation and the actual measured transmission response was found. ¬© 2006 IEEE.</t>
  </si>
  <si>
    <t>311-314</t>
  </si>
  <si>
    <t>60005686;60005686;60005686</t>
  </si>
  <si>
    <t>15844256700;7004060000;7202701174</t>
  </si>
  <si>
    <t>Sung, Grace H.H.;Sowerby, Kevin W.;Williamson, Allan G.</t>
  </si>
  <si>
    <t>Sung G.</t>
  </si>
  <si>
    <t>Modeling a low-cost frequency selective wall for wireless-friendly indoor environments</t>
  </si>
  <si>
    <t>10.1109/LAWP.2006.878899</t>
  </si>
  <si>
    <t>2-s2.0-70349787469</t>
  </si>
  <si>
    <t>['widely used', 'spectral efficiency', 'significant degradation', 'radiation patterns', 'proposed methodology', 'ga ).', 'failure effects', 'excitation coefficients', 'element failure', 'element fails', 'communications systems', 'always possible']</t>
  </si>
  <si>
    <t>Failure mitigation | Genetic algorithms (gas) | Probability of failure | Switched-beam antenna arrays (sbas)</t>
  </si>
  <si>
    <t>Switched-beam antenna arrays (SBAs) are widely used in communications systems in order to increase system capacity and spectral efficiency. If an element fails during operation, a significant degradation of the array's performance is observed, even after redistribution of the array's excitation coefficients. Furthermore, redistribution of the excitation coefficients is not always possible. In this letter, a study on the effect of an element failure to an array's radiation patterns, with respect to the probability of failure, is performed. It is shown that mitigation of failure effects is possible if the possibility of failure is taken into account during early design stages. This is accomplished by using a modified genetic algorithm (GA). With the proposed methodology, mitigation is achieved even without the need to redistribute the array's excitation coefficients. ¬© 2006 IEEE.</t>
  </si>
  <si>
    <t>187-190</t>
  </si>
  <si>
    <t>Mitilineos, Stelios A.;Thomopoulos, Stelios C.A.;Capsalis, Christos N.</t>
  </si>
  <si>
    <t>Mitilineos S.A.</t>
  </si>
  <si>
    <t>On array failure mitigation with respect to probability of failure, using constant excitation coefficients and a genetic algorithm</t>
  </si>
  <si>
    <t>10.1109/LAWP.2006.874068</t>
  </si>
  <si>
    <t>2-s2.0-70350584113</t>
  </si>
  <si>
    <t>['underground single', 'underground antenna', 'suggested antenna', 'soil container', 'prototype design', 'performance measured', 'high permittivity', 'frequency 0', 'first time', '869 ghz']</t>
  </si>
  <si>
    <t>Microstrip antennas | Soil | Telemetry</t>
  </si>
  <si>
    <t>The underground Soil Scout system introduces a need for a small-size antenna capable of adequate radiation efficiency in soils of different moisture contents at the frequency 0.869 GHz. Such an underground antenna is created for the first time. The high permittivity of soil is utilized to downsize the instrument. A prototype design of an underground single-ended elliptical monopole antenna (USEMA) is presented and the performance measured in different soil moisture contents in a soil container. The suggested antenna has good radiation efficiency in a wide soil moisture range. ¬© 2006 IEEE.</t>
  </si>
  <si>
    <t>517-519</t>
  </si>
  <si>
    <t>Tiusanen, M. Johannes</t>
  </si>
  <si>
    <t>Helsinki</t>
  </si>
  <si>
    <t>Helsingin Yliopisto</t>
  </si>
  <si>
    <t>Tiusanen M.</t>
  </si>
  <si>
    <t>Wideband antenna for underground Soil Scout transmission</t>
  </si>
  <si>
    <t>10.1109/LAWP.2006.887549</t>
  </si>
  <si>
    <t>2-s2.0-71449117425</t>
  </si>
  <si>
    <t>['soft type', 'plane coupling', 'mushroom type', 'element method', 'corrugated surface']</t>
  </si>
  <si>
    <t>Corrugated surface | Electromagnetic bandgap (ebg) | Isolation | Metamaterials | Mutual coupling | Radar cross-section (rcs) measurements | Soft surface</t>
  </si>
  <si>
    <t>It is proposed to reduce the E-plane coupling of two horn antennas, a configuration often used for quasi-static radar cross section (RCS) measurements, by means of a printed metallodielectric electromagnetic bandgap (EBG) surface of the mushroom type. It is shown by experiments that the performance of the printed EBG surface is superior to that of standard absorbing materials and a corrugated surface of the soft type. The printed EBG surface and the corrugated surface are designed by finite-element method (FEM)-based eigenmode analysis. ¬© 2006 IEEE.</t>
  </si>
  <si>
    <t>231-234</t>
  </si>
  <si>
    <t>Bettuch, Thomas</t>
  </si>
  <si>
    <t>Wachtberg</t>
  </si>
  <si>
    <t>Fraunhofer Institute for High Frequency Physics and Radar Techniques FHR</t>
  </si>
  <si>
    <t>Bettuch T.</t>
  </si>
  <si>
    <t>Comparative investigation of coupling reduction by EBG surfaces for quasi-static RCS measurement systems</t>
  </si>
  <si>
    <t>10.1109/LAWP.2006.875284</t>
  </si>
  <si>
    <t>2-s2.0-72649084356</t>
  </si>
  <si>
    <t>['study behavior', 'signal attenuation', 'non line', 'nlos case', 'indoor propagation', 'cell coverage', 'better prediction', 'also obtained', '1800 mhz']</t>
  </si>
  <si>
    <t>1800 MHz | 900 MHz | Cellular radio | Indoor propagation | Propagation loss measurement | Ray tracing model | UHFradio propagation | Wall penetration loss</t>
  </si>
  <si>
    <t>The results of signal strength measurements and ray tracing model calculations of indoor propagation at 900 and 1800 MHz are presented. Corridors are being illuminated by ceiling mounted 2 dB gain omni antennas. The objectives of these experiments are to study behavior of the received signal strength at 900 and 1800 MHz in comparison of cell coverage, signal attenuation and variation through the line of sight (LOS) and non line of sight (NLOS) orientation of halls. It is shown that large fluctuations occur between average signal levels in LOS and NLOS case of propagation. It is also obtained that ray tracing model neglecting diffraction effects work better for LOS then NLOS, and requires detailed database information for better prediction.</t>
  </si>
  <si>
    <t>3921-3924</t>
  </si>
  <si>
    <t>Helhel, Sel√ßuk</t>
  </si>
  <si>
    <t>Antalya</t>
  </si>
  <si>
    <t>Akdeniz √úniversitesi</t>
  </si>
  <si>
    <t>Helhel S.</t>
  </si>
  <si>
    <t>Comparison of 900 and 1800 MHz indoor propagation deterioration</t>
  </si>
  <si>
    <t>10.1109/TAP.2006.884311</t>
  </si>
  <si>
    <t>2-s2.0-77949576904</t>
  </si>
  <si>
    <t>['via simulation', 'variation depends', 'sight channel', 'scale fading', 'results show', 'results obtained', 'receive antennas', 'physical mechanisms', 'measured results', 'geometrically based', 'fading statistics', 'distributed small', 'directive antennas', 'directional antennas', 'characterize small', 'antenna directivity']</t>
  </si>
  <si>
    <t>Indoor propagation | Multipath fading | Propagation | Rician fading models</t>
  </si>
  <si>
    <t>Results obtained from using a geometrically based, single-bounce propagation model are presented to characterize small-scale fading in indoor propagation channels when directional antennas are used. The model is verified by comparing simulated results to measured results. The model is then used to obtain, via simulation, fading statistics for an indoor, line-of-sight channel. The results show that when directive antennas are used, the parameters of the Nakagami- or Rician-distributed small-scale fading vary with separation between the transmit and receive antennas. Furthermore, the strength of the variation depends on antenna directivity. Some physical mechanisms for this effect are discussed. ¬© 2006 IEEE.</t>
  </si>
  <si>
    <t>3771-3777</t>
  </si>
  <si>
    <t>35236531700;6506065488</t>
  </si>
  <si>
    <t>Goodman, Nathan A.;Melde, Kathleen L.</t>
  </si>
  <si>
    <t>Goodman N.</t>
  </si>
  <si>
    <t>The impact of antenna directivity on the small-scale fading in indoor environments</t>
  </si>
  <si>
    <t>10.1109/TAP.2006.886530</t>
  </si>
  <si>
    <t>2-s2.0-77950624219</t>
  </si>
  <si>
    <t>['standard method', 'radiation theories', 'presented method', 'point source', 'paper deals', 'near field', 'integral occurs', 'far field', 'antenna theory']</t>
  </si>
  <si>
    <t>The paper deals with the vector potential calculation of an electric small loop. This type of integral occurs in antenna theory. Presented method is more simple than the standard method and makes the connection between the radiation theories of the point source at the far field and the loop at the near field.</t>
  </si>
  <si>
    <t>Advances in Military Technology</t>
  </si>
  <si>
    <t>;60001987</t>
  </si>
  <si>
    <t>25651279200;24335895700</t>
  </si>
  <si>
    <t>Har≈•ansk√Ω, Ren√©;Matej√≠ƒçka, Ladislav</t>
  </si>
  <si>
    <t>Univerzita Komensk√©ho v Bratislave</t>
  </si>
  <si>
    <t>Har≈•ansk√Ω R.</t>
  </si>
  <si>
    <t>The new solution aspects of electric small loop</t>
  </si>
  <si>
    <t>2-s2.0-77954262406</t>
  </si>
  <si>
    <t>['weighted averaging', 'uniform linear', 'uncorrected case', 'single snapshot', 'results illustrate', 'pseudocovariance matrix', 'pseudocovariance matrices', 'proposed matrix', 'original method', 'original matrix', 'obtained rapidly', 'noise preprocessing', 'new matrix', 'modified method', 'lower signal', 'high performance', 'circularly shifting', 'backwards formulation']</t>
  </si>
  <si>
    <t>Coherence | Direction of arrival (doa) | Nonuniform linear array (nla)</t>
  </si>
  <si>
    <t>A modified pseudocovariance matrix is described which can improve the performance of Kim et al.'s ("Fast DOA estimation algorithm using pseudocovariance matrix," IEEE Trans. Antennas Propagat., vol. 53, no. 4, pp. 1346-1351, Apr. 2005) algorithm to realize the fast direction finding with single snapshot in coherent or uncorrected case. By adding the backwards formulation of pseudocovariance matrix, the rank of pseudocovariance matrix is enhanced. Then a set of pseudocovariance matrices are constructed by circularly shifting the matrix. By weighted averaging, a modified pseudocovariance matrix is reconstructed whose noise is reduced. The proposed matrix has less array element loss than that of the original matrix. Moreover, this algorithm can be applied in the lower signal-noiseratio (SNR) through noise preprocessing. The new matrix has expanded the application of high-resolution direction finding to nonuniform linear array (NLA), since traditional methods usually assume the array is uniform linear when handling coherent sources. Simulations are conducted to compare the performance of the modified method and the original method. The results illustrate that the high performance of DOA estimate could be obtained rapidly.</t>
  </si>
  <si>
    <t>3914-3918</t>
  </si>
  <si>
    <t>8973725700;56488671400;35231356400</t>
  </si>
  <si>
    <t>Wen, Zhong;Li, Li Ping;Wei, Ping</t>
  </si>
  <si>
    <t>Wen Z.</t>
  </si>
  <si>
    <t>Fast direction finding using modified pseudocovariance matrix</t>
  </si>
  <si>
    <t>10.1109/TAP.2006.886572</t>
  </si>
  <si>
    <t>2-s2.0-77954323407</t>
  </si>
  <si>
    <t>['zero phases', 'vertical half', 'top beam', 'pencil beam', 'one pattern', 'linear array', 'horizontal plane', 'genetic algorithm', 'authors propose', 'antenna switches', '180 ¬∞.', '180 ¬∞']</t>
  </si>
  <si>
    <t>Dipole antennas | Genetic algorithms (GA) | Mutual coupling | Reconfigurable array</t>
  </si>
  <si>
    <t>In this letter, the authors propose an optimization method based on the genetic algorithm (GA) to reconfigure a linear array of vertical half-wavelength dipole antennas to generate two patterns with minimum active impedance variation when the antenna switches from one pattern to other In the presence or absence of a ground plane behind the array. The problem is to find a fixed voltage amplitude distribution that will generate two broadside symmetrical beams in the horizontal plane: a pencil beam with zero phases and a flat-top beam with phases in the range from -180¬∞ to +180¬∞. Mutual coupling effect is taken into account via open circuit mutual impedance matrix. ¬© 2006 IEEE.</t>
  </si>
  <si>
    <t>541-544</t>
  </si>
  <si>
    <t>60103561;60004750;60004750;60028419;60028419</t>
  </si>
  <si>
    <t>55917752200;55477003300;7203035986;6603877226;7006865572</t>
  </si>
  <si>
    <t>Mahanti, G. K.;Das, S.;Chakrabarty, A.;Br√©gains, J. C.;Ares, F.</t>
  </si>
  <si>
    <t>India;Spain;India</t>
  </si>
  <si>
    <t>Durgapur;Santiago de Compostela;Kharagpur</t>
  </si>
  <si>
    <t>National Institute of Technology, Durgapur;Universidad de Santiago de Compostela;Indian Institute of Technology Kharagpur</t>
  </si>
  <si>
    <t>60103561;60028419;60004750</t>
  </si>
  <si>
    <t>Design of reconfigurable array antennas with minimum variation of active impedances</t>
  </si>
  <si>
    <t>10.1109/LAWP.2006.889557</t>
  </si>
  <si>
    <t>2-s2.0-77954875067</t>
  </si>
  <si>
    <t>['wireless channels', 'spatial subchannels', 'size antennas', 'potential antenna', 'optimal number', 'omnidirectional channel', 'input multiple', 'great extent', 'given region', 'designing small', 'compact 6', 'communication systems', 'channel capacity', 'antenna fit', 'absolute entirety']</t>
  </si>
  <si>
    <t>Mobile communication | Multiple-input multipleoutput (MIMO) | Perfect antenna | Potential antenna | Small-size antenna</t>
  </si>
  <si>
    <t>We discuss the issues of designing small-size antennas for multiple-input multiple-output (MIMO) communication systems. Introduction of the notion "potential antenna" facilitates antenna performance estimations to a great extent. Potential antenna is an idealized perfect antenna capable of absorbing the absolute entirety of information from the electromagnetic field present in a given region of space. The potential antenna concept proves instrumental in demonstrating that the optimal number of spatial subchannels for a small-size receive region in a three-dimensional (3-D) omnidirectional channel is 6. We present a compact 6-port receive antenna for 3-D wireless channels. Evidence is given to show that the suggested antenna assures a channel capacity that approximates to the theoretical limit thus making the antenna fit for use in high data rate mobile MIMO systems. ¬© 2006 IEEE.</t>
  </si>
  <si>
    <t>3746-3754</t>
  </si>
  <si>
    <t>60095505-108828161;108828161</t>
  </si>
  <si>
    <t>15731391100;7005755873</t>
  </si>
  <si>
    <t>Kovalyov, Igor P.;Ponomarev, Dmitry M.</t>
  </si>
  <si>
    <t>Nizhny Novgorod;Nizhni Novgorod</t>
  </si>
  <si>
    <t>Nizhny Novgorod State Technical University n.a. R.E. Alekseev;MERA NN</t>
  </si>
  <si>
    <t>60095505;108828161</t>
  </si>
  <si>
    <t>Kovalyov I.</t>
  </si>
  <si>
    <t>Small-size 6-port antenna for three-dimensional multipath wireless channels</t>
  </si>
  <si>
    <t>10.1109/TAP.2006.886524</t>
  </si>
  <si>
    <t>2-s2.0-77955198149</t>
  </si>
  <si>
    <t>['shape design', 'reduced gain', 'prototype antenna', 'proposed design', 'paper presents', 'operating frequency', 'miniaturization scheme', 'linear size', 'increase bandwidth', 'computer simulations', '6 inch', '4 dbi', '15 cm', '15 %)']</t>
  </si>
  <si>
    <t>Use of high permittivity dielectrics with antennas is known to reduce their operating frequency but also introduces side effects such as reduced gain and bandwidth. This paper presents a miniaturization scheme for a 15 cm (6 inch) square circularly polarized (CP), cavity-backed antenna using textured dielectric loading and a folded metallic strip feed. The proposed design has an operational frequency f, around 500 MHz implying a linear size of 0.25Œª0. The challenge in designing such a small size antenna is to increase bandwidth (10-15%) while retaining a gain of 2-4 dBi. By carefully positioning high permittivity textured dielectrics within the aperture in conjunction with shape design, we show that bandwidth and gain are retained as compared to comparable size antennas in the literature. As part of our design, we present parametric studies through computer simulations and a prototype antenna is fabricated and measured for verification ¬© 2006 IEEE.</t>
  </si>
  <si>
    <t>3586-3592</t>
  </si>
  <si>
    <t>60003500;60003500;60025778;60025778</t>
  </si>
  <si>
    <t>6506648219;7102576479;9534180300;7005898971</t>
  </si>
  <si>
    <t>Psychoudakis, Dimitris;Volakis, John L.;Wing, Zach;Halloran, John W.</t>
  </si>
  <si>
    <t>Cavity-backed miniature wideband UHF circular polarized antenna with textured dielectrics</t>
  </si>
  <si>
    <t>10.1109/TAP.2006.886474</t>
  </si>
  <si>
    <t>2-s2.0-77955216892</t>
  </si>
  <si>
    <t>['uniform high', 'total field', 'skewed grid', 'sectoral arrays', 'rigorously decomposed', 'result generalizes', 'rectangular grid', 'recent papers', 'polygonal rim', 'numerical results', 'highfrequency phenomena', 'frequency representation', 'final result', 'efficient algorithm', 'canonical constituents', 'array green']</t>
  </si>
  <si>
    <t>Antenna arrays | Diffraction | High-frequency asymptotic techniques | Periodic structures</t>
  </si>
  <si>
    <t>The derivation of an uniform high-frequency asymptotic representation of the array Green's function (AGF) for finite planar periodic phased arrays with arbitrary polygonal contour and skewed grid is presented. This result generalizes those obtained, in a series of recent papers, in the case of rectangular phased arrays with rectangular grid. For the treatment of the highfrequency phenomena, the actual finite array is rigorously decomposed in terms of canonical constituents, i.e., infinite, semi-infinite and sectoral arrays. The final result is a representation of the AGF in terms of spatially truncated Floquet waves (FWs) and FW-induced diffracted fields arising from the edges and vertices of the polygonal rim of the array. Consequently, the number of field contributions necessary to reconstruct the total field is independent of the number of elements of the array, leading to a very efficient algorithm. A series of numerical results is provided to demonstrate the effectiveness of the high-frequency representation. ¬© 2006 IEEE.</t>
  </si>
  <si>
    <t>3659-3668</t>
  </si>
  <si>
    <t>60002838-109415714</t>
  </si>
  <si>
    <t>Cucini, Alessio</t>
  </si>
  <si>
    <t>Universit√† degli Studi di Siena;WaveComm S.r.l</t>
  </si>
  <si>
    <t>60002838;109415714</t>
  </si>
  <si>
    <t>High-frequency green's function for planar periodic phased arrays with skewed grid and polygonal contour</t>
  </si>
  <si>
    <t>10.1109/TAP.2006.886521</t>
  </si>
  <si>
    <t>2-s2.0-77955216895</t>
  </si>
  <si>
    <t>N00014-03-1-0698</t>
  </si>
  <si>
    <t>['œµr substrates', 'structures integrated', 'side processing', 'prototype cavity', 'planar antennas', 'mmic applications', 'measured performance', 'lobe beam', 'ka band', 'integrated dielectric', 'increased air', 'high gain', 'filled cavity', 'electromagnetic simulations', 'direct integration', 'backing cavity']</t>
  </si>
  <si>
    <t>Cavities | Dipoles | Integrated antennas | Rectangular waveguides</t>
  </si>
  <si>
    <t>The design and measured performance of an integrated dielectric-filled cavity-backed dip√≥le antenna are presented. For structures integrated into high-Œµr substrates, antennas of this type exhibit decreased surface wave loss and increased air-side directive gain relative to planar antennas. A single-lobe beam with high gain was achieved by designing the backing cavity to excite predominantly TE10 aperture fields. The antennas are suitable for direct integration on dielectric package surfaces for system-in-a-package (SiP) implementations, and can be fabricated using single-side processing. Prototype cavity-backed dipole antennas were measured at Ka band and demonstrated 10 dB boresight directivity and 92% peak radiation efficiency. The impact of cavity design parameters and scalability to MMIC applications are evaluated numerically using three-dimensional (3-D) electromagnetic simulations. ¬© 2006 IEEE.</t>
  </si>
  <si>
    <t>459-462</t>
  </si>
  <si>
    <t>8903100800;7101839813</t>
  </si>
  <si>
    <t>Sun, Zhuoweti;Fay, P.</t>
  </si>
  <si>
    <t>Sun Z.</t>
  </si>
  <si>
    <t>High-gain, high-efficiency integrated cavity-backed dipole antenna at ka-band</t>
  </si>
  <si>
    <t>10.1109/LAWP.2006.885172</t>
  </si>
  <si>
    <t>2-s2.0-77957757257</t>
  </si>
  <si>
    <t>['stable within', 'parameters determining', 'operation band', 'measured results', 'maximum gain', 'average gain', '93 dbi', '7 ghz', '5 dbi', '3 ghz', '10 db']</t>
  </si>
  <si>
    <t>Antenna | Ring | Ultrawideband (uwb)</t>
  </si>
  <si>
    <t>An ultrawideband (UWB) annual ring antenna is presented in this letter. The annual ring antenna has a return loss better than 10 dB from 2.8 to 12.3 GHz. It has an average gain of 2.93 dBi and has a maximum gain of 5 dBi at 7 GHz. The antenna radiation patterns are stable within its operation band. The parameters determining the antenna wideband characteristic are discussed and measured results are presented. ¬© 2006 IEEE.</t>
  </si>
  <si>
    <t>274-276</t>
  </si>
  <si>
    <t>An annual ring antenna for UWB communications</t>
  </si>
  <si>
    <t>10.1109/LAWP.2006.875897</t>
  </si>
  <si>
    <t>2-s2.0-77957933335</t>
  </si>
  <si>
    <t>F49620-02-1-0183</t>
  </si>
  <si>
    <t>['two computers', 'transfer function', 'topological network', 'scattering parameter', 'results show', 'performed using', 'external pulse', 'electromagnetic topology', 'difference time', 'cables depend', 'cable response', 'cable linking', 'based code', 'analyze coupling', 'allowed us']</t>
  </si>
  <si>
    <t>Electromagnetic topology | Multiconductor transmission line network | System interaction | Topological simulation</t>
  </si>
  <si>
    <t>Simulations, based on electromagnetic topology, have been carried out to characterize external field penetration through apertures and their interactions with a cable linking two personal computers. Experimentally determined scattering parameters for the cable linking the two computers have been used in the study. The simulation involves coupling of the generated aperture fields with the cable by treating aperture fields as distributed source elements. The transfer function for the topological network is generated by assuming a short circuited radiating dipole antenna at the aperture with finite-difference time-domain (FDTD)-created driving sources. Results show that the effects on cables depend on the nature of the external pulse, the scattering parameter, the aperture, and the cable response. The simulation has been performed using an electromagnetic topology-based code, CRIPTE, which allowed us to analyze coupling of the field with multiconductor transmission lines. ¬© 2006 IEEE.</t>
  </si>
  <si>
    <t>60006173;60019228;60033021;60006173</t>
  </si>
  <si>
    <t>6602383253;36606345500;35465847700;24474961600</t>
  </si>
  <si>
    <t>Kirawanich, Phumin;Joe Yakura, S.;Christodoulou, Christos;Islam, Naz E.</t>
  </si>
  <si>
    <t>Albuquerque;Dayton;Columbia</t>
  </si>
  <si>
    <t>The University of New Mexico;Air Force Research Laboratory;University of Missouri</t>
  </si>
  <si>
    <t>60033021;60019228;60006173</t>
  </si>
  <si>
    <t>Kirawanich P.</t>
  </si>
  <si>
    <t>An electromagnetic topology method for cable interactions using a radiating dipole at apertures</t>
  </si>
  <si>
    <t>10.1109/LAWP.2006.875283</t>
  </si>
  <si>
    <t>2-s2.0-77957934691</t>
  </si>
  <si>
    <t>['steering capabilities', 'resonating elements', 'reflection coefficient', 'measurement system', 'measurement results', 'letter presents', 'good agreement', 'etc .).', 'correct functionalities']</t>
  </si>
  <si>
    <t>On-wafer | Phase shifter | Phased array | Reflectarray</t>
  </si>
  <si>
    <t>This letter presents a simple new measurement procedure to test single elements of electrically steerable reflectarray antennas. The method allows one to measure the reflection coefficient of reflector antenna elementary cells consisting of resonating elements and phase or amplitude control circuits (MMIC, RF-MEMS, ferroelectric, etc.). The measurement system can be used for verifying the correct functionalities and steering capabilities of antenna arrays without the need of expensive and time consuming full antenna measurements. The method has been verified at Y-band on a LTCC patch antenna at V-band (57.2 GHz). The measurement results are presented in comparison with the theory, showing very good agreement. ¬© 2006 IEEE.</t>
  </si>
  <si>
    <t>556-558</t>
  </si>
  <si>
    <t>60003003;60033191;60033191;60003003;60033191</t>
  </si>
  <si>
    <t>55943417300;23006421800;6602207960;7101648860;7006775375</t>
  </si>
  <si>
    <t>Farinelli, Paola;V√§h√§-Heikkil√§, Tauno;S√§ily, Jussi;Sorrentino, Roberto;Tuovinen, Jussi</t>
  </si>
  <si>
    <t>Finland;Italy</t>
  </si>
  <si>
    <t>Espoo;Perugia</t>
  </si>
  <si>
    <t>VTT Technical Research Centre of Finland;Universit√† degli Studi di Perugia</t>
  </si>
  <si>
    <t>60033191;60003003</t>
  </si>
  <si>
    <t>Farinelli P.</t>
  </si>
  <si>
    <t>A novel method for millimeter-wave on-wafer characterization of reflect patch antennas</t>
  </si>
  <si>
    <t>10.1109/LAWP.2006.889554</t>
  </si>
  <si>
    <t>2-s2.0-77957935098</t>
  </si>
  <si>
    <t>['wire elements', 'ultra wideband', 'transient radiation', 'thin wires', 'theoretical aspects', 'simulation results', 'previous modeling', 'part ii', 'modeling tool', 'infinitely conductive', 'field region']</t>
  </si>
  <si>
    <t>Bow-tie antenna | Electromagnetic radiation | Le | Loaded dip√≥ | Thin-wire antenna | Time domain | Ultrawideband (uwb)</t>
  </si>
  <si>
    <t>In order to improve our knowledge of the physical phenomena involved in the transient radiation of an ultra wideband (UWB) antenna, this series of two papers proposes a modeling tool of antenna geometries based on traveling-wire elements; infinitely conductive and resistive loaded elements are considered. In Part I of this letter, the theoretical aspects have been presented, including an extension of previous modeling. In Part II, detailed parametric studies of antenna radiating responses are performed in the case of two-dimensional (2-D) combinations of thin wires. The simulation results are analyzed to highlight the major physical phenomena associated with the radiation in the far-field region. ¬© 2006 IEEE.</t>
  </si>
  <si>
    <t>60012164-60105585;60012164;60012164</t>
  </si>
  <si>
    <t>55224072100;36554895900;7006839671</t>
  </si>
  <si>
    <t>Sagnard, Florence;Ton, Duy Lam;Badet, Julien</t>
  </si>
  <si>
    <t>Analysis of the transient waveforms radiated by a combination of thin-wire antennas-Part II: Simulation results</t>
  </si>
  <si>
    <t>10.1109/LAWP.2006.875278</t>
  </si>
  <si>
    <t>2-s2.0-77957941331</t>
  </si>
  <si>
    <t>['various counter', 'spiral backing', 'reported results', 'perfect electric', 'good indication', 'field parameters', 'best backing', 'backing contributes', 'actual bandwidth']</t>
  </si>
  <si>
    <t>Antenna radiation patterns | Cavities | Slot antennas | Spiral antennas</t>
  </si>
  <si>
    <t>The majority of reported results on lossless, cavitybacked planar spiral antennas do not provide a good indication of higher-order modal contamination or azimuthal pattern symmetry. These parameters are crucial for determining the purity of the radiated far field and, thus, the actual bandwidth. Effects of the spiral backing on these parameters are studied in this letter. It is demonstrated that the best backing for the printed spiral remains the conventional absorber loaded cavity. The addition of either perfect magnetic or perfect electric (PEC/PMC) backing contributes to the overall pattern asymmetry of the antenna, even if some other far-field parameters such as gain are improved. However, we show that for a simple and inexpensive horizontally fed slot spiral, the far-field modal purity and gain can be improved with various counter- or cowound slot spiral backings. ¬© 2006 IEEE.</t>
  </si>
  <si>
    <t>243-246</t>
  </si>
  <si>
    <t>60000221;60000221</t>
  </si>
  <si>
    <t>7201363689;7007076790</t>
  </si>
  <si>
    <t>Buck, Michael C.;Filipoviƒá, Dejan S.</t>
  </si>
  <si>
    <t>Buck M.</t>
  </si>
  <si>
    <t>Spiral cavity backing effects on pattern symmetry and modal contamination</t>
  </si>
  <si>
    <t>10.1109/LAWP.2006.875890</t>
  </si>
  <si>
    <t>2-s2.0-77957947555</t>
  </si>
  <si>
    <t>['wave phenomena', 'simple mathematical', 'results provide', 'physical insigths', 'letter discusses', 'investigated numerically', 'first time', 'dielectric superlayers', 'approximated analytically']</t>
  </si>
  <si>
    <t>Green functions | Leaky wave antennas | Leaky wave poles | Leaky waves</t>
  </si>
  <si>
    <t>This letter discusses the properties of printed antennas whose radiation patterns (their directivity or their shape) are enhanced by means of dielectric superlayers which support leaky waves. In particular the characterizing complex leaky wave poles of the spectral Green Function are approximated analytically, for the first time over large frequency bandwidths. The localization of the poles is a simple mathematical "trick" however, the results provide further physical insigths into wave phenomena that before had to be investigated numerically. ¬© 2006 IEEE.</t>
  </si>
  <si>
    <t>549-551</t>
  </si>
  <si>
    <t>60019984;60019984</t>
  </si>
  <si>
    <t>7102618489;57223931324</t>
  </si>
  <si>
    <t>Neto, Andrea;Llombart, Nuria</t>
  </si>
  <si>
    <t>The Hague</t>
  </si>
  <si>
    <t>Nederlandse Organisatie voor toegepast natuurwetenschappelijk onderzoek- TNO</t>
  </si>
  <si>
    <t>Wideband localization of the dominant leaky wave poles in dielectric covered antennas</t>
  </si>
  <si>
    <t>10.1109/LAWP.2006.889558</t>
  </si>
  <si>
    <t>2-s2.0-77957952808</t>
  </si>
  <si>
    <t>['widespread use', 'vertical sundial', 'uncontrolled installation', 'recent years', 'proposed configuration', 'particular value', 'many cases', 'letter suggests', 'electrical characteristics', 'dish installations', 'cost solution', 'antenna integration', 'ancient cities', 'also reported']</t>
  </si>
  <si>
    <t>Antenna | Direct broadcasting satellite (dbs) | Microwaves | Offset reflector</t>
  </si>
  <si>
    <t>In recent years, the Direct Broadcasting Satellite (DBS) system has induced the widespread use of dish installations in Italy, even in ancient cities and in areas of particular value. In many cases, they have compromised the beauty of the buildings and in some cities the uncontrolled installation of such antennas has been forbidden. This letter suggests an answer to this problem, as it proposes a low-cost solution which makes the antenna integration with the existing environment easier. An example is presented, where the proposed configuration, consisting of a tailor-made offset reflector, has been used to realize a vertical sundial. The antenna radiation patterns and the electrical characteristics are also reported. ¬© 2006 IEEE.</t>
  </si>
  <si>
    <t>442-445</t>
  </si>
  <si>
    <t>60012162;60012162;60012162;60012162;60012162</t>
  </si>
  <si>
    <t>7004085807;8330865000;6701819657;6602502957;7003971368</t>
  </si>
  <si>
    <t>Tascone, Riccardo;Olivieri, Augusto;Peverini, Oscar Antonio;Virone, Giuseppe;Orta, Renato</t>
  </si>
  <si>
    <t>Tascone R.</t>
  </si>
  <si>
    <t>A vertical sundial as a DBS antenna</t>
  </si>
  <si>
    <t>10.1109/LAWP.2006.885011</t>
  </si>
  <si>
    <t>2-s2.0-77957958036</t>
  </si>
  <si>
    <t>['tunable radiation', 'switchable antenna', 'microstrip antenna', 'magnetostatic waves', 'little radiates', 'highly inefficient', 'freedom offered', 'extra degree', 'effectively absent', 'biased ferrite', '5 ghz']</t>
  </si>
  <si>
    <t>Biased ferrite antenna | Circular patch | Phased array</t>
  </si>
  <si>
    <t>This letter reports radiation performance of switchable microstrip planar array of 6 X 6 element circular patch antenna printed on Ni-Al ferrite substrate with a normal magnetic bias field. The extra degree of freedom offered by the biased ferrite can be used to obtain a number of novel characteristics including switchable and tunable radiation from a microstrip antenna with a single feed point. Under certain bias conditions, most of the power is converted into magnetostatic waves and little radiates into air. Under such circumstances, the antennas are highly inefficient, in the sense that they are effectively absent as radiators. The bias dependent properties of a switchable antenna in S band (3.5 GHz) are investigated. ¬© 2006 IEEE.</t>
  </si>
  <si>
    <t>195-198</t>
  </si>
  <si>
    <t>60010131;60010131;60010131;60000063</t>
  </si>
  <si>
    <t>22036144800;7005321507;16470169900;6507847292</t>
  </si>
  <si>
    <t>Pourush, Rajeev;Tyagi, G. S.;Srivastava, G. P.;Pourush, P. K.S.</t>
  </si>
  <si>
    <t>Agra;Agra</t>
  </si>
  <si>
    <t>Dayalbagh Educational Institute;Agra College</t>
  </si>
  <si>
    <t>60010131;60000063</t>
  </si>
  <si>
    <t>Pourush R.</t>
  </si>
  <si>
    <t>Radiation performance of switchable ferrite microstrip array antenna</t>
  </si>
  <si>
    <t>10.1109/LAWP.2006.873954</t>
  </si>
  <si>
    <t>2-s2.0-77957960953</t>
  </si>
  <si>
    <t>['theoretical analysis', 'return loss', 'notch loading', 'input impedance', 'band operation']</t>
  </si>
  <si>
    <t>Dual-band patch antenna | Notched patch antenna | Rectangular patch</t>
  </si>
  <si>
    <t>Analysis of notch loaded rectangular patch antenna for dual-band operation has been proposed, in which dual frequency behaviour is obtained by notch loading. The theoretical analysis is based on modal expansion cavity model. The resonance frequency changes with the variation in the length and width of the notch. Thus the input impedance, VSWR, return loss and bandwidth are calculated. The obtained resonance frequency ratio is variable from 1.17 to 1.77 with the length and width of the notch.</t>
  </si>
  <si>
    <t>435-442</t>
  </si>
  <si>
    <t>Analysis of notch-loaded patch for dual-band operation</t>
  </si>
  <si>
    <t>2-s2.0-84856195163</t>
  </si>
  <si>
    <t>['time coding', 'time codes', 'system complexity', 'proposed system', 'new structure', 'greatly improved', 'fir channel', 'downlink frequency', 'dimension reduction', 'different conditions', 'carry space', 'available structure']</t>
  </si>
  <si>
    <t>frequency-selective correlated fading | OFDM | space-time coded eigenbeamforming</t>
  </si>
  <si>
    <t>To improve the performance of space-time coding over downlink frequency-selective correlated fading channels, a novel transmission scheme combining eigenbeamforming and OFDM is proposed. Provided that the channel correlated statistics are available at the transmitter, the wideband correlated fading channels can be converted into an independent FIR channel with 2 transmitting antennas and N receiving antennas by eigenbeamforming and dimension reduction. OFDM is utilized to convert the FIR channel into a group of independent parallel subchannels to carry space-time codes. With the new structure, the performance of space-time coding over downlink wideband correlated fading channels is greatly improved and the system complexity is reduced. Validity of the proposed system is verified by simulations under different conditions. Comparison between the new structure and an available structure is made both theoretically and computationally. ¬© 2006 Shanghai University.</t>
  </si>
  <si>
    <t>500-505</t>
  </si>
  <si>
    <t>57213673098;10042143700;10739973900</t>
  </si>
  <si>
    <t>Li, Yong Zhao;Liao, Gui Sheng;Tong, Wen Ning</t>
  </si>
  <si>
    <t>Li Y.Z.</t>
  </si>
  <si>
    <t>Space-time coded eigenbeamforming for downlink frequency-selective correlated fading channels</t>
  </si>
  <si>
    <t>10.1007/s11741-006-0046-1</t>
  </si>
  <si>
    <t>2-s2.0-84867988569</t>
  </si>
  <si>
    <t>['uropodal sympod', 'unique combination', 'tropical zone', 'thus filling', 'third species', 'sp .,', 'southern australia', 'segmented antenna', 'phylogenetic studies', 'new species', 'morphological characters', 'inter alia', 'inhomonomous row', 'include six', 'huge gap', 'global distribution', 'generic diagnosis', 'first record', 'described herein', 'could prove', 'clandestina noodt', 'central chile', 'australiensis schminke']</t>
  </si>
  <si>
    <t>Cave | Chilibathynella kotumsarensis n. sp. | Gondwanan distribution | India | Parabathynellidae</t>
  </si>
  <si>
    <t>The genus Chilibathynella Noodt, 1963, presently contains two species: C. clandestina Noodt, 1963 and C. australiensis Schminke, 1973, from Central Chile and southern Australia, respectively. A third species, named Chilibathynella kotumsarensis n. sp., is described herein from a cave in India. The new species has a unique combination of morphological characters, which, inter alia, include six-segmented antenna, presence of epipodite on thoracopod I and of three endopodal setae on the male thoracopod VIII, inhomonomous row of spines on uropodal sympod, spineless uropodal endopodite, and convex anal operculum. Some of these characters have not only necessitated partial amendment of the generic diagnosis, but could prove of value in phylogenetic studies as well. Furthermore, the discovery of the new species is of interest because it is the first record of Chilibathynella from Asia as well as the tropical zone, thus filling a huge gap in the global distribution of this genus. Copyright ¬© 2006 Magnolia Press.</t>
  </si>
  <si>
    <t>23-37</t>
  </si>
  <si>
    <t>Ranga Reddy, Y.</t>
  </si>
  <si>
    <t>Guntur</t>
  </si>
  <si>
    <t>Acharya Nagarjuna University</t>
  </si>
  <si>
    <t>Ranga Reddy Y.</t>
  </si>
  <si>
    <t>First Asian report of the genus Chilibathynella Noodt, 1963 (Bathynellacea, Syncarida), with the description and biogeographic significance of a new species from Kotumsar Cave, India</t>
  </si>
  <si>
    <t>2-s2.0-33845602528</t>
  </si>
  <si>
    <t>['larval behavior', 'gravid females', 'first time', 'different parts', 'adult stage']</t>
  </si>
  <si>
    <t>Description | Egg | Imago | Larvae | Rearing | Turkey</t>
  </si>
  <si>
    <t>Eggs of the ant-lion Distoleon tetragrammicus (Fabricius, 1798) were obtained from gravid females for the first time. Larvae were reared to the adult stage from eggs. The eggs and the different parts of the larva such as head, mandibles and antennae, are described and illustrated and larval behavior in each stage was monitored. Copyright ¬© 2006 Magnolia Press.</t>
  </si>
  <si>
    <t>57-64</t>
  </si>
  <si>
    <t>60016299;60013849;60021494;60016299</t>
  </si>
  <si>
    <t>7801334081;8278434500;55946625200;6603218822</t>
  </si>
  <si>
    <t>Satar, Ali;Suludere, Zekiye;Canbulat, Sava≈ü;√ñzbay, Cengizhan</t>
  </si>
  <si>
    <t>Serdivan;Diyarbakir;Ankara</t>
  </si>
  <si>
    <t>Sakarya √úniversitesi;Dicle √úniversitesi;Gazi √úniversitesi</t>
  </si>
  <si>
    <t>60021494;60016299;60013849</t>
  </si>
  <si>
    <t>Satar A.</t>
  </si>
  <si>
    <t>Rearing the larval stages of Distoleon tetragrammicus (Fabricius, 1798) (Neuroptera: Myrmeleontidae) from egg to adult, with notes on their behaviour</t>
  </si>
  <si>
    <t>10.11646/zootaxa.1371.1.5</t>
  </si>
  <si>
    <t>2-s2.0-33845672972</t>
  </si>
  <si>
    <t>['zinc bacteriochlorophyll', 'solid state', 'polymerizable moiety', 'polymerizable groups', 'model compounds', 'derivatives possessing', 'chlorosomes ).', 'chlorosomal j']</t>
  </si>
  <si>
    <t>Zinc bacteriochlorophyll-d derivatives possessing a polymerizable moiety at the 17-propionate were prepared as model compounds of natural occurring chlorophylls in the main peripheral antennas of green photosynthetic bacteria (chlorosomes). The synthetic compounds self-aggregated in nonpolar organic solvents as well as in the solid state to give large oligomers similar to chlorosomal J-aggregates. Such introduction of the polymerizable groups in the ester did not suppress the ability of self-aggregation. Copyright ¬© 2006 Hitoshi Tamiaki et al.</t>
  </si>
  <si>
    <t>1110662X</t>
  </si>
  <si>
    <t>International Journal of Photoenergy</t>
  </si>
  <si>
    <t>60105159;60105159;60105159</t>
  </si>
  <si>
    <t>7006346090;15078812700;8559236500</t>
  </si>
  <si>
    <t>Tamiaki, Hitoshi;Nishihara, Kazuya;Shibata, Reiko</t>
  </si>
  <si>
    <t>Tamiaki H.</t>
  </si>
  <si>
    <t>Synthesis of self-aggregative zinc chlorophylls possessing polymerizable esters as a atable model compound for main light-harvesting antennas of green photosynthetic bacteria</t>
  </si>
  <si>
    <t>S1110662X06909891</t>
  </si>
  <si>
    <t>10.1155/IJP/2006/90989</t>
  </si>
  <si>
    <t>2-s2.0-34547648319</t>
  </si>
  <si>
    <t>['various three', 'thicker films', 'substrate materials', 'substrate material', 'substrate holder', 'substrate bottom', 'rights reserved', 'rf mode', 'reactor used', 'radio frequency', 'polyvinyl chloride', 'plate substrates', 'mw mode', 'increasing distance', 'hollow space', 'hollow cylinders', 'hollow cuboids', 'gas phase', 'film uniformity', 'film thickness', 'diameter leads', 'cylinder height']</t>
  </si>
  <si>
    <t>3D | Conductive substrates | Dielectric substrates | Ellipsometry | Fourier transform infrared spectroscopy (FTIR) | Plasma enhanced chemical vapor deposition (PECVD)</t>
  </si>
  <si>
    <t>In a dual source reactor, plasma enhanced chemical vapor deposition of silicon oxide films was conducted in order to study the influence of different plasma operation modes as well as of the various three-dimensional substrates geometries (plate substrates, hollow cylinders, and hollow cuboids) on film uniformity and composition. Deposits were obtained by means of a mixture of oxygen and hexamethyldisiloxane. Both aluminum and polyvinyl chloride (PVC) were used as substrate materials. The reactor used is equipped with a microwave (MW) slot antenna plasma source and a radio frequency (RF) biased substrate holder. Films were characterized by ellipsometry and by Fourier transform infrared spectroscopy. Independent of the substrate material and the plasma operation mode, it was found that an increase of the cylinder height or a decrease of its diameter leads to a reduction of the film thickness at the substrate bottom in its hollow space. This is in contrast to the observation that the organic content decreases for deposits on PVC with increasing cylinder height and diameter. In case of vertically mounted plate substrates, thicker films were achieved with increasing distance from the substrate holder for the MW mode, while for RF mode, it was opposite. With respect to this, the dual mode appears to superpose the two dominating processes, ion flux enhancement by the RF bias towards the substrate holder and pre-excitation of the gas phase by the remote MW source. Here, the most inorganic and scratch resistant films were obtained. ¬© 2006 Elsevier B.V. All rights reserved.</t>
  </si>
  <si>
    <t>2807-2813</t>
  </si>
  <si>
    <t>8726945600;6602952434;7004496211</t>
  </si>
  <si>
    <t>Bieder, Andrea;Sonnenfeld, Axel;Rudolf von Rohr, Philipp</t>
  </si>
  <si>
    <t>Bieder A.</t>
  </si>
  <si>
    <t>Uniformity and composition of silicon oxide films on 3D geometries by plasma enhanced chemical vapor deposition</t>
  </si>
  <si>
    <t>S0040609006009965</t>
  </si>
  <si>
    <t>10.1016/j.tsf.2006.08.006</t>
  </si>
  <si>
    <t>2-s2.0-33750820496</t>
  </si>
  <si>
    <t>['wide range', 'power consumption', 'multibranch fpga', 'monitoring receivers', 'level interface', 'implementation effort', 'hardware execution', 'dsps ),', 'design eigenmode', 'cost required', 'compare single', 'asics ).', 'algorithm parallelism']</t>
  </si>
  <si>
    <t>Field-programmable gate arrays (FPGAs) are drawing ever increasing interest from designers of embedded wireless communications systems. They outpace digital signal processors (DSPs), through hardware execution of a wide range of parallelizable communications transceiver algorithms, at a fraction of the design and implementation effort and cost required for application-specific integrated circuits (ASICs). In our study, we employ an Altera Stratix FPGA development board, along with the DSP Builder software tool which acts as a high-level interface to the powerful Quartus II environment. We compare single- and multibranch FPGA-based receiver designs in terms of error rate performance and power consumption. We exploit FPGA operational flexibility and algorithm parallelism to design eigenmode-monitoring receivers that can adapt to variations in wireless channel statistics, for high-performing, inexpensive, smart antenna array embedded systems.</t>
  </si>
  <si>
    <t>Eurasip Journal on Embedded Systems</t>
  </si>
  <si>
    <t>60016005-60024872;60016005;101021788</t>
  </si>
  <si>
    <t>56010196200;7003837470;35176412000</t>
  </si>
  <si>
    <t>Siriteanu, Constantin;Blostein, Steven D.;Millar, James</t>
  </si>
  <si>
    <t>South Korea;Canada;Canada</t>
  </si>
  <si>
    <t>Seoul;Kingston;Kingston</t>
  </si>
  <si>
    <t>Hanyang University;Queen‚Äôs University;CMC Microsystems</t>
  </si>
  <si>
    <t>60024872;60016005;101021788</t>
  </si>
  <si>
    <t>Siriteanu C.</t>
  </si>
  <si>
    <t>FPGA-based communications receivers for smart antenna array embedded systems</t>
  </si>
  <si>
    <t>S1687395506813093</t>
  </si>
  <si>
    <t>10.1155/ES/2006/81309</t>
  </si>
  <si>
    <t>2-s2.0-33751507125</t>
  </si>
  <si>
    <t>['wireless channels', 'system coverage', 'service expressed', 'selection diversity', 'sd schemes', 'parameters dependent', 'paper investigates', 'packet transmission', 'outage probability', 'multiple antennas', 'mrc ).', 'joint impact', 'invertible bound', 'firstly derive', 'fast fading', 'enables us', 'diversity order', 'coverage extension', 'combining techniques', 'channel affected', 'bt standard', 'block length', 'analytically evaluate', 'also obtain']</t>
  </si>
  <si>
    <t>This paper investigates the impact of diversity reception techniques on the performance of Bluetooth (BT) packet transmission in wireless channels with fast fading and shadowing to improve the coverage extension. We firstly derive a tight parametric exponential approximation for the instantaneous bit error probability (BEP) in additive white Gaussian noise with parameters dependent on GFSK modulation format according to the BT standard. Then, from this expression, we derive the meanblock error probability (BLEP) for DH packets transmission in Rayleigh fading channel by adopting different diversity reception techniques, such as selection diversity (SD) and maximal ratio combining (MRC). In particular, the joint impact of the diversity order, the combining techniques and the block length on the BLEP, is shown. For both MRC and SD schemes, we also obtain a tight and invertible bound on the BLEP, that enables us to analytically evaluate the quality of service expressed in terms of outage probability in channel affected by fading and shadowing and, as a consequence, the impact of multiple antennas on the system coverage.</t>
  </si>
  <si>
    <t>60028218;60024690;60028218;60028218</t>
  </si>
  <si>
    <t>6601953243;35228498800;6701798606;7004041411</t>
  </si>
  <si>
    <t>Masini, Barbara;Conti, Andrea;Dardari, Davide;Pasolini, Gianni</t>
  </si>
  <si>
    <t>Bologna;Ferrara</t>
  </si>
  <si>
    <t>Alma Mater Studiorum Universit√† di Bologna;University of Ferrara</t>
  </si>
  <si>
    <t>60028218;60024690</t>
  </si>
  <si>
    <t>Masini B.</t>
  </si>
  <si>
    <t>Exploiting diversity for coverage extension of bluetooth-based mobile services</t>
  </si>
  <si>
    <t>S168714720678954X</t>
  </si>
  <si>
    <t>10.1155/WCN/2006/78954</t>
  </si>
  <si>
    <t>2-s2.0-33751511445</t>
  </si>
  <si>
    <t>['various diseases', 'usually made', 'traditional medicines', 'rights reserved', 'proper proportions', 'plant material', 'phase high', 'performed using', 'pda detector', 'minimum quantity', 'maximum quantities', 'linear relationship', 'isolated pipataline', 'gradient comprising', 'flow rate', 'detection limits', 'complex mixture', 'brachystamide b', 'analytical method', 'active principles', 'active isolates', 'active ingredients', '9995 ).', '91 %)', '1 ml', '01 %).', '001 œºg']</t>
  </si>
  <si>
    <t>Œ±-Glucosidase inhibitors | Alkamides | Chemobiological standardization | High-performance liquid chromatography | Lignans | Piper longum</t>
  </si>
  <si>
    <t>Formulations of traditional medicines are usually made up of complex mixture of herbs. However, effective quality control methods in order to select right quality materials are lacking. Though Piper longum is a widely used herb in several Ayurvedic formulations prescribed for various diseases, there is no analytical method in the literature so far which can help in selecting the right quality material with proper proportions of the active ingredients (Œ±-glucosidase-I enzyme inhibitory principles). We employed a systematic bioassay guided fractionation method and isolated pipataline, pellitorine, sesamin, brachystamide B and guineensine as active principles. A reversed-phase high-performance liquid chromatography method was developed to quantify these active principles in the plant material, which can serve as an effective quality control tool. The separation was carried out using a Discovery HS F5 C-18 (ODS) column and the solvent system used was a gradient comprising of (A) acetonitrile and (B) water with a flow rate of 1 ml/min. The detection was performed using a PDA detector. Regression equation pertaining to all the bioactive isolates revealed a linear relationship (r2 &gt; 0.9995). The detection limits (S/N = 3) ranged from 0.005 to 0.001 Œºg/ml. Of all the active isolates, sesamin was identified to be present in maximum quantities (0.91%) where as brachystamide B was found in minimum quantity (0.01%). ¬© 2006 Elsevier Ireland Ltd. All rights reserved.</t>
  </si>
  <si>
    <t>445-449</t>
  </si>
  <si>
    <t>Journal of Ethnopharmacology</t>
  </si>
  <si>
    <t>60023994;60023994;60023994;60023994;60023994;60023994;60020462;60023994</t>
  </si>
  <si>
    <t>8959933200;56013517500;15053612600;15053843700;15053768600;15052935600;26643155300;15053198800</t>
  </si>
  <si>
    <t>Pullela, Srinivas V.;Tiwari, Ashok K.;Vanka, Uma Maheswara S.;Vummenthula, Anuradha;Tatipaka, Hari B.;Dasari, Krishna R.;Khan, Ikhlas A.;Janaswamy, Madhusudana R.</t>
  </si>
  <si>
    <t>Hyderabad;University</t>
  </si>
  <si>
    <t>Indian Institute of Chemical Technology;University of Mississippi School of Pharmacy</t>
  </si>
  <si>
    <t>60023994;60020462</t>
  </si>
  <si>
    <t>Pullela S.</t>
  </si>
  <si>
    <t>HPLC assisted chemobiological standardization of Œ±-glucosidase-I enzyme inhibitory constituents from Piper longum Linn-An Indian medicinal plant</t>
  </si>
  <si>
    <t>S0378874106002947</t>
  </si>
  <si>
    <t>10.1016/j.jep.2006.06.004</t>
  </si>
  <si>
    <t>2-s2.0-33750626454</t>
  </si>
  <si>
    <t>['¬© 2006', 'thus improving', 'spatial diversity', 'rf multiple', 'power loss', 'output circuits', 'normally implemented', 'noise figure', 'input multiple', 'forming network', 'beam steering', 'allowing operation']</t>
  </si>
  <si>
    <t>RF multiple-input multiple-output circuits are normally implemented with the beam-forming network between the amplifier and antenna. Here the amplifier is placed between the beam-forming network and antenna, thus improving the performance in terms of power loss and noise figure as well as allowing operation for beam steering or spatial diversity. ¬© 2006 The Institution of Engineering and Technology.</t>
  </si>
  <si>
    <t>1408-1409</t>
  </si>
  <si>
    <t>16308543500;7403918312;7006847467</t>
  </si>
  <si>
    <t>Zheng, S.;Shing Chan, W.;Siu, Y. M.</t>
  </si>
  <si>
    <t>Zheng S.</t>
  </si>
  <si>
    <t>RF multiple-input multiple-output switchless front-end</t>
  </si>
  <si>
    <t>10.1049/el:20061924</t>
  </si>
  <si>
    <t>2-s2.0-33751509946</t>
  </si>
  <si>
    <t>['¬© 2006', 'two ends', 'ring slot', 'input ports', 'ground plane', 'excite right', 'electrically switch']</t>
  </si>
  <si>
    <t>A circularly-polarised microstrip antenna capable of switching polarisation sense is presented. The proposed microstrip antenna has a circular radiating patch and is excited by an open-loop microstrip line through the coupling of a ring slot in the ground plane. Two ends of the open-loop microstrip line can be taken for the input ports to excite right-hand and left-hand circular polarisations, respectively. A prototype using PIN diodes to electrically switch the input ports is implemented, and the measured results show the 3dB axial ratio bandwidth of more than 10 can be obtained at the two polarisation senses. ¬© 2006 The Institution of Engineering and Technology.</t>
  </si>
  <si>
    <t>1374-1375</t>
  </si>
  <si>
    <t>56093685200;7004026337</t>
  </si>
  <si>
    <t>Wu, J. F.;Row, J. S.</t>
  </si>
  <si>
    <t>Broadband circularly-polarised microstrip antenna with switchable polarisation sense</t>
  </si>
  <si>
    <t>10.1049/el:20063065</t>
  </si>
  <si>
    <t>2-s2.0-33751514279</t>
  </si>
  <si>
    <t>['¬© 2006', 'polarisation planes', 'operating bandwidth', 'novel cpw', 'experimental results', 'different lengths', 'broadband operation', 'asymmetrical slot', 'application bands']</t>
  </si>
  <si>
    <t>A novel CPW-fed wide planar slot antenna with an asymmetrical slot is proposed. The asymmetrical slot is square-like with the same widths but different lengths at the sides. By choosing suitable lengths of this asymmetrical slot, broadband operation can be obtained. From experimental results, the measured impedance bandwidth, defined by 10dB return loss, can reach an operating bandwidth of 2136MHz with the centre frequency operating at 2610MHz for applications to various wireless bands. In addition, the measured radiation patterns within this wide impedance bandwidth have the same polarisation planes and similar radiation characteristics. Each antenna gain within the application bands can be less than 1dB. ¬© 2006 The Institution of Engineering and Technology.</t>
  </si>
  <si>
    <t>1377-1378</t>
  </si>
  <si>
    <t>7102693589;15131623600</t>
  </si>
  <si>
    <t>Jan, J. Y.;Hsiang, C. Y.</t>
  </si>
  <si>
    <t>Jan J.</t>
  </si>
  <si>
    <t>Wideband CPW-fed slot antenna for DCS, PCS, 3G and Bluetooth bands</t>
  </si>
  <si>
    <t>10.1049/el:20062750</t>
  </si>
  <si>
    <t>2-s2.0-33751524359</t>
  </si>
  <si>
    <t>['¬© 2006', 'square patches', 'radiating elements', 'polarisation levels', 'novel dual', 'microstrip dipoles', 'measured cross', 'measured bandwidth', 'frequency ratio', 'band dual', '&lt;- 31db', '&lt;- 26db']</t>
  </si>
  <si>
    <t>A novel dual-band dual-polarised microstrip antenna array for synthetic aperture radar applications with a dual-frequency ratio of about 1:3 is presented. Microstrip dipoles and square patches are used as the radiating elements at S- and X-bands, respectively. The measured bandwidth of VSWR&lt;2 reaches 8.9 and 17 for S- and X-bands, respectively. The measured cross-polarisation levels are &lt;-26dB for the S-band and &lt;-31dB for the X-band. ¬© 2006 The Institution of Engineering and Technology.</t>
  </si>
  <si>
    <t>1376-1377</t>
  </si>
  <si>
    <t>14034518200;7202152603;55739927900</t>
  </si>
  <si>
    <t>Qu, X.;Zhong, S. S.;Zhang, Y. M.</t>
  </si>
  <si>
    <t>Dual-band dual-polarised microstrip antenna array for SAR applications</t>
  </si>
  <si>
    <t>10.1049/el:20062648</t>
  </si>
  <si>
    <t>2-s2.0-33751532979</t>
  </si>
  <si>
    <t>['transverse plane', 'lobes corresponding', 'comparative study']</t>
  </si>
  <si>
    <t>Aperture field distribution | Co-and-cross-polarisation effect | Focal waveguide feed | Reflector antennas | Secondary radiation pattern</t>
  </si>
  <si>
    <t>A comparative study of the plane and the paraboloidal zone plate has been made in respect of off-axis field amplitude variation on a transverse plane. After a brief theoretical analysis, the results of a detailed numerical computation have been presented. It is found that the side-lobes corresponding to the parabolodial zone plate are much less pronounced than those for the plane zone plate.</t>
  </si>
  <si>
    <t>0250541X</t>
  </si>
  <si>
    <t>National Academy Science Letters</t>
  </si>
  <si>
    <t>60080298;60080298</t>
  </si>
  <si>
    <t>55458855100;57211219651</t>
  </si>
  <si>
    <t>Singh, Niraj;Singh, Virendra</t>
  </si>
  <si>
    <t>Jaunpur</t>
  </si>
  <si>
    <t>Tilak Dhari Post Graduate College</t>
  </si>
  <si>
    <t>Singh N.</t>
  </si>
  <si>
    <t>Off-axis field amplitude variation for plane and paraboloidal zone plate: A comparative study</t>
  </si>
  <si>
    <t>2-s2.0-33845205375</t>
  </si>
  <si>
    <t>['‚ äô', '¬© 2006', 'two clusters', 'strong source', 'stars increase', 'rights reserved', 'residual eccentricity', 'observations suggest', 'imbhs constitute', 'imbh binary', 'hard binary', 'gravitational waves', 'dynamical processes', 'detailed information', 'data stream', 'containing 63', 'central imbh', 'based missions', 'astrophysical events', '000 particles']</t>
  </si>
  <si>
    <t>Black hole physics | Gravitational waves | Methods: n-body simulations | Stellar dynamics</t>
  </si>
  <si>
    <t>Observations suggest that star clusters often form in binaries or larger bound groups. Therefore, mergers between two clusters are likely to occur. If these clusters both harbor an intermediate-mass black hole (IMBH; ‚àº10 2-104 M‚äô) in their center, they can become a strong source of gravitational waves when the black holes merge with each other. To understand the dynamical processes that operate in such a scenario, we simulate the merger of two stellar clusters each containing 63,000 particles and a central IMBH, using the direct-summation NBODY4 code on special-purpose GRAPE6 hardware. Within ‚àº7 Myr the clusters have merged and the IMBHs constitute a hard binary. The final coalescence happens in ‚àº108 yr. We find that interactions with stars increase the eccentricity of the IMBH binary to about 0.8. Although the binary later circularizes by emission of gravitational waves, the residual eccentricity can be detectable by the Laser Interferometer Space Antenna (LISA) through its influence on the phase of the waves if the last few years of inspirai are observed. For proposed higher frequency space-based missions such as the Big Bang Observer (BBO), whose first purpose is to search for an inflation-generated gravitational waves background in the 10-1 to 1 Hz range, binary IMBH inspirals would be a foreground noise source. However, we find that the inspiral signals could be characterized accurately enough that they could be removed from the data stream and in the process provide us with detailed information about these astrophysical events. ¬© 2006. The American Astronomical Society. All rights reserved.</t>
  </si>
  <si>
    <t>60011901;60019598</t>
  </si>
  <si>
    <t>15064955900;57203026352</t>
  </si>
  <si>
    <t>Amaro-Seoane, Pau;Freitag, Marc</t>
  </si>
  <si>
    <t>Cambridge;Am M√ºhlenberg 1</t>
  </si>
  <si>
    <t>Institute of Astronomy;Max Planck Institute for Gravitational Physics (Albert Einstein Institute)</t>
  </si>
  <si>
    <t>60019598;60011901</t>
  </si>
  <si>
    <t>Amaro-Seoane P.</t>
  </si>
  <si>
    <t>Intermediate-mass black holes in colliding clusters: Implications for lower frequency gravitational-wave astronomy</t>
  </si>
  <si>
    <t>10.1086/510405</t>
  </si>
  <si>
    <t>2-s2.0-33845987708</t>
  </si>
  <si>
    <t>['¬© 2006', 'ultraluminous x', 'spectral properties', 'short timescales', 'rights reserved', 'ray sources', 'ray binaries', 'outburst duration', 'ngc 4038', 'ngc 1399', 'mass x', 'luminous ulx', 'long timescales', 'large fraction', 'imbh candidate', 'hard spectrum', 'grs 1915', 'globular cluster', 'either long', 'confidence level', 'brightest ulx', 'bright x', 'bright sources', 'antennae x', 'antennae suggest', 'also variable', '90 %.', '8 ulxs', '5 ks', '4039 ).', '20 yr']</t>
  </si>
  <si>
    <t>Accretion, accretion disks | Black hole physics | Galaxies: individual (NGC 1399 [the Antennae], NGC 4038/4039) | X-rays: binaries | X-rays: galaxies</t>
  </si>
  <si>
    <t>The temporal and spectral properties of ultraluminous X-ray sources (ULXs, LX &gt; 2 √ó 1039 ergs s-1) and bright X-ray sources (LX &gt; 3 √ó 1038 ergs s-1) are examined and compared in two extremely different host environments: the old elliptical galaxy NGC 1399 and the young, star-forming Antennae galaxies (NGC 4038/4039). ULXs in NGC 1399 show little variability on either long or short timescales. Only 1 of 8 ULXs and 10 of 63 bright sources in NGC 1399 are variable at a confidence level of 90%. On long timescales, the NGC 1399 sources are steadier than most Galactic black hole X-ray binaries, but are similar to GRS 1915+105. The outburst duration of the NGC 1399 sources is about 20 yr, again, similar to that of GRS 1915+105. The bright X-ray sources in NGC 1399 may be black hole X-ray binaries with giant-star companions similar to GRS 1915+105. The brightest ULX (PSX-1) in NGC 1399 is coincident with a globular cluster, shows a hard spectrum with a photon index around 1.5, and has a nearly constant luminosity around 5 √ó 1039 ergs s-1. It may be an intermediate-mass black hole (IMBH) in a hard spectral state. In contrast to NGC 1399, the ULXs in the Antennae are all variable, and a large fraction of the bright sources (9 of 15) are also variable. The variability and luminosity of ULXs in the Antennae suggest that they are black hole high-mass X-ray binaries accreting via Roche lobe overflow. A flare with a duration of about 5 ks is found from Antennae X-42. The most luminous ULX, X-16, with a very hard spectrum (T = 1.0-1.3) and a luminosity that varies by a factor of 10, could be an IMBH candidate. ¬© 2006. The American Astronomical Society. All rights reserved.</t>
  </si>
  <si>
    <t>536-544</t>
  </si>
  <si>
    <t>60024324;60024324</t>
  </si>
  <si>
    <t>35748484600;55171778800</t>
  </si>
  <si>
    <t>Feng, Hua;Kaaret, Philip</t>
  </si>
  <si>
    <t>Feng H.</t>
  </si>
  <si>
    <t>A comparison of ultraluminous x-ray sources in NGC 1399 and the antennae galaxies (NGC 4038/4039)</t>
  </si>
  <si>
    <t>10.1086/508141</t>
  </si>
  <si>
    <t>2-s2.0-33845995094</t>
  </si>
  <si>
    <t>['verified using', 'running frequency', 'quantitative expressions', 'output power', 'mesfet injection', 'mesfet ilo', 'measured results', 'locking performance', 'locking bandwidth', 'locked oscillator', 'linear approach', 'element ring', 'derived formulations']</t>
  </si>
  <si>
    <t>Quantitative expressions on the locking performance of a MESFET injection-locked oscillator (ILO) array are presented using nodal-admittance matrix representation. The formulations are derived on a linear approach, hence they are effective in the ILO array design. The locking performance of the ILO array includes the free-running frequency, output power and locking bandwidth. The derived formulations are verified using the measured results from a MESFET ILO and a four-element ring-type coupled ILO array. ¬© The Institution of Engineering and Technology.</t>
  </si>
  <si>
    <t>564-567</t>
  </si>
  <si>
    <t>14822296700;7401775911</t>
  </si>
  <si>
    <t>Hsiao, C. C.;Chu, T. H.</t>
  </si>
  <si>
    <t>Hsiao C.</t>
  </si>
  <si>
    <t>Linear analysis of MESFET injection-locked oscillator array</t>
  </si>
  <si>
    <t>10.1049/ip-map:20050027</t>
  </si>
  <si>
    <t>2-s2.0-33845236354</t>
  </si>
  <si>
    <t>['urban environment', 'standard sage', 'sage algorithm', 'results show', 'novel extension', 'first introduced', 'field trials', 'conducted using', 'adaptive antenna', '5 ¬∞,']</t>
  </si>
  <si>
    <t>By extending the space-alternating generalised expectation-maximisation (SAGE) parameter estimation algorithm to include a novel cost variant process, the robustness of direction of arrival (DoA) estimation from the SAGE algorithm is shown to improve. A novel extension to the standard SAGE algorithm that enhances the parameter estimation process is first introduced. Field trials that have been conducted using an adaptive antenna to verify the performance of this algorithm are presented. Results show that the extended SAGE algorithm improves DoA performance compared to standard SAGE by 5¬∞, when operating in an urban environment. ¬© The Institution of Engineering and Technology.</t>
  </si>
  <si>
    <t>568-572</t>
  </si>
  <si>
    <t>60011520;60026851;60011520</t>
  </si>
  <si>
    <t>15133051100;7401697889;7006136339</t>
  </si>
  <si>
    <t>Tyler, N.;Allen, B.;Aghvami, A. H.</t>
  </si>
  <si>
    <t>University of Oxford;King's College London</t>
  </si>
  <si>
    <t>60026851;60011520</t>
  </si>
  <si>
    <t>Tyler N.</t>
  </si>
  <si>
    <t>Robust DoA estimation by extension of the SAGE algorithm: Algorithm description and trails results</t>
  </si>
  <si>
    <t>10.1049/ip-map:20050120</t>
  </si>
  <si>
    <t>2-s2.0-33845238677</t>
  </si>
  <si>
    <t>['work within', 'wide bandwidths', 'similarly increased', 'sample antennas', 'patch antennas', 'parametric studies', 'original antenna', 'impedance bandwidths', 'ebg structure', 'ebg parameters', 'around 25', 'also fabricated']</t>
  </si>
  <si>
    <t>Microstrip patch antennas mounted over a high impedance electromagnetic bandgap (EBG) substrate are studied. The structure is equivalent to a new microstrip antenna, where the conducting ground plane is replaced by a high impedance EBG layer. Initially, the bandgap of the EBG structure is determined. Then, patch antennas with this EBG ground plane are designed to work within and outside the bandgaps. Parametric studies are conducted to maximise their impedance bandwidths and gains. It is found that very wide bandwidths, of around 25, can be obtained by variation of the original antenna and EBG parameters. Their gains are similarly increased. Sample antennas are also fabricated and tested, to verify the designs. ¬© The Institution of Engineering and Technology.</t>
  </si>
  <si>
    <t>558-563</t>
  </si>
  <si>
    <t>60009697;60009697;60009697</t>
  </si>
  <si>
    <t>15841898700;8092251400;15072878000</t>
  </si>
  <si>
    <t>Qu, D.;Shafai, L.;Foroozesh, A.</t>
  </si>
  <si>
    <t>Improving microstrip patch antenna performance using EBG substrates</t>
  </si>
  <si>
    <t>10.1049/ip-map:20060015</t>
  </si>
  <si>
    <t>2-s2.0-33845240759</t>
  </si>
  <si>
    <t>['vehicle applications', 'rapidly due', 'popular ways', 'measurement results', 'improve performance', 'existing antenna', 'conformal antennas', 'authors propose']</t>
  </si>
  <si>
    <t>The use of conformal antennas for vehicle applications is growing very rapidly due to the development of modern wireless communication technology and service. One of the popular ways to design automobile conformal antennas is to modify an existing antenna. These modification processes rely on the designer's intuition and many tedious measurements. The authors propose a computational conformal antenna design based on the nondominated sorting genetic algorithm (NSGA) modifying existing antenna types to improve performance. Simulations and measurement results are presented and discussed. ¬© The Institution of Engineering and Technology.</t>
  </si>
  <si>
    <t>60010484;60003500</t>
  </si>
  <si>
    <t>36065720100;24541951100</t>
  </si>
  <si>
    <t>Kim, Y.;Walton, E. K.</t>
  </si>
  <si>
    <t>Suwon;Columbus</t>
  </si>
  <si>
    <t>Samsung Group;The Ohio State University</t>
  </si>
  <si>
    <t>Automobile conformal antenna design using non-dominated sorting genetic algorithm (NSGA)</t>
  </si>
  <si>
    <t>10.1049/ip-map:20050055</t>
  </si>
  <si>
    <t>2-s2.0-33845242465</t>
  </si>
  <si>
    <t>['virtual sources', 'usefully increased', 'useful variant', 'two layers', 'relatively low', 'profile solution', 'often preferred', 'multiple feeds', 'luneburg lens', 'lens antennas', 'ground plane', 'electrically large', 'dielectric material', 'dielectric constant', 'concentric shells']</t>
  </si>
  <si>
    <t>Spherical lens antennas can produce multiple beams from multiple feeds, and these may be scanned to any angle. While an electrically large, uniform dielectric sphere offers mediocre aperture efficiency, this can be usefully increased by varying the dielectric constant with radius, as in the Luneburg lens. A continuous radial variation is difficult to achieve in practice and so a series of concentric shells is often preferred. A useful variant is that of the hemisphere lens used with a ground plane: this offers a relatively low-profile solution which is advantageous for a vehicle-mounted scanning antenna. A theory for the hemisphere lens radiation pattern is developed where this is described as the superposition of two spherical lens patterns i.e. that of the real and virtual sources. Measured radiation patterns of such lens antennas are reported which validate this theory. A prototype lens antenna is then reported which uses only two layers of dielectric material, which presents significant fabrication cost savings compared to a traditional Luneburg antenna. This 236mm diameter lens offers 35.1dBi of gain at 28GHz (68 aperture efficiency) while scanning over a 150¬∞ solid angle. ¬© The Institution of Engineering and Technology.</t>
  </si>
  <si>
    <t>573-578</t>
  </si>
  <si>
    <t>Thornton, J.</t>
  </si>
  <si>
    <t>Thornton J.</t>
  </si>
  <si>
    <t>Wide-scanning multi-layer hemisphere lens antenna for Ka band</t>
  </si>
  <si>
    <t>10.1049/ip-map:20050220</t>
  </si>
  <si>
    <t>2-s2.0-33845244361</t>
  </si>
  <si>
    <t>['write lithography', 'using direct', 'substrate side', 'side illumination', 'side compared', 'performing direct', 'lithographic step', 'ir antenna', 'increased responsivity', 'hemispherical lens', 'dielectric half', 'coupled microbolometer', 'article describes', 'air side', 'air gap']</t>
  </si>
  <si>
    <t>This article describes a method for performing direct-write lithography of an IR antenna-coupled microbolometer onto the surface of a hemispherical lens. Antennas on a dielectric half-space receive power more efficiently from the substrate side than from the air side. The use of a hemispherical lens facilitates reception through the substrate as well as elimination of trapped surface waves that would normally occur in the substrate. Using direct-write lithography onto the surface of the hemispherical lens eliminates the potential of an air gap between the antenna and lens. Additionally, the accuracy of alignment between the antenna and the center of the lens is controlled at the lithographic step. As a result, there is increased responsivity is observed in the antenna-coupled microbolometer when illuminated from the substrate-side compared to air-side illumination. ¬© 2006 American Vacuum Society.</t>
  </si>
  <si>
    <t>2566-2569</t>
  </si>
  <si>
    <t>60022144;60022144;60022144</t>
  </si>
  <si>
    <t>6507885277;7004190658;7006366203</t>
  </si>
  <si>
    <t>Middlebrook, C. T.;Zummo, G.;Boreman, G. D.</t>
  </si>
  <si>
    <t>Middlebrook C.</t>
  </si>
  <si>
    <t>Direct-write electron-beam lithography of an IR antenna-coupled microbolometer onto the surface of a hemispherical lens</t>
  </si>
  <si>
    <t>10.1116/1.2360978</t>
  </si>
  <si>
    <t>2-s2.0-33845249119</t>
  </si>
  <si>
    <t>['structure radius', 'spherical symmetry', 'solution procedure', 'rectangular single', 'patch current', 'mutual impedance', 'moment method', 'modified vector', 'legendre transformation', 'large radii', 'laboratory model', 'field distribution', 'domain approach', 'developed program', 'calculating green', 'asymptotic formulas', 'angular variation', 'analysis procedure', 'analysing structures', 'analysed using']</t>
  </si>
  <si>
    <t>Arrays of rectangular single- and stacked-patch antennas embedded in a multilayer spherical structure are analysed using the spectral-domain approach and the moment method. The patch current is transformed to the spectral domain using the vector-Legendre transformation. This simplifies the analysis procedure, because the electromagnetic field excited by one spectral source component has the same angular variation as the source. To avoid numerical difficulties appearing when analysing structures with large radii, a modified vector-Legendre transformation and normalised Legendre functions are defined and applied to the solution procedure. Furthermore, the asymptotic formulas for the field distribution of higher-order spectral modes are implemented into the algorithm for calculating Green's functions. The effect of deviation from the spherical symmetry and the influence of the structure radius on self and mutual impedance are studied. A laboratory model is built to test different configurations of spherical patch antennas and to validate the developed program. ¬© The Institution of Engineering and Technology.</t>
  </si>
  <si>
    <t>533-543</t>
  </si>
  <si>
    <t>60159855;60025934;60159855;60000990</t>
  </si>
  <si>
    <t>7003852951;15841777900;15842475500;7101988263</t>
  </si>
  <si>
    <t>Sipus, Z.;Burum, N.;Skokic, S.;Kildal, P. S.</t>
  </si>
  <si>
    <t>Croatia;Croatia;Sweden</t>
  </si>
  <si>
    <t>Zagreb;Dubrovnik;Gothenburg</t>
  </si>
  <si>
    <t>University of Zagreb, Faculty of Electrical Engineering and Computing;University of Dubrovnik;Chalmers University of Technology</t>
  </si>
  <si>
    <t>60159855;60025934;60000990</t>
  </si>
  <si>
    <t>Analysis of spherical arrays of microstrip antennas using moment method in spectral domain</t>
  </si>
  <si>
    <t>10.1049/ip-map:20050262</t>
  </si>
  <si>
    <t>2-s2.0-33845249123</t>
  </si>
  <si>
    <t>['wlan applications', 'required bands', 'radiation patterns', 'operation range', 'novel tree', 'ieee 802', 'frequency responses', 'experimental results', 'desired bands', 'analytical equations', '9 ).']</t>
  </si>
  <si>
    <t>A synthesis of double-ring slot antenna with tree-shaped coupling strip for 2.4/5GHz dual broadband applications is presented in this paper. Based on analytical equations, the inner circular disc depicts the operation range of 2.18-2.70GHz (21.3) and two concentric slot rings with split-mode couplings determine the desired bands of 4.93-5.96GHz (18.9). A novel tree-shaped coupling strip with branches to couple the inner circular disc and with leaves to couple the double-ring slot respectively is proposed to enhance the response of dual bands simultaneously. The obtained frequency responses cover the required bands of IEEE 802.11b/g (2.4-2.484GHz) and IEEE 802.11a (5.15-5.95GHz) for WLAN applications. Simulation and experimental results with frequency responses, radiation patterns and Poyting vector distributions are presented and discussed. ¬© The Institution of Engineering and Technology.</t>
  </si>
  <si>
    <t>510-515</t>
  </si>
  <si>
    <t>60011629;60011629;60079715;60025864</t>
  </si>
  <si>
    <t>26643610600;9338291700;16231909300;7403319741</t>
  </si>
  <si>
    <t>Liu, J. C.;Zeng, B. H.;Wu, C. Y.;Chang, D. C.</t>
  </si>
  <si>
    <t>Synthesis technique of double-ring slot antenna with tree-shaped coupling strip for dual broadband applications</t>
  </si>
  <si>
    <t>10.1049/ip-map:20050114</t>
  </si>
  <si>
    <t>2-s2.0-33845253129</t>
  </si>
  <si>
    <t>['tracking left', 'tokyo area', 'simulation results', 'results covers', 'result showed', 'proximity feed', 'patch apex', 'next generation', 'maximum gain', 'investigated using', 'hundred kbit', 'higher frequency', 'frequency characteristic', 'fabricated antenna', 'data transfer', 'cut plane', 'array configuration', '9db lower', '7 shifted', '48 ¬∞.', '48 ¬∞', '10mm distance']</t>
  </si>
  <si>
    <t>A satellite-tracking left-handed circularly polarised triangular-patch array antenna has been developed to support the next generation of mobile satellite communications using Japanese Engineering Test Satellite VIII. The targeted minimum gain of the antenna was set to 5dBic at an elevation of 48¬∞ in the Tokyo area, for applications of about a hundred kbit/s data transfer. The antenna is composed of three equilateral triangular patches and fed by a dual-proximity feed. The influence of the array configuration on the characteristic of this antenna is investigated using a method of moments (MoM) approach and a simple point source model. The measurement of the fabricated antenna was then performed to confirm the simulation results. The result showed that the 10mm distance between the patch apex to the centre of the array antenna satisfies the target. The frequency characteristic of the fabricated antenna is 0.7 shifted to the higher frequency, and the maximum gain is 0.9dB lower than the simulation results. The result also shows that the characteristic of the patch array antenna satisfies the specification at elevation angle El=48¬∞, especially the 5dBic gain coverage of the results covers the whole azimuth angle in a conical-cut plane at El=48¬∞. ¬© The Institution of Engineering and Technology.</t>
  </si>
  <si>
    <t>544-550</t>
  </si>
  <si>
    <t>60002787-60069382;60002787</t>
  </si>
  <si>
    <t>Indonesia;Japan</t>
  </si>
  <si>
    <t>Bandung;Chiba</t>
  </si>
  <si>
    <t>Institut Teknologi Bandung;Chiba University</t>
  </si>
  <si>
    <t>60069382;60002787</t>
  </si>
  <si>
    <t>Circularly polarised equilateral triangular patch array antenna for mobile satellite communications</t>
  </si>
  <si>
    <t>10.1049/ip-map:20050032</t>
  </si>
  <si>
    <t>2-s2.0-33845254972</t>
  </si>
  <si>
    <t>Northrop Grumman</t>
  </si>
  <si>
    <t>['vertical direction', 'test data', 'si o2', 'readout bondpads', 'infrared antenna', 'ground plane', 'electromagnetic isolation', 'electrical readout', 'coupled sensors', 'coupled bolometer', 'associated electrical', '3 thz']</t>
  </si>
  <si>
    <t>The authors present fabrication process details and test data for a vertical-via interconnection suitable for low-frequency signal extraction from infrared antenna-coupled sensors. Electrical readout of the signal from an antenna-coupled bolometer was accomplished using two 300 nm diameter Au via structures that extended 300 nm in the vertical direction. These vertical vias passed through two isolation layers of Si O2 and through a 1500√ó600 nm2 cutout in a ground plane. Electromagnetic isolation of the antenna from its associated electrical-readout bondpads at 28.3 THz in the infrared was demonstrated by mapping the two-dimensional spatial response of the antenna and comparing it to spatial response data from a similar structure without the intervening ground plane. ¬© 2006 American Vacuum Society.</t>
  </si>
  <si>
    <t>2612-2615</t>
  </si>
  <si>
    <t>60022144;60010339;60022144</t>
  </si>
  <si>
    <t>9042541100;15124334200;7006366203</t>
  </si>
  <si>
    <t>Mandviwala, T. A.;Lail, B. A.;Boreman, G. D.</t>
  </si>
  <si>
    <t>Orlando;Melbourne</t>
  </si>
  <si>
    <t>University of Central Florida;Florida Institute of Technology</t>
  </si>
  <si>
    <t>60022144;60010339</t>
  </si>
  <si>
    <t>Mandviwala T.</t>
  </si>
  <si>
    <t>Vertical-via interconnection for infrared antennas</t>
  </si>
  <si>
    <t>10.1116/1.2366613</t>
  </si>
  <si>
    <t>2-s2.0-33845272494</t>
  </si>
  <si>
    <t>['√ ö3', '√ ö', 'œ ≤', 'œ ±', 'triclinic p1', 'triclinic complex', 'state species', 'stability constants', 'solution species', 'resulting solution', 'reported efficiency', 'ray crystallography', 'quantum yields', 'possible sensitizers', 'methanolic solutions', 'metal ion', 'luminescence spectroscopy', 'ligand ratio', 'ligand 5', 'iii ).', 'highest values', 'compounds dissolve', 'cell parameters', 'benzoic acid', '9 œºs', '3 )¬∞.', '3 )¬∞,', '2 )¬∞,']</t>
  </si>
  <si>
    <t>Thiophenyl-derivatized nitrobenzoic acid ligands have been evaluated as possible sensitizers of Eu(III) and Tb(III) luminescence. The resulting solution and solid-state species were isolated and characterized by luminescence spectroscopy and X-ray crystallography. The Eu(III) complex with 2-nitro-3-thiophen-3-yl-benzoic acid, 1, crystallizes in the monoclinic space group C2/c with a = 28.569(3) √Ö, b = 17.7726(18) √Ö, c = 17.7073(18) √Ö, Œ≤ = 126.849(2)¬∞, and V = 7194.6(13) √Ö3. The Tb(III) complex with this ligand, 2, is isostructural, and its cell parameters are a = 29.755(6) √Ö, b = 18.123(4) √Ö, c = 19.519(4) √Ö, Œ≤ = 130.35(3)¬∞, and V = 8021(3) √Ö3. Eu(III) crystallizes with 3-nitro-2-thiophen-3-yl-benzoic acid as a triclinic complex, 3, in the space group P1 with a = 11.045(2) √Ö, b = 12.547(3) √Ö, c = 15.500(3) √Ö, Œ± = 109.06(3)¬∞, Œ≤ = 94.79(3)¬∞, Œ≥ = 107.72(3)¬∞. and V = 1893.5(7) √Ö3. With the ligand 5-nitro-2-thiophen-3-yl-benzoic acid, Eu(III) yields another molecular compound, 4, triclinic P1, with a = 10.649(2) √Ö, b = 14.009(3) √Ö, c = 15.205(3) √Ö, Œ± = 112.15(3)¬∞, Œ≤ = 100.25(3)¬∞, Œ≥ = 106.96(3)¬∞, and V = 1900.5(7) √Ö3. All compounds dissolve in water and methanol, and the methanolic solutions are luminescent. The solution species have a metal ion-to-ligand ratio of 1:1. The quantum yields have been determined to be in the range of 0.9-3.1% for Eu(III) and 4.7-9.8% for Tb(III). The highest values of these correspond to the most intense luminescence reported for Ln(III) solutions with this type of sensitizer. The lifetimes of luminescence are in the range of 248.3-338.9 Œºs for Eu(III) and 208.6-724.9 Œºs for Tb(III). The stability constants are in the range of log Œ≤11 = 2.73-4.30 for Eu(III) and 3.34-4.18 for Tb(III) and, along with the energy migration pathways, are responsible for the reported efficiency of sensitization. ¬© 2006 American Chemical Society.</t>
  </si>
  <si>
    <t>10138-10146</t>
  </si>
  <si>
    <t>8688541100;6603322336</t>
  </si>
  <si>
    <t>Viswanathan, Subha;De Bettencourt-Dias, Ana</t>
  </si>
  <si>
    <t>Viswanathan S.</t>
  </si>
  <si>
    <t>Eu(III) and Tb(III) luminescence sensitized by thiophenyl-derivatized nitrobenzoato antennas</t>
  </si>
  <si>
    <t>10.1021/ic061272r</t>
  </si>
  <si>
    <t>2-s2.0-33846166066</t>
  </si>
  <si>
    <t>['¬© 2006', 'way invalidates', 'two factors', 'two elements', 'transmit pattern', 'technique mtt6', 'susceptibility tensor', 'static field', 'spin dynamics', 'slight concavities', 'simulations based', 'separate transmit', 'reference current', 'record images', 'receive mode', 'receive antennas', 'prior applications', 'port antenna', 'polarizing field', 'pattern changes', 'one instance', 'numerical simulations', 'nonreciprocal effects', 'microwave theory', 'magnetic resonance', 'larmor precession', 'larmor frequency', 'imaging experiments', 'image patterns', 'horizontal extremes', 'h1y ),', 'h1x ¬±', 'give formulas', 'g .,', 'field reversed', 'emf due', 'e .,', 'drive scheme', 'distorted oval', 'circular polarization', 'circuit calculations', 'central column', 'bilateral symmetry', 'based upon', 'array antenna', 'aqueous medium', 'appear equally', 'antenna terminals', 'antenna patterns', 'also given', 'also called', 'allows us', 'allow us', '2001 )].', '1958 )].', '128 mhz']</t>
  </si>
  <si>
    <t>We give formulas for transduction in magnetic resonance-i.e., the appearance of an emf due to Larmor precession of spins-based upon the modified Lorentz reciprocity principle for gyrotropic (also called " nonreciprocal") media, i.e., in which a susceptibility tensor is carried to its transpose by reversal of an external static field [cf., R. F. Harrington and A. T. Villeneuve IRE Trans. Microwave Theory and Technique MTT6, 308 (1958)]. Prior applications of reciprocity to magnetic resonance, despite much success, have ignored the gyrotropism which necessarily arises due to nuclear and/or unpaired electronic spins. For detection with linearly polarized fields, oscillating at the Larmor frequency, the emf is written in terms of a volume integral containing a product of two factors which we define as the antenna patterns, i.e., (H1x ¬±i H1y), where, e.g., for a single transceive antenna, the H 's are just the spatially dependent oscillatory magnetic field strengths, per the application of some reference current at the antenna terminals, with the negative sign obtaining for transmission, and the positive for reception. Similar expressions hold for separate transmit and receive antennas; expressions are also given for circular polarization of the fields. We then exhibit a receive-only array antenna of two elements for magnetic resonance imaging of protons, which, due an intensity artifact arising from stray reactive coupling of the elements, produces, despite its own bilateral symmetry, asymmetric proton NMR images of a symmetric cylindrical phantom containing aqueous saline solution [J. Tropp and T. Schirmer, J. Magn. Reson. 151, 146 (2001)]. Modification of this two-port antenna, to function in transmit-receive mode, allows us to demonstrate highly nonreciprocal behavior: that is, to record images (of cylindrical test phantoms containing aqueous saline solution) whose appearance dramatically changes, when the roles of transmission and reception are swapped between the two antenna ports-giving in one instance a signal intensity pattern whose form resembles an umbrella (i.e., with a central column of moderate intensity surmounted by a bright canopy), and in the other, a distorted oval with slight concavities at its horizontal extremes, whose outline suggests that of a cat's eye. The relation between image patterns and drive scheme can be shown to reverse if the static polarizing field is reversed. Electromagnetic and circuit calculations, together with the modified reciprocity principle, allow us to reproduce these pattern changes in numerical simulations, closely and convincingly. Although the imaging experiments are performed at a static field of 3.0 T, and consequently a Larmor frequency of 128 MHz, the nonreciprocal effects are not related to the shortness of the wavelength in aqueous medium, but appear equally in simulations based in either the quasistatic or full electromagnetic regimes. Finally, we show that although antenna patterns for transmission and reception are swapped with reversal of the polarizing field, meaning that the receive pattern equals the transmit pattern with the field reversed, this in no way invalidates the familiar rotating wave model of spin dynamics in magnetic resonance. ¬© 2006 The American Physical Society.</t>
  </si>
  <si>
    <t>Tropp, James</t>
  </si>
  <si>
    <t>General Electric Company</t>
  </si>
  <si>
    <t>Tropp J.</t>
  </si>
  <si>
    <t>Reciprocity and gyrotropism in magnetic resonance transduction</t>
  </si>
  <si>
    <t>10.1103/PhysRevA.74.062103</t>
  </si>
  <si>
    <t>2-s2.0-33845306495</t>
  </si>
  <si>
    <t>['viable donors', 'specific model', 'relative orientations', 'phycoerythrin 545', 'photosystem ii', 'peripheral dihydrobiliverdin', 'pe545 around', 'pe545 appear', 'model shows', 'isolated photosystems', 'intact cells', 'fluorescence data', 'excitation energy', 'energy transfer', 'emitting bilin', 'donor dihydrobiliverdin', 'chls ).', 'bound proteins', 'associated chlorophylls', 'angular distribution', 'acceptor chl', '113 ps']</t>
  </si>
  <si>
    <t>We report an investigation of energy migration dynamics in intact cells of the photosynthetic cryptophyte Rhodomonas CS24 using analyses of steady-state and time-resolved fluorescence anisotropy measurements. By fitting a specific model to the fluorescence data, we obtain three time scales (17, 58, and 113 ps) by which the energy is transferred from phycoerythrin 545 (PE545) to the membrane-associated chlorophylls (Chls). We propose that these time scales reflect both an angular distribution of PE545 around the photosystems and the relative orientations of the donor dihydrobiliverdin (DBV) bilin and the acceptor Chl. Contrary to investigations of the isolated antenna complex, it is demonstrated that energy transfer from PE545 does not occur from a single-emitting bilin, but rather both the peripheral dihydrobiliverdin (DBV) chromophores in PE545 appear to be viable donors of excitation energy to the membrane-bound proteins. The model shows an almost equal distribution of excitation energy from PE545 to both photosystem I (PSI) and photosystem II (PSII), whose trap times correspond well to those obtained from experiments on isolated photosystems. ¬© 2006 American Chemical Society.</t>
  </si>
  <si>
    <t>25066-25073</t>
  </si>
  <si>
    <t>60008734;60016849;60008734;60008734;60028333;60028333;60016849;60008734</t>
  </si>
  <si>
    <t>15133213900;8733509000;7006261095;7202457418;7005207361;7005112660;7003665693;35599806700</t>
  </si>
  <si>
    <t>Van Der Weij-De Wit, Chantal D.;Doust, Alexander B.;Van Stokkum, Ivo H.M.;Dekker, Jan P.;Wilk, Krystyna E.;Curmi, Paul M.G.;Scholes, Gregory D.;Van Grondelle, Rienk</t>
  </si>
  <si>
    <t>Australia;Canada;Netherlands</t>
  </si>
  <si>
    <t>Sydney;Toronto;Amsterdam</t>
  </si>
  <si>
    <t>UNSW Sydney;University of Toronto;Vrije Universiteit Amsterdam</t>
  </si>
  <si>
    <t>60028333;60016849;60008734</t>
  </si>
  <si>
    <t>Van Der Weij-De Wit C.</t>
  </si>
  <si>
    <t>How energy funnels from the phycoerythrin antenna complex to photosystem i and photosystem II in cryptophyte rhodomonas CS24 cells</t>
  </si>
  <si>
    <t>10.1021/jp061546w</t>
  </si>
  <si>
    <t>2-s2.0-33846062948</t>
  </si>
  <si>
    <t>['thin film', 'report studies', 'light absorption', 'independent optimization', 'extrinsic antenna', 'authors demonstrate']</t>
  </si>
  <si>
    <t>The authors demonstrate the incorporation of an artificial, extrinsic antenna into organic, conjugated polymer layers. This can lead to the independent optimization of spectral and spatial cross section for light absorption in organic solar devices. They report studies of three antenna layers, anthracene, 9,10-dichloroanthracene, and 9,10-diphenylanthracene, that are spin coated onto a poly[2-methoxy,5-(2methyl hexoxy)-1,4-phenylenevinylene] thin film. ¬© 2006 American Institute of Physics.</t>
  </si>
  <si>
    <t>60016849;60016849;60016849;60016849;60016849</t>
  </si>
  <si>
    <t>8733509000;9243291300;9243291100;36723236800;7003665693</t>
  </si>
  <si>
    <t>Doust, Alexander B.;Yang, Xiujuan;Dykstra, Tieneke E.;Koo, Kevin;Scholes, Gregory D.</t>
  </si>
  <si>
    <t>Doust A.</t>
  </si>
  <si>
    <t>Light-harvesting antennae for polymer solar cells</t>
  </si>
  <si>
    <t>10.1063/1.2396909</t>
  </si>
  <si>
    <t>2-s2.0-33845465507</t>
  </si>
  <si>
    <t>['two surfaces', 'three roots', 'three identifiable', 'three classes', 'third class', 'third boundary', 'stable system', 'stability regions', 'stability region', 'space shuttle', 'second class', 'robot arm', 'right triangle', 'recent results', 'peculiar situation', 'obtained using', 'numerical simulation', 'mechanical engineers', 'lowest root', 'jury test', 'japan society', 'highest root', 'gain space', 'first class', 'damped system', 'cubic equation', 'clearly larger']</t>
  </si>
  <si>
    <t>Digital control | Flexible systems | PD control | Sampled-data systems | Stability analysis</t>
  </si>
  <si>
    <t>In this work we extent our recent results on the stability of single-rigid/single-flexible mode system to cases involving damping. We present closed form analytical expressions that describe the boundaries of the stability regions for digital PD control systems. This is obtained using a newly adopted approach based on the critical stability constraints of Jury test. The considered system simulates many practical systems such as antenna, space shuttle, and robot arm. It is found that, the stability regions for damped flexible systems have three identifiable and distinguished topologies corresponding to three classes of damped system. The three classes are separated from each other by two surfaces in the three-dimension-space of the system-parameters. The stability region for the first class is almost a right triangle in the gain space where the third boundary, the hypotenuse, is described by the lowest root of a cubic equation. The stability region for the second class is clearly larger in size and the three roots of the cubic equation participate in defining the third boundary. In the third class, the stability region is further larger in size and the highest root of the cubic equation defines the third boundary. A peculiar situation is found where a stable system of the second class is possible with negative derivative gain. Numerical simulation is presented to verify this peculiar situation. Copyright ¬© 2006 by The Japan Society of Mechanical Engineers.</t>
  </si>
  <si>
    <t>446-454</t>
  </si>
  <si>
    <t>1347538X</t>
  </si>
  <si>
    <t>JSME International Journal, Series C: Mechanical Systems, Machine Elements and Manufacturing</t>
  </si>
  <si>
    <t>60072749;60072749</t>
  </si>
  <si>
    <t>6603056675;6508205542</t>
  </si>
  <si>
    <t>Al-Salem, Nabeel;Fanni, Mohamed</t>
  </si>
  <si>
    <t>Qatar</t>
  </si>
  <si>
    <t>Doha</t>
  </si>
  <si>
    <t>Qatar University</t>
  </si>
  <si>
    <t>Al-Salem N.</t>
  </si>
  <si>
    <t>Stability analysis for digital PD control of flexible systems including damping</t>
  </si>
  <si>
    <t>10.1299/jsmec.49.446</t>
  </si>
  <si>
    <t>2-s2.0-33845608878</t>
  </si>
  <si>
    <t>['well approximate', 'two parameters', 'two boundaries', 'third boundary', 'stability regions', 'stability region', 'space shuttle', 'single rigid', 'robot arm', 'rigid systems', 'right triangle', 'recent results', 'proposed close', 'practical usefulness', 'practical applications', 'obtained using', 'obtained closed', 'mechanical engineers', 'jury test', 'japan society', 'gain space', 'control design', 'case study', 'approximation results', 'angle sides', 'analytical expression']</t>
  </si>
  <si>
    <t>In this work we extent our recent results on the stability of rigid systems to cases involving flexible ones. We present closed form analytical expressions that describe the boundaries of the stability regions for digital PD control systems. This is obtained using a newly adopted approach based on the critical stability constraints of Jury test. The considered system consists of a single rigid and a single flexible mode. This simulates many practical systems such as antenna, space shuttle, and robot arm. The obtained closed-form stability criterion shows that the stability region is almost a right triangle in the gain space. The right-angle sides of the proposed triangle coincide exactly with two boundaries of the stability region. The hypotenuse of the triangle is found to well approximate the third boundary. An analytical expression is derived for the slope of the hypotenuse. This approximation results in defining the stability region using only two parameters which is convenient for practical applications. Case study is presented to show the practical usefulness of the proposed close-form stability criteria through investigating the control design of high speed flexible robot arm. Copyright ¬© 2006 by The Japan Society of Mechanical Engineers.</t>
  </si>
  <si>
    <t>438-445</t>
  </si>
  <si>
    <t>Al-Salem, Nabeel</t>
  </si>
  <si>
    <t>Stability analysis for digital PD control of flexible systems</t>
  </si>
  <si>
    <t>10.1299/jsmec.49.438</t>
  </si>
  <si>
    <t>2-s2.0-33845614982</t>
  </si>
  <si>
    <t>['optical beamformer', 'large number', 'frequency phase', 'feeding subarrays']</t>
  </si>
  <si>
    <t>Microwave photonics | Optical beamforming | Spatial light modulator (SLM)</t>
  </si>
  <si>
    <t>An optical beamformer for antenna arrays based on fiber-optical delay lines for feeding subarrays and spatial light modulators to change the radio-frequency phase of independent antenna elements is proposed. The architecture has the potential to control antenna arrays of a large number of elements. Preliminary experimental results to show the feasibility of the concept are provided. ¬© 2006 IEEE.</t>
  </si>
  <si>
    <t>2590-2592</t>
  </si>
  <si>
    <t>60011476;60011476;60011476;60011476</t>
  </si>
  <si>
    <t>7005797171;23005251700;6507071911;55948266500</t>
  </si>
  <si>
    <t>Vidal, Borja;Mengual, Teresa;Ib√°√±ez-L√≥pez, Cristina;Marti, Javier</t>
  </si>
  <si>
    <t>Optical beamforming network based on fiber-optical delay lines and spatial light modulators for large antenna arrays</t>
  </si>
  <si>
    <t>10.1109/LPT.2006.887347</t>
  </si>
  <si>
    <t>2-s2.0-33845727139</t>
  </si>
  <si>
    <t>['¬± 0', 'temperature range', 'temperature controller', 'square deviation', 'performance enhancement', 'odl resolution', 'odl operates', 'metallic support', 'main limitation', 'low cost', 'lcfbg used', 'lcfbg ).', 'experimentally demonstrated', 'delay response', 'delay resolution', 'delay line', 'amplitude ripple', '96 ps', '5 ps', '40 deg', '2 ghz']</t>
  </si>
  <si>
    <t>Chirped fiber Bragg grating | Optical delay line | True time delay</t>
  </si>
  <si>
    <t>In this letter, a continuously variable optical delay line (ODL), useful for phased array antennas, is experimentally demonstrated. The ODL operates at a single optical wavelength and it is based on a linearly chirped fiber Bragg grating (LCFBG). Continuous true time delay is achieved by changing the temperature of the LCFBG. In order to limit the actuating temperature range, the grating was bonded to a metallic support and the effect of the thermal apparent strain was considered. The time-delay response of the system is measured with an optical signal modulated with double sideband technique at a frequency of 2 GHz. The experimental results demonstrate a time-delay resolution of 3.1 ps employing a temperature controller with a stability of ¬±0.1 ¬∞C and a maximum time delay of 96 ps over a temperature range of 16 ¬∞C-40 deg;C. The time-delay-temperature characteristic offers a slope of 3.8 ps/¬∞C with a mean-square deviation from the linearity of 3.5 ps. Such a delay line, by operating at a single optical wavelength and by using a simple actuating system, offers many advantages being low cost, compactness, and reliability. The main limitation to the ODL resolution is due to the amplitude ripple of the LCFBG used and a performance enhancement can be obtained with specifically tailored LCFBG. ¬© 2006 IEEE.</t>
  </si>
  <si>
    <t>2551-2553</t>
  </si>
  <si>
    <t>60004300;60025235;60004300;60004300</t>
  </si>
  <si>
    <t>22980828700;9739150600;7005761958;56978162700</t>
  </si>
  <si>
    <t>Pisco, Marco;Campopiano, Stefania;Cutolo, Antonello;Cusano, Andrea</t>
  </si>
  <si>
    <t>Naples;Benevento</t>
  </si>
  <si>
    <t>Parthenope University of Naples;Universit√† degli Studi del Sannio</t>
  </si>
  <si>
    <t>60025235;60004300</t>
  </si>
  <si>
    <t>Pisco M.</t>
  </si>
  <si>
    <t>Continuously variable optical delay line based on a chirped fiber Bragg grating</t>
  </si>
  <si>
    <t>10.1109/LPT.2006.884893</t>
  </si>
  <si>
    <t>2-s2.0-33845781608</t>
  </si>
  <si>
    <t>['underlying theory', 'two models', 'superconducting state', 'reduced amplitude', 'normal state', 'niobium bar', 'local interactions', 'experiment based', 'energy electrons', 'electron beam', 'amplitude shows', 'amplitude measurements']</t>
  </si>
  <si>
    <t>We have performed an experiment based on a suspended cylindrical bar, hit by an electron beam, for investigating the results on cosmic rays detected by the gravitational wave antenna Nautilus. The experiment is aimed at measuring the amplitude of the fundamental longitudinal mode of oscillation of a niobium bar, excited by the pressure impulse due to the local interactions of high-energy electrons. We report on the amplitude measurements in a wide temperature range. For niobium in normal state the amplitude agrees within few percents with the predictions of the underlying theory. The amplitude shows a discontinuity at the temperature of transition to superconducting state and, in this state, we measure a reduced amplitude with respect to the normal state. Data in the superconducting state are compared with two models. ¬© EDP Sciences.</t>
  </si>
  <si>
    <t>987-993</t>
  </si>
  <si>
    <t>Europhysics Letters</t>
  </si>
  <si>
    <t>60027509-60021660;60031806;60016340;60016340-60019778;60027509-60021660;60027509-60021660;60016340;60016340;60027509-60016340;60016340;60016340;60016340;60016340;60027509-60016340;60016340;60016340-60032350;60027509-60021660;60016340;60016340;60016340-60021660</t>
  </si>
  <si>
    <t>7004985710;22974326500;36172571900;6701785659;7005568912;8539897000;7003807487;6701502717;7003483214;6603162579;56956401100;57219739331;6603873146;7003386560;6602000758;24367253700;57200951946;57225709988;7003839621;55926589000</t>
  </si>
  <si>
    <t>Bassan, M.;Blair, D.;Buonomo, B.;Cavallari, G.;Coccia, E.;D'Antonio, S.;Delle Monache, G.;Di Gioacchino, D.;Fafone, V.;Ligi, C.;Marini, A.;Mazzitelli, G.;Modestino, G.;Pizzella, G.;Quintieri, L.;Roccella, S.;Rocchi, A.;Ronga, F.;Tripodi, P.;Valente, P.</t>
  </si>
  <si>
    <t>Italy;Australia;Italy;Italy;Switzerland;Italy</t>
  </si>
  <si>
    <t>Rome;Perth;Rome;Rome;Geneva;Frascati</t>
  </si>
  <si>
    <t>Sapienza Universit√† di Roma;The University of Western Australia;Universit√† degli Studi di Roma "Tor Vergata";Istituto Nazionale di Fisica Nucleare - INFN;European Organization for Nuclear Research;INFN, Laboratori Nazionali Di Frascati</t>
  </si>
  <si>
    <t>60032350;60031806;60027509;60021660;60019778;60016340</t>
  </si>
  <si>
    <t>Bassan M.</t>
  </si>
  <si>
    <t>Acoustic detection of high-energy electrons in a superconducting niobium resonant bar</t>
  </si>
  <si>
    <t>10.1209/epl/i2006-10400-6</t>
  </si>
  <si>
    <t>2-s2.0-33846156915</t>
  </si>
  <si>
    <t>['whose genomes', 'well characterized', 'well annotated', 'viridiplantae ).', 'using nad', 'three isoforms', 'structure called', 'results reinforce', 'reduced form', 'plant growth', 'plant gdh4', 'large set', 'information concerning', 'glutamate dehydrogenase', 'function relationship', 'computational analysis', 'chlorella sorokiniana', 'built resulting', 'antenna ";', 'ammonium assimilation', 'although gdh4', '116 non']</t>
  </si>
  <si>
    <t>Background: There are three isoforms of glutamate dehydrogenase. The isoform EC 1.4.1.4 (GDH4) catalyses glutamate synthesis from 2-oxoglutarate and ammonium, using NAD(P)H. Ammonium assimilation is critical for plant growth. Although GDH4 from animals and prokaryotes are well characterized, there are few data concerning plant GDH4, even from those whose genomes are well annotated. Results: A large set of the three GDH isoforms was built resulting in 116 non-redundant full polypeptide sequences. A computational analysis was made to gain more information concerning the structure - function relationship of GDH4 from plants (Eukaryota, Viridiplantae). The tested plant GDH4 sequences were the two ones known to date, those of Chlorella sorokiniana. This analysis revealed several structural features specific of plant GDH4: (i) the lack of a structure called "antenna"; (ii) the NAD(P)-binding motif GAGNVA; and (iii) a second putative coenzyme-binding motif GVLTGKG together with four residues involved in the binding of the reduced form of NADP. Conclusion: A number of structural features specific of plant GDH4 have been found. The results reinforce the probable key role of GDH4 in ammonium assimilation by plants. ¬© 2006 Jaspard; licensee BioMed Central Ltd.</t>
  </si>
  <si>
    <t>Biology Direct</t>
  </si>
  <si>
    <t>Jaspard, Emmanuel</t>
  </si>
  <si>
    <t>Angers</t>
  </si>
  <si>
    <t>Universite d'Angers</t>
  </si>
  <si>
    <t>Jaspard E.</t>
  </si>
  <si>
    <t>A computational analysis of the three isoforms of glutamate dehydrogenase reveals structural features of the isoform EC 1.4.1.4 supporting a key role in ammonium assimilation by plants</t>
  </si>
  <si>
    <t>10.1186/1745-6150-1-38</t>
  </si>
  <si>
    <t>2-s2.0-34248183975</t>
  </si>
  <si>
    <t>['strokes followed', 'speed camera', 'short cc', 'rindat ).', 'positive strokes', 'plate antenna', 'performed using', 'long cc', 'intermediate value', 'highly unlikely', 'ground flashes', 'data provided', 'copyright 2006', 'cc greater', '40 ms', '4 ms', '20 ka', '10 ms', '000 frames']</t>
  </si>
  <si>
    <t>The magnitude of the return stroke peak current preceding continuing current (CC) in ground flashes was investigated. This study was performed using a high-speed camera (1,000 frames/s), an electric field flat-plate antenna and data provided by the Brazilian Lightning Detection Network (RINDAT). The observation of 454 negative strokes followed by CC with durations from 4 ms to 542 ms revealed that negative strokes combining both peak current greater than 20 kA and CC greater than 40 ms are highly unlikely to occur. However, this was found to be possible for positive strokes. In addition, we found that on average the longer the CC, the lower the return stroke peak current preceding it. Therefore, the average detection efficiency of RINDAT was found to decrease from 62% for negative strokes followed by very-short CC (less than 10 ms) to 36% for strokes followed by long CC, with an intermediate value of 57% for strokes followed by short (from 10 to 40 ms) CC. Copyright 2006 by the American Geophysical Union.</t>
  </si>
  <si>
    <t>L23807</t>
  </si>
  <si>
    <t>60012729;60012729;60012729</t>
  </si>
  <si>
    <t>55156242700;55665878800;12040966500</t>
  </si>
  <si>
    <t>Saba, M. M.F.;Pinto, Jr;Ballarotti, M. G.</t>
  </si>
  <si>
    <t>Sao Jose dos Campos</t>
  </si>
  <si>
    <t>Instituto Nacional de Pesquisas Espaciais</t>
  </si>
  <si>
    <t>Saba M.</t>
  </si>
  <si>
    <t>Relation between lightning return stroke peak current and following continuing current</t>
  </si>
  <si>
    <t>10.1029/2006GL027455</t>
  </si>
  <si>
    <t>2-s2.0-34547529493</t>
  </si>
  <si>
    <t>['two sexes', 'total number', 'six types', 'significantly longer', 'sensilla showed', 'one type', 'miyako island', 'longer legs', 'inner surface', 'deformed antenna', 'body length', 'body dimensions', 'asymmetrical antennae', 'antennal sensilla', 'among individuals', 'almost identical']</t>
  </si>
  <si>
    <t>Antennal sensilla | Dasylepida ishigakiensis | Gynandromorphy | Sexual dimorphism | Ultrastructure</t>
  </si>
  <si>
    <t>The white grub beetle, Dasylepida ishigakiensis shows sex dimorphism in body dimensions and abundance of antennal sensilla. Body length was almost identical in the two sexes, but the abdomen was significantly longer in females than in males. Males had longer legs than females. Six types of sensilla were observed on antennal terminal lobes. The total number of sensilla on the inner surface of terminal antennal lobes was larger in males than in females. One type of sensilla showed a sex-specific size difference. Among individuals that were collected as third stadium larvae on Miyako Island, Okinawa, Japan and reared in the laboratory (n=527), three emerged as adults with asymmetrical antennae. One was found to represent a gynandromorph and the others were a male and a female with a deformed antenna.</t>
  </si>
  <si>
    <t>455-461</t>
  </si>
  <si>
    <t>60031513;60031513;60031513</t>
  </si>
  <si>
    <t>55537466100;7801422379;55910459200</t>
  </si>
  <si>
    <t>Tanaka, Seiji;Yukuhiro, Fumiko;Wakamura, Sadao</t>
  </si>
  <si>
    <t>Institute of Agrobiological Sciences, NARO</t>
  </si>
  <si>
    <t>Sexual dimorphism in body dimensions and antennal sensilla in the white grub beetle, Dasylepida ishigakiensis (Coleoptera: Scarabaeidae)</t>
  </si>
  <si>
    <t>10.1303/aez.2006.455</t>
  </si>
  <si>
    <t>2-s2.0-33845458740</t>
  </si>
  <si>
    <t>['three mediolateral', 't4 ).', 't3 ).', 'spatial relationship', 'several pathways', 'rostral al', 'results revealed', 'results indicate', 'projection neurons', 'output connectivity', 'olfactory input', 'mb calyx', 'mainly formed', 'lh ).', 'lateral protocerebrum', 'lateral horn', 'lateral act', 'insect brain', 'distinct compartments', 'different areas', 'confocal microscopy', 'clear segregation', 'cerebral tracts', 'caudal hemisphere', 'antennal tracts', 'antennal lobes', 'acts ).', 'act terminate', '4 ).', '3d analyses']</t>
  </si>
  <si>
    <t>3D-reconstruction | Antennal lobe | Antenno-cerebral tract | Lateral horn | Mushroom bodies | Olfactory glomeruli | Projection neurons</t>
  </si>
  <si>
    <t>The antennal lobes (ALs) are the primary olfactory centers in the insect brain. In the AL of the honeybee, olfactory glomeruli receive input via four antennal sensory tracts (T1-4). Axons of projection neurons (PNs) leave the AL via several antenno-cerebral tracts (ACTs). To assign the input-output connectivity of all glomeruli, we investigated the spatial relationship of the antennal tracts and two prominent AL output tracts (medial and lateral ACT) mainly formed by uniglomerular (u) PNs using fluorescent tracing, confocal microscopy, and 3D analyses. Furthermore, we investigated the projections of all ACTs in higher olfactory centers, the mushroom-bodies (MB) and lateral horn (LH). The results revealed a clear segregation of glomeruli into two AL hemispheres specifically supplied by PNs of the medial and lateral ACT. PNs of the lateral ACT innervate glomeruli in the ventral-rostral AL and primarily receive input from T1 (plus a few glomeruli from T2 and T3). PNs of the medial ACT innervate glomeruli in the dorsal-caudal hemisphere, and mainly receive input from T3 (plus a few glomeruli from T2 and T4). The PNs of the m- and l-ACT terminate in different areas of the MB calyx and LH and remain largely segregated. Tracing of three mediolateral (ml) ACTs mainly formed by multiglomerular PNs revealed terminals in distinct compartments of the LH and in three olfactory foci within the lateral protocerebrum. The results indicate that olfactory input in the honeybee is processed via two separate, mainly uPN pathways to the MB calyx and LH and several pathways to the lateral protocerebrum. ¬© 2006 Wiley-Liss, Inc.</t>
  </si>
  <si>
    <t>60012689;60012689;60012689;60030718;60030718;60012689</t>
  </si>
  <si>
    <t>23389400300;57202705814;12762619100;7006538464;7003753201;7004584294</t>
  </si>
  <si>
    <t>Kirschner, Sebastian;Kleineidam, Christoph Johannes;Zube, Christina;Rybak, J√ºrgen;Gr√ºnewald, Bernd;R√∂ssler, Wolfgang</t>
  </si>
  <si>
    <t>Berlin;Wurzburg</t>
  </si>
  <si>
    <t>Freie Universit√§t Berlin;Julius-Maximilians-Universit√§t W√ºrzburg</t>
  </si>
  <si>
    <t>60030718;60012689</t>
  </si>
  <si>
    <t>Kirschner S.</t>
  </si>
  <si>
    <t>Dual olfactory pathway in the honeybee, Apis mellifera</t>
  </si>
  <si>
    <t>10.1002/cne.21158</t>
  </si>
  <si>
    <t>2-s2.0-33845449967</t>
  </si>
  <si>
    <t>['technology 2006', 'spatial diversity', 'proposed scheme', 'novel space', 'multiple antennas', 'ir systems', 'every frame']</t>
  </si>
  <si>
    <t>Proposed is a novel space-shape coding scheme with multiple antennas and multiple orthonormal waveforms for UWB-IR systems. Since the proposed coding scheme can be applied for every frame, the spatial diversity can be achieved even without the invariant channel condition over frames. Furthermore, the proposed scheme can provide an additional power gain to enhance BER performance while the FCC spectral regulation is satisfied. ¬© The Institution of Engineering and Technology 2006.</t>
  </si>
  <si>
    <t>1468-1469</t>
  </si>
  <si>
    <t>60068712;60032144;60013372</t>
  </si>
  <si>
    <t>55644784900;10639251300;7005236122</t>
  </si>
  <si>
    <t>Kim, Y.;Kang, J.;Womack, B. F.</t>
  </si>
  <si>
    <t>Seoul;Daejeon;Austin</t>
  </si>
  <si>
    <t>KT Corporation;Korea Advanced Institute of Science and Technology;The University of Texas at Austin</t>
  </si>
  <si>
    <t>Space-shape coded UWB-impulse radio system</t>
  </si>
  <si>
    <t>10.1049/el:20061983</t>
  </si>
  <si>
    <t>2-s2.0-33845478775</t>
  </si>
  <si>
    <t>['transmitter module', 'technology 2006', 'shift control', 'proposed structure', 'pll evolution', 'pll approach', 'new topology', 'hybrid dds', 'architecture potentialities', '360 ¬∞.']</t>
  </si>
  <si>
    <t>A new topology for phase-shift control in the transmitter module of phased array antennas is introduced. The proposed structure is based on a hybrid DDS-PLL approach. An offset-PLL evolution is proposed in order to preserve phase resolution, along with a maximum phase shift of 360¬∞. Experimental results obtained by a prototype are reported, validating the architecture potentialities. ¬© The Institution of Engineering and Technology 2006.</t>
  </si>
  <si>
    <t>1438-1439</t>
  </si>
  <si>
    <t>60027299;60027299;60027299</t>
  </si>
  <si>
    <t>7004851623;12766703800;15520030800</t>
  </si>
  <si>
    <t>Avitabile, G.;Cannone, F.;Vania, A.</t>
  </si>
  <si>
    <t>Avitabile G.</t>
  </si>
  <si>
    <t>Phase shifter based on DDS-driven offset-PLL</t>
  </si>
  <si>
    <t>10.1049/el:20063313</t>
  </si>
  <si>
    <t>2-s2.0-33845493701</t>
  </si>
  <si>
    <t>['technology 2006', 'statistical csi', 'siso mac', 'siso bc', 'perfect csi', 'certain single', 'capacity regions']</t>
  </si>
  <si>
    <t>Recently, the duality between capacity regions of certain single and multiple antenna MAC with SIC and BC with DPC was proved under the assumption of perfect CSI at the transmitter as well as the receiver. Considered is the case in which the transmitter has only statistical CSI. It is shown that the average rate region of the SISO BC is a subset of the average rate region of the SISO MAC and that there is a lack of duality between the MAC and BC. ¬© The Institution of Engineering and Technology 2006.</t>
  </si>
  <si>
    <t>1466-1468</t>
  </si>
  <si>
    <t>Jorswieck, E. A.</t>
  </si>
  <si>
    <t>Lack of duality between SISO Gaussian MAC and BC with statistical CSIT</t>
  </si>
  <si>
    <t>10.1049/el:20062279</t>
  </si>
  <si>
    <t>2-s2.0-33845499504</t>
  </si>
  <si>
    <t>['yields greater', 'technology 2006', 'proposed antenna', 'modified monopole', 'h band', 'h applications', 'ground plane', 'feeding line', '1 vswr']</t>
  </si>
  <si>
    <t>An internal modified monopole antenna for DVB-H band is presented. By extending the feeding line of the modified monopole and locating it over a ground plane, a wideband input impedance of 328MHz within 6:1 VSWR is achieved. The proposed antenna has an approximately omnidirectional radiation pattern and yields greater than -3dBi antenna gain covering DVB-H band. These features are suitable for DVB-H applications. ¬© The Institution of Engineering and Technology 2006.</t>
  </si>
  <si>
    <t>1436-1438</t>
  </si>
  <si>
    <t>27169348600;57206407023;8623754000</t>
  </si>
  <si>
    <t>Choi, D. H.;Yun, H. S.;Park, S. O.</t>
  </si>
  <si>
    <t>Internal antenna with modified monopole type for DVB-H applications</t>
  </si>
  <si>
    <t>10.1049/el:20062574</t>
  </si>
  <si>
    <t>2-s2.0-33845500759</t>
  </si>
  <si>
    <t>AST-0507768</t>
  </si>
  <si>
    <t>['œ ≤', '¬© 2006', 'velocity resolution', 'velocity fields', 'useful constraint', 'small uncertainty', 'rights reserved', 'result provides', 'region obtained', 'power spectrum', 'power spectra', 'perseus region', 'method yields', 'good accuracy', 'channel maps']</t>
  </si>
  <si>
    <t>ISM: Clouds | ISM: Kinematics and dynamics | ISM: Structure</t>
  </si>
  <si>
    <t>We test a method of estimating the power spectrum of turbulence in molecular clouds based on the comparison of power spectra of integrated intensity maps and single-velocity-channel maps, suggested by A. Lazarian and D. Pogosyan. We use synthetic 13CO data from non-LTE radiative transfer calculations based on density and velocity fields of a simulation of supersonic hydrodynamic turbulence. We find that the method yields the correct power spectrum with good accuracy. We then apply the method to the Five College Radio Astronomy Observatory 13CO map of the Perseus region, from the COMPLETE Web site. We find a power-law power spectrum with slope Œ≤ = 1.81 ¬± 0.10. The values of Œ≤ as a function of velocity resolution are also confirmed using the lower resolution map of the same region obtained with the AT&amp;T Bell Laboratories antenna. Because of its small uncertainty, this result provides a useful constraint for numerical codes used to simulate molecular cloud turbulence. ¬© 2006. The American Astronomical Society. All rights reserved.</t>
  </si>
  <si>
    <t>60030612;60002952;60030612;60030612</t>
  </si>
  <si>
    <t>35748678400;57204303088;6603007947;35732124300</t>
  </si>
  <si>
    <t>Padoan, Paolo;Juvela, Mika;Kritsuk, Alexei;Norman, Michael L.</t>
  </si>
  <si>
    <t>San Diego;Helsinki</t>
  </si>
  <si>
    <t>University of California, San Diego;Helsingin Yliopisto</t>
  </si>
  <si>
    <t>60030612;60002952</t>
  </si>
  <si>
    <t>Padoan P.</t>
  </si>
  <si>
    <t>The power spectrum of supersonic turbulence in perseus</t>
  </si>
  <si>
    <t>10.1086/510620</t>
  </si>
  <si>
    <t>2-s2.0-33846400696</t>
  </si>
  <si>
    <t>['strengthening induced', 'strain rate', 'single grain', 'simulation parameters', 'sensitivity study', 'published models', 'nb precipitates', 'nb alloy', 'mixture law', 'investigated alloy', 'investigate precipitation', 'induced strengthening', 'dynamical conditions', 'dislocation dynamics', 'allows setting']</t>
  </si>
  <si>
    <t>Dislocation dynamics (DD) simulations are used to investigate precipitation-induced strengthening in a Zr-1% Nb alloy. A method is proposed to carry out simulations under dynamical conditions in connection with the microstructure of the investigated alloy. First, a sensitivity study of simulation parameters, suspected of altering simulation results, is presented. It allows setting up simulation conditions ensuring statistical representativeness. The effect of the strain rate is then investigated and analyzed in connection with the random distribution adopted to describe precipitation distribution. The strengthening induced by two different families of Nb precipitates is estimated from simulations whose simulation box is reduced to the volume of a single grain. It is shown that the obtained strengthening values are smaller than those predicted by most published models. Determination of total strengthening shows that usual superposition rules do not apply. A mixture law, fitting DD results well, is proposed in this paper.</t>
  </si>
  <si>
    <t>5927-5941</t>
  </si>
  <si>
    <t>Philosophical Magazine</t>
  </si>
  <si>
    <t>Monnet, G.</t>
  </si>
  <si>
    <t>Moret-sur-Loing</t>
  </si>
  <si>
    <t>Monnet G.</t>
  </si>
  <si>
    <t>Investigation of precipitation hardening by dislocation dynamics simulations</t>
  </si>
  <si>
    <t>K34241213678J708</t>
  </si>
  <si>
    <t>10.1080/14786430600860985</t>
  </si>
  <si>
    <t>2-s2.0-33750076074</t>
  </si>
  <si>
    <t>['yet reduce', 'symmetric dual', 'sll effectively', 'sidelobe level', 'reflector antenna', 'proposed designs', 'particular direction', 'novel method', 'new designs', 'many applications', 'effective suppression', 'desired directions', 'desired direction', 'conventional cassegrain']</t>
  </si>
  <si>
    <t>In many applications, sidelobe level (SLL) reduction of a reflector antenna in a particular direction is needed. In this paper, a novel method to achieve this reduction in a symmetric dual-reflector antenna is presented. An offset lens antenna is attached to the center of the subreflector to direct some rays in a desired direction and yet reduce the SLL effectively. The new designs are compared with the conventional Cassegrain for various feed patterns. Simulation results demonstrate the effective suppression of sidelobe level in the desired directions of the proposed designs.</t>
  </si>
  <si>
    <t>1807-1816</t>
  </si>
  <si>
    <t>Sidelobe level reduction in symmetric dual-reflector antennas using a small lens antenna</t>
  </si>
  <si>
    <t>10.1163/156939306779292237</t>
  </si>
  <si>
    <t>2-s2.0-33845513321</t>
  </si>
  <si>
    <t>['vertical borehole', 'solenoidal antennas', 'simulate electromagnetic', 'several orders', 'rock formations', 'oriented hp', 'measurements acquired', 'lwd instruments', 'logging instruments', 'interest without', 'high accuracy', 'global energy', 'cpu time', 'computational cost', 'borehole environment', 'based hp', 'applied mathematics', 'adaptive goal', 'accurate solution', 'accurate approximations']</t>
  </si>
  <si>
    <t>Computational electromagnetics | Exponential convergence | Goal-oriented adaptivity | hp-finite elements | Maxwell's equations | Through casing resistivity tools (TCRT)</t>
  </si>
  <si>
    <t>We simulate electromagnetic (EM) measurements acquired with a logging-while-drilling (LWD) instrument in a borehole environment. The measurements are used to assess electrical properties of rock formations. Logging instruments as well as rock formation properties are assumed to exhibit axial symmetry around the axis of a vertical borehole. The simulations are performed with a self-adaptive goal-oriented hp-finite element method that delivers exponential convergence rates in terms of the quantity of interest (for example, the difference in the electrical current measured at two receiver antennas) against the CPU time. Goal-oriented adaptivity allows for accurate approximations of the quantity of interest without the need to obtain an accurate solution in the entire computational domain. In particular, goal-oriented hp-adaptivity becomes essential to simulating LWD instruments, since it reduces the computational cost by several orders of magnitude with respect to the global energy-norm-based hp-adaptivity. Numerical results illustrate the efficiency and high accuracy of the method, and provide physical interpretation of resistivity measurements obtained with LWD instruments. These results also describe the advantages of using magnetic buffers in combination with solenoidal antennas for strengthening the measured EM signal so that the "signal-to-noise" ratio is minimized. ¬© 2006 Society for Industrial and Applied Mathematics.</t>
  </si>
  <si>
    <t>2085-2106</t>
  </si>
  <si>
    <t>SIAM Journal on Applied Mathematics</t>
  </si>
  <si>
    <t>60013372;60013372;60013372;60013372-60017351</t>
  </si>
  <si>
    <t>56562669900;7005076562;6701387062;23393712700</t>
  </si>
  <si>
    <t>Pardo, D.;Demkowicz, L.;Torres-Verd√≠n, C.;Paszynski, M.</t>
  </si>
  <si>
    <t>Poland;United States</t>
  </si>
  <si>
    <t>Krakow MP;Austin</t>
  </si>
  <si>
    <t>AGH University of Science and Technology;The University of Texas at Austin</t>
  </si>
  <si>
    <t>60017351;60013372</t>
  </si>
  <si>
    <t>Two-dimensional high-accuracy simulation of resistivity logging-while-drilling (LWD) measurements using a self-adaptive goal-oriented hp finite element method</t>
  </si>
  <si>
    <t>10.1137/050631732</t>
  </si>
  <si>
    <t>2-s2.0-33845530176</t>
  </si>
  <si>
    <t>['weakened linearly', 'square method', 'search region', 'pso algorithm', 'position equation', 'original algorithm', 'optimal solution', 'optimal pattern', 'nonlinear least', 'new way', 'new strategy', 'modified algorithm', 'dynamic parameter', 'desired pattern', 'antenna array', 'algorithm presents']</t>
  </si>
  <si>
    <t>The particle swarm optimization (PSO) algorithm presents a new way for finding an optimal solution of complex optimization problems. In this paper a modified particle swarm optimization algorithm is applied to the optimization of the antenna array. We modify the PSO algorithm in some aspects. Firstly, the dynamic parameter is introduced to update the position equation, and the particles are limited in the search region. A new strategy for updating the speed is then adopted, in which the speed is weakened linearly. Based on these strategies, we proposed a new PSO algorithm named the crossed PSO algorithm. Simulation results show that the optimal pattern of the antenna array is able to approach the desired pattern. The results also demonstrate that the modified algorithm is superior to the original algorithm and the nonlinear least-square method.</t>
  </si>
  <si>
    <t>1785-1795</t>
  </si>
  <si>
    <t>55364359900;24447869400;7102211932;35265490700</t>
  </si>
  <si>
    <t>Chen, T. B.;Dong, Y. L.;Jiao, Y. C.;Zhang, F. S.</t>
  </si>
  <si>
    <t>Chen T.</t>
  </si>
  <si>
    <t>Synthesis of circular antenna array using crossed particle swarm optimization algorithm</t>
  </si>
  <si>
    <t>10.1163/156939306779292273</t>
  </si>
  <si>
    <t>2-s2.0-33845536013</t>
  </si>
  <si>
    <t>['radiation pattern', 'operating frequency', 'mutual characteristics', 'mode method', 'mode frequency', 'measured results']</t>
  </si>
  <si>
    <t>Odd-even-mode method is used to analyze the mutual characteristics of a two-element Yagi patch antenna. There are odd-mode and even-mode of a two-element Yagi patch antenna. When the operating frequency of the antenna is at the odd-mode frequency, the radiation pattern is a sum-pattern. When the operating frequency is at the even-mode frequency, the pattern is a difference-pattern. By utilizing this method, a pattern reconfigurable Yagi patch antenna is designed. Simulated and measured results are given.</t>
  </si>
  <si>
    <t>1725-1738</t>
  </si>
  <si>
    <t>7408598493;8945567500;16022268100</t>
  </si>
  <si>
    <t>Yang, X. S.;Wang, B. Z.;Liu, H. L.</t>
  </si>
  <si>
    <t>Reconfigurable yagi patch array by utilizing Odd-even-mode method</t>
  </si>
  <si>
    <t>10.1163/156939306779292282</t>
  </si>
  <si>
    <t>2-s2.0-33845543052</t>
  </si>
  <si>
    <t>['wearable systems', 'transmission zeros', 'three types', 'small volumes', 'ring stepped', 'outstanding advantages', 'novel structures', 'nicer performances', 'mode technique', 'impedance resonator', 'high selectivity', 'frequency responses', 'filters proposed', 'filter performances', 'effectively improved', 'also improve']</t>
  </si>
  <si>
    <t>Three types of novel microstrip bandpass filters, a square split ring stepped-impedance bandpass filter, a square ring stepped-impedance bandpass filter, and a dual-mode square ring bandpass filter, which operate from L to S waveband are proposed, their filter performances are calculated. In these novel structures, ring stepped-impedance resonator, DCS and dual-mode technique are applied to not only reduce the volume but also improve the frequency responses of filters. The optimized results show that microstrip bandpass filter with DGS has nicer performances such as low insertion losses, wide stopband responses etc., while with dual-mode technique, a pair of transmission zeros can be implemented and the filter performances are effectively improved. The filters proposed in this paper have outstanding advantages such as compact and novel structures, small volumes, high selectivity, wide stopband responses, low insertion losses and so on, and can be applied in wearable systems.</t>
  </si>
  <si>
    <t>1817-1826</t>
  </si>
  <si>
    <t>9244048500;36072770000</t>
  </si>
  <si>
    <t>Xiao, J. K.;Li, Y.</t>
  </si>
  <si>
    <t>Xiao J.</t>
  </si>
  <si>
    <t>Novel compact microstrip square ring bandpass filters</t>
  </si>
  <si>
    <t>10.1163/156939306779292156</t>
  </si>
  <si>
    <t>2-s2.0-33845545237</t>
  </si>
  <si>
    <t>['trans conformers', 'temperatures ranging', 'spectroscopically detected', 'slightly quenched', 'si phthalocyanine', 'semiclassical analysis', 'photosynthetic membranes', 'pc model', 'models studied', 'model bearing', 'equilibrium mixture', 'either 9', 'close approach', 'bond component', '320 k']</t>
  </si>
  <si>
    <t>Two artificial photosynthetic antenna models consisting of a Si phthalocyanine (Pc) bearing two axially attached carotenoid moieties having either 9 or 10 conjugated double bonds are used to illustrate some of the function of carotenoids in photosynthetic membranes. Both models studied in toluene, methyltetrahydrofuran, and benzonitrile exhibited charge separated states of the type C.+-Pc.- confirming that the quenching of the Pc S1 state is due to photoinduced electron transfer. In hexane, the Pc S1 state of the 10 double bond carotenoid-Pc model was slightly quenched but the C.+-Pc.- transient was not spectroscopically detected. A semiclassical analysis of the data in hexane at temperatures ranging from 180 to 320 K was used to demonstrate that photoinduced electron transfer could occur. The model bearing the 10 double bond carotenoids exhibits biexponential fluorescence decay in toluene and in hexane, which is interpreted in terms of an equilibrium mixture of two isomers comprising s-cis and s-trans conformers of the carotenoid. The shorter fluorescence lifetime is associated with an s-cis carotenoid conformer where the close approach between the donor and acceptor moieties provides through-space electronic coupling in addition to the through-bond component. ¬© 2006 American Chemical Society.</t>
  </si>
  <si>
    <t>25411-25420</t>
  </si>
  <si>
    <t>60003892;60003892;60003892;60003892;60003892;60003892;60008734;60003892;60003892;60003892</t>
  </si>
  <si>
    <t>7101602281;6603864095;7101623038;53870720400;15131784500;7202692949;6701664153;26643239600;7403336040;35598466200</t>
  </si>
  <si>
    <t>Palacios, Rodrigo E.;Kodis, Gerdenis;Herrero, Christian;Ochoa, Ernesto Mari√±o;Gervaldo, Miguel;Gould, Stephanie L.;Kennis, John T.M.;Gust, Devens;Moore, Thomas A.;Moore, Ana L.</t>
  </si>
  <si>
    <t>Palacios R.E.</t>
  </si>
  <si>
    <t>Tetrapyrrole singlet excited state quenching by carotenoids in an artificial ph√≥tosynthetic antenna</t>
  </si>
  <si>
    <t>10.1021/jp0645317</t>
  </si>
  <si>
    <t>2-s2.0-33846669021</t>
  </si>
  <si>
    <t>['system performances', 'optimal sc', 'mmse filter', 'interest users', 'input multiple', 'channel interference', 'cancellation minimum']</t>
  </si>
  <si>
    <t>Constraint condition | MIMO (multiple-input multiple-output) channel | Minimum-mean-squared-error | Space time trellis coding | Turbo equalization</t>
  </si>
  <si>
    <t>Iterative multiuser detection techniques for a single-carrier broadband Multiple-input multiple-output (MIMO) system with different constraint conditions are studied in this paper. In this system, the receiver is designed by Soft-cancellation Minimum-mean-squared-error (SC/MMSE) filtering to jointly detect several transmit antennas of interest users, while interferences from undetected transmit antennas named Co-channel interference (CCI) and Inter-symbol-interference(ISI) caused by multi-paths are nearly all cancelled by the soft cancellation filter. To design the optimal SC/MMSE filter, different appropriate constraints are researched, which can effect the system performances. Then, simulation results demonstrated the choice of optimal constraint condition is important to obtain better system performance.</t>
  </si>
  <si>
    <t>25931881500;56092131200</t>
  </si>
  <si>
    <t>Zhang, Zhongpei;Liu, Weixin</t>
  </si>
  <si>
    <t>Zhang Z.</t>
  </si>
  <si>
    <t>Impact on performances with different constraints for turbo equalization receiver</t>
  </si>
  <si>
    <t>2-s2.0-33845565572</t>
  </si>
  <si>
    <t>['thereby improve', 'side lobe', 'reduce interference', 'protocol maintains', 'proposed protocol', 'power control', 'network capacity', 'negative problems', 'maximally save', 'main advantage', 'higher gain', 'hidden terminals', 'effectively support', 'effective transmission', 'dmacp ).', 'directional antennas', 'communication nodes', 'busy tone']</t>
  </si>
  <si>
    <t>Busy tone | Channel utilization | Directional antennas | Multiple access protocol | Power control</t>
  </si>
  <si>
    <t>The main advantage of using directional antennas in ad hoc networks is due to the higher gain from its directivity, which can be utilized to reduce interference and thereby improve the network capacity. However, the negative problems such as side lobe interference and hidden terminals which exist in the directional networks may offset this advantage. In order to maximally save the average power consumption in the network, we propose a Busy tone and Directional antenna multiple access protocol with power control (BT-DMACP). Based on an adaptive interference estimation algorithm, our protocol maintains a minimum transmission power level for effective transmission of packets under the case of side lobe and multiple access interference. Meanwhile, the hidden terminal problems are resolved by transmission of the directional busy tone signals from the communication nodes. Simulation results show that our proposed protocol can effectively support the application of directional antennas and provide higher channel utilization and lower energy consumption.</t>
  </si>
  <si>
    <t>55743267900;7410067220;55714540500</t>
  </si>
  <si>
    <t>Zhou, Xiaodong;Li, Jiandong;Lin, Yu</t>
  </si>
  <si>
    <t>Zhou X.</t>
  </si>
  <si>
    <t>Using directional antennas for power controlled multiple access protocol in ad hoc networks</t>
  </si>
  <si>
    <t>2-s2.0-33845567756</t>
  </si>
  <si>
    <t>['time coding', 'temporal correlation', 'suppressed effectively', 'simplified algorithm', 'multidelay paths', 'mobile receiver', 'iterative algorithm', 'downlink performance', 'downlink beamforming', 'complexity due', 'base station', 'also obtain']</t>
  </si>
  <si>
    <t>Downlink beamforming | Power control | Space-time coding | Transmit diversity</t>
  </si>
  <si>
    <t>In frequency selective fading channel, even though joint space-time coding and Rake receiver scheme is used, only depending on temporal correlation, the Multiple access interference (MAI) introduced by multipath effect could not be suppressed effectively. For further enhancing the downlink performance, in this paper we present a space-time coding in conjunction with downlink beamforming and power control scheme when two array antennas are equipped on base station. We also obtain an iterative algorithm to generate the downlink beammforming weights and transmitted power vectors. This algorithm can minimize the total radiating power while the Signal-to-interferenceand-noise (SINR) requirement of mobile receiver is maintainted. For reducing the complexity due to the existence of multidelay paths, a simplified algorithm is suggested using Equivalent one-path channel vectors (EOCVs) to replace multipath channel vectors.</t>
  </si>
  <si>
    <t>60007711;60007711</t>
  </si>
  <si>
    <t>55727858200;16553752800</t>
  </si>
  <si>
    <t>Sun, Xiaoying;Wang, Shuxun</t>
  </si>
  <si>
    <t>Sun X.</t>
  </si>
  <si>
    <t>Space-time coding combined with downlink beamforming and power control for DS-CDMA systems with two array antennas</t>
  </si>
  <si>
    <t>2-s2.0-33845585089</t>
  </si>
  <si>
    <t>['¬© 2006', 'variable thickness', 'shadow area', 'samples showing', 'radiating surface', 'previous studies', 'piezoelectric elements', 'mainly performed', 'local surface', 'local distortion', 'focused beam', 'focal depth', 'enhancement performances', 'elbow ).', 'delay laws', 'coupling layer', 'computed shape', 'complex profile', 'changing geometries', 'butt weld', 'beam distortions', 'acoustical behaviors', '3d shapes', '3d profiles']</t>
  </si>
  <si>
    <t>The inspection is mainly performed in contact with ultrasonic wedge transducers; However, the shape cannot fit the changing geometries of components (butt weld, nozzle, elbow). The variable thickness of the coupling layer, between the wedge and the local surface, leads to beam distortions and losses of sensitivity. Previous studies have shown that these two phenomena contribute to reduce the inspection performances leading to shadow area, split beam.... Flexible phased arrays have been developed to fit the complex profile and improve such controls. The radiating surface is composed with independent piezoelectric elements mechanically assembled and a profilometer, embedded in the transducer, measures the local distortion. The computed shape is used by an algorithm to compute in real-time the adapted delay laws compensating the distortions of 2D or 3D profiles. Those delay laws are transferred to the real-time UT acquisition system, which applies them to the piezoelectric elements. This self-adaptive process preserves, during the scanning, the features of the focused beam (orientation and focal depth) in the specimen. To validate the concept of the Smart Flexible Phased Array Transducer, prototypes have been integrated to detect flaws machined in mock-ups with realistic irregular 2D and 3D shapes. Inspections have been carried out on samples showing the enhancement performances of the "Smart Flexible Phased Array" and validating the mechanical and acoustical behaviors of these probes. ¬© 2006.</t>
  </si>
  <si>
    <t>SUPPL.</t>
  </si>
  <si>
    <t>0041624X</t>
  </si>
  <si>
    <t>Ultrasonics</t>
  </si>
  <si>
    <t>60007816;60007816;60027331;100364915</t>
  </si>
  <si>
    <t>6602226671;15729821400;15135036800;57196947350</t>
  </si>
  <si>
    <t>Casula, O.;Poidevin, C.;Cattiaux, G.;Dumas, Ph</t>
  </si>
  <si>
    <t>Fontenay-aux-Roses;Gif-sur-Yvette;Besancon</t>
  </si>
  <si>
    <t>IRSN Institut de Radioprotection et de Suret√© Nucl√©aire;Commissariat a L'Energie Atomique CEA;Imasonic</t>
  </si>
  <si>
    <t>60027331;60007816;100364915</t>
  </si>
  <si>
    <t>Casula O.</t>
  </si>
  <si>
    <t>Control of complex components with Smart Flexible Phased Arrays</t>
  </si>
  <si>
    <t>S0041624X06001582</t>
  </si>
  <si>
    <t>10.1016/j.ultras.2006.05.122</t>
  </si>
  <si>
    <t>2-s2.0-33845692456</t>
  </si>
  <si>
    <t>['sparse array', 'rights reserved', 'remaining elements', 'poor performance', 'poor consistency', 'method based', 'large number', 'genetic algorithm', 'experiment confirm', 'consistency compared', 'candidate arrays', 'better configuration', 'arrays designed']</t>
  </si>
  <si>
    <t>Genetic algorithm | Minimum redundancy linear array | Sparse array | Ultrasonic phased array</t>
  </si>
  <si>
    <t>In ultrasonic phased array testing, a sparse array can increase the resolution by enlarging the aperture without adding system complexity. Designing a sparse array involves choosing the best or a better configuration from a large number of candidate arrays. We firstly designed sparse arrays by using a genetic algorithm, but found that the arrays have poor performance and poor consistency. So, a method based on the Minimum Redundancy Linear Array was then adopted. Some elements are determined by the minimum-redundancy array firstly in order to ensure spatial resolution and then a genetic algorithm is used to optimize the remaining elements. Sparse arrays designed by this method have much better performance and consistency compared to the arrays designed only by a genetic algorithm. Both simulation and experiment confirm the effectiveness. ¬© 2006 Elsevier B.V. All rights reserved.</t>
  </si>
  <si>
    <t>57218973463;7408611903;7101852435</t>
  </si>
  <si>
    <t>Yang, Ping;Chen, Bin;Shi, Ke Ren</t>
  </si>
  <si>
    <t>Yang P.</t>
  </si>
  <si>
    <t>A novel method to design sparse linear arrays for ultrasonic phased array</t>
  </si>
  <si>
    <t>S0041624X06001697</t>
  </si>
  <si>
    <t>10.1016/j.ultras.2006.05.131</t>
  </si>
  <si>
    <t>2-s2.0-33845702470</t>
  </si>
  <si>
    <t>['treatment volume', 'transparent tissue', 'single focus', 'rights reserved', 'one sonication', 'half sub', 'foci pattern', 'element spherical', 'design guidelines', 'cm radius', 'briefly introduced', 'axial focus', 'axial foci', 'avoiding obstacles', 'array mode', '1 mhz']</t>
  </si>
  <si>
    <t>Focused ultrasound surgery | Genetic algorithm | Spherical-section phased array</t>
  </si>
  <si>
    <t>A 256-element phased array high intensity focused ultrasound system has been designed and constructed in our laboratory. The 256-element spherical-section ultrasound phased array made from piezocomposite material operates at 1.1 MHz with 11-cm radius of curvature, 14-cm outer diameter, and 3.4-cm diameter central hole for mounting diagnostic ultrasound imaging probe. First, the explicit sound field calculation approach for the spherical-section phased array and the genetic optimal algorithm are briefly introduced as the optimal focus pattern control methods. Then, the design guidelines of 256-element spherical-section focused ultrasound phased array and 256-channel driver system are given. The results of single on and off axial focus, multiple on and off axial foci, half sub-array focus pattern provide further evidence for the 3D focus steering and sub-array mode for avoiding obstacles in focused ultrasound surgery. The multi-foci pattern can enlarge the treatment volume to 22 times larger than that of a single focus in one sonication. Finally, in vitro and transparent tissue-mimicking phantom experiment results confirm the ability of 256-element spherical-section phased array system to induce thermal lesions for noninvasive ultrasound surgery. ¬© 2006 Elsevier B.V. All rights reserved.</t>
  </si>
  <si>
    <t>60018308;60018308;60018308;60018308;60018308</t>
  </si>
  <si>
    <t>9036352400;7202684868;57215759781;54787068600;15753563600</t>
  </si>
  <si>
    <t>Lu, Mingzhu;Wan, Mingxi;Xu, Feng;Wang, Xiaodong;Chang, Xiaozhen</t>
  </si>
  <si>
    <t>Lu M.</t>
  </si>
  <si>
    <t>Design and experiment of 256-element ultrasound phased array for noninvasive focused ultrasound surgery</t>
  </si>
  <si>
    <t>S0041624X06003295</t>
  </si>
  <si>
    <t>10.1016/j.ultras.2006.07.015</t>
  </si>
  <si>
    <t>2-s2.0-33845864225</t>
  </si>
  <si>
    <t>['¬© 2006', 'water phase', 'specialized membrane', 'spanning proteins', 'significantly faster', 'results show', 'nerve conduction', 'national academy', 'molecule level', 'membrane surface', 'membrane acts', 'ion translocation', 'investigated exchange', 'energy metabolism', 'conducting link', 'complex interplay', 'collecting antenna', 'cellular processes', 'approach based']</t>
  </si>
  <si>
    <t>Diffusion fluorescence | Membrane protein | pH | Proton transfer</t>
  </si>
  <si>
    <t>Cellular processes such as nerve conduction, energy metabolism, and import of nutrients into cells all depend on transport of ions across biological membranes through specialized membrane-spanning proteins. Understanding these processes at a molecular level requires mechanistic insights into the interaction between these proteins and the membrane itself. To explore the role of the membrane in ion translocation we used an approach based on fluorescence correlation spectroscopy. Specifically, we investigated exchange of protons between the water phase and the membrane surface, as well as diffusion of protons along membrane surfaces, at a single-molecule level. We show that the lipid head groups collectively act as a proton-collecting antenna, dramatically accelerating proton uptake from water to a membrane-anchored proton acceptor. Furthermore, the results show that proton transfer along the surface can be significantly faster than that between the lipid head groups and the surrounding water phase. Thus, ion translocation across membranes and between the different membrane protein components is a complex interplay between the proteins and the membrane itself, where the membrane acts as a proton-conducting link between membrane-spanning proton transporters. ¬© 2006 by The National Academy of Sciences of the USA.</t>
  </si>
  <si>
    <t>19766-19770</t>
  </si>
  <si>
    <t>60001950-60065435;60065435;60001950;60065435</t>
  </si>
  <si>
    <t>6602938691;15756370300;7004847760;6701812369</t>
  </si>
  <si>
    <t>Br√§nd√©n, Magnus;Sand√©n, Tor;Brzezinski, Peter;Widengren, Jerker</t>
  </si>
  <si>
    <t>Stockholm;Stockholm</t>
  </si>
  <si>
    <t>AlbaNova Universitetscentrum;Arrhenius Laboratory</t>
  </si>
  <si>
    <t>60065435;60001950</t>
  </si>
  <si>
    <t>Br√§nd√©n M.</t>
  </si>
  <si>
    <t>Localized proton microcircuits at the biological membrane-water interface</t>
  </si>
  <si>
    <t>10.1073/pnas.0605909103</t>
  </si>
  <si>
    <t>2-s2.0-33845936297</t>
  </si>
  <si>
    <t>['¬© 2006', 'upper edge', 'two antennas', 'standing wave', 'plane magnetization', 'passing band', 'nonlinear response', 'governing model', 'driving radiation', 'driving frequency', 'driven inside', 'chosen close', 'allowed band']</t>
  </si>
  <si>
    <t>A yttrium-iron-garnet magnetic thin film, driven by means of two antennas, produces a standing wave in-plane magnetization. When the driving frequency is chosen close to the upper edge of the passing band, it is shown by rigorous asymptotic multiscale analysis that the governing model for the generated backward volume waves is the defocusing nonlinear Schr√∂dinger equation. Although being driven inside the allowed band, the nonlinear response of the system is discovered to allow for the formation of bistable magnetization profiles for a film width comparable with the wavelength of the driving radiation. ¬© 2006 The American Physical Society.</t>
  </si>
  <si>
    <t>60021859-60071909;60108551;60108551</t>
  </si>
  <si>
    <t>55931863400;7202141816;7006532029</t>
  </si>
  <si>
    <t>Khomeriki, R.;Leon, J.;Manna, M.</t>
  </si>
  <si>
    <t>France;Georgia;Italy</t>
  </si>
  <si>
    <t>Montpellier;Tbilisi;Florence</t>
  </si>
  <si>
    <t>Laboratoire Univers et Particules de Montpellier;Ivane Javakhishvili Tbilisi State University;Universit√† degli Studi di Firenze</t>
  </si>
  <si>
    <t>60108551;60071909;60021859</t>
  </si>
  <si>
    <t>Khomeriki R.</t>
  </si>
  <si>
    <t>Bistable magnetization profiles in magnetic thin films driven in the allowed band</t>
  </si>
  <si>
    <t>10.1103/PhysRevB.74.094414</t>
  </si>
  <si>
    <t>2-s2.0-33845610203</t>
  </si>
  <si>
    <t>['worked examples', 'reverse side', 'given using', 'forward side', 'efficient materials', 'design procedure']</t>
  </si>
  <si>
    <t>Artificial neural networks | Microstrip antennas | Reverse modeling</t>
  </si>
  <si>
    <t>A general design procedure is suggested for microstrip antennas using artificial neural networks and this is demonstrated using rectangular patch geometry. In this design procedure, synthesis is defined as the forward side and then analysis as the reverse side of the problem. Worked examples are given using the most efficient materials. ¬© T√úBƒ∞TAK.</t>
  </si>
  <si>
    <t>Turkish Journal of Electrical Engineering and Computer Sciences</t>
  </si>
  <si>
    <t>60019963;60019963;60019963</t>
  </si>
  <si>
    <t>24466933400;6602686300;7005994652</t>
  </si>
  <si>
    <t>T√ºrker, Nurhan;G√ºne≈ü, Filiz;Yildirim, T√ºlay</t>
  </si>
  <si>
    <t>Yildiz Technical University</t>
  </si>
  <si>
    <t>T√ºrker N.</t>
  </si>
  <si>
    <t>Artificial neural design of microstrip antennas</t>
  </si>
  <si>
    <t>2-s2.0-33845622531</t>
  </si>
  <si>
    <t>['whose occupancy', 'visible phenotype', 'violaxanthin decreases', 'substitution reduces', 'spectroscopic methods', 'specific property', 'sites l1', 'site l1', 'selective degradation', 'ros production', 'resolved spectroscopy', 'rescuing mechanisms', 'regulatory mechanisms', 'reduced capacity', 'protein folding', 'prevent trimerization', 'photosynthetic apparatus', 'multiple effects', 'low temperature', 'low light', 'light stress', 'lhcii complexes', 'lhc proteins', 'highly susceptible', 'higher plants', 'higher level', 'high light', 'direct quenching', 'compensatory synthesis', 'chl fluorescence', 'binding violaxanthin', 'abundant xanthophyll', '1 showed', '1 phenotypes', '1 mutant']</t>
  </si>
  <si>
    <t>Background: Lutein is the most abundant xanthophyll in the photosynthetic apparatus of higher plants. It binds to site L1 of all Lhc proteins, whose occupancy is indispensable for protein folding and quenching chlorophyll triplets. Thus, the lack of a visible phenotype in mutants lacking lutein has been surprising. Results: We have re-assessed the lut2.1 phenotypes through biochemical and spectroscopic methods. Lhc proteins from the lut2.1 mutant compensate the lack of lutein by binding violaxanthin in sites L1 and L2. This substitution reduces the capacity for regulatory mechanisms such as NPQ, reduces antenna size, induces the compensatory synthesis of Antheraxanthin + Zeaxanthin, and prevents the trimerization of LHCII complexes. In vitro reconstitution shows that the lack of lutein per se is sufficient to prevent trimerization. lut2.1 showed a reduced capacity for state I - state II transitions, a selective degradation of Lhcb1 and 2, and a higher level of photodamage in high light and/or low temperature, suggesting that violaxanthin cannot fully restore chlorophyll triplet quenching. In vitro photobleaching experiments and time-resolved spectroscopy of carotenoid triplet formation confirmed this hypothesis. The npq1lut2.1 double mutant, lacking both zeaxanthin and lutein, is highly susceptible to light stress. Conclusion: Lutein has the specific property of quenching harmful 3Chl* by binding at site L1 of the major LHCII complex and of other Lhc proteins of plants, thus preventing ROS formation. Substitution of lutein by violaxanthin decreases the efficiency of 3Chl* quenching and causes higher ROS yield. The phenotype of lut2.1 mutant in low light is weak only because rescuing mechanisms of photoprotection, namely zeaxanthin synthesis, compensate for the ROS production. We conclude that zeaxanthin is effective in photoprotection of plants lacking lutein due to the multiple effects of zeaxanthin in photoprotection, including ROS scavenging and direct quenching of Chl fluorescence by binding to the L2 allosteric site of Lhc proteins. ¬© 2006 Dall'Osto et al; licensee BioMed Central Ltd.</t>
  </si>
  <si>
    <t>BMC Plant Biology</t>
  </si>
  <si>
    <t>60032256;60003686;60102127-60014849;60003686;60003729;60032256-60102127</t>
  </si>
  <si>
    <t>6508006614;14062039600;55923861500;7102027677;57207602542;35553979700</t>
  </si>
  <si>
    <t>Dall'Osto, Luca;Lico, Chiara;Alric, Jean;Giuliano, Giovanni;Havaux, Michel;Bassi, Roberto</t>
  </si>
  <si>
    <t>France;Italy;France;France;Italy</t>
  </si>
  <si>
    <t>Marseille;Verona;Paris;Saint Paul lez Durance;Rome</t>
  </si>
  <si>
    <t>Aix Marseille Universit√©;Universit√† degli Studi di Verona;Institut de Biologie Physico-Chimique;CEA Cadarache;ENEA Centro Ricerche Casaccia</t>
  </si>
  <si>
    <t>60102127;60032256;60014849;60003729;60003686</t>
  </si>
  <si>
    <t>Dall'Osto L.</t>
  </si>
  <si>
    <t>Lutein is needed for efficient chlorophyll triplet quenching in the major LHCII antenna complex of higher plants and effective photoprotection in vivo under strong light</t>
  </si>
  <si>
    <t>10.1186/1471-2229-6-32</t>
  </si>
  <si>
    <t>2-s2.0-33846572393</t>
  </si>
  <si>
    <t>['unique lineage', 'orthogonius macleay', 'oriental orthogoniini', 'new species', 'new genus', 'neoorthogonius presents', 'narrow pronotum', 'moniliform antennae', 'maharashtra state', 'histoire naturelle', 'hind margins', 'elytral structure', 'closely allied', 'bisetose state']</t>
  </si>
  <si>
    <t>Based on adult structural features of a single male specimen in Bates' collection of the Mus√©um national d'Histoire naturelle (MNHN), Paris, a new genus and new species of Orthogoniini (Coleoptera: Caraboidea), Neoorthogonius orientalis Tian and Deuve, from Bombay, Maharashtra State, India is described and illustrated. This new genus is distinct from other genera of the Oriental Orthogoniini by its sub-moniliform antennae, extraordinarily dilated hind femora, narrow pronotum, and abdominal ventrites 4-6 with cilia at hind margins. Neoorthogonius presents a unique lineage. It is more closely allied to Orthogonius Macleay than other genera among Orthogoniini according to the elytral structure and bisetose state of apex of the ligula.</t>
  </si>
  <si>
    <t>0010065X</t>
  </si>
  <si>
    <t>Coleopterists Bulletin</t>
  </si>
  <si>
    <t>60032203;60028311</t>
  </si>
  <si>
    <t>24588212700;15729139800</t>
  </si>
  <si>
    <t>Tian, Mingyi;Deuve, Thierry</t>
  </si>
  <si>
    <t>China;France</t>
  </si>
  <si>
    <t>Guangzhou;Paris</t>
  </si>
  <si>
    <t>South China Agricultural University;Museum National d'Histoire Naturelle</t>
  </si>
  <si>
    <t>Tian M.</t>
  </si>
  <si>
    <t>Neoorthogonius orientalis, new genus and new species of Orthogoniini (Coleoptera: Caraboidea) from India</t>
  </si>
  <si>
    <t>10.1649/753.1</t>
  </si>
  <si>
    <t>2-s2.0-33845694511</t>
  </si>
  <si>
    <t>['¬© 2006', 'weos consists', 'system carried', 'successfully launched', 'space sciences', 'principal axis', 'paper describes', 'operation procedure', 'maximum moment', 'japan society', 'imbalance force', 'fixed mass', 'first trial', 'deployable mast', 'december 14th', 'damping control', 'control results', 'axis magnetometer', '1 week']</t>
  </si>
  <si>
    <t>Damping control | Earth pointing | Gravity gradient attitude stabilization | Small satellite</t>
  </si>
  <si>
    <t>A Whale Ecology Observation Satellite (WEOS) was successfully launched on December 14th, 2002. We adopted a single-axis magnetic torquer damping control and gravity gradient attitude stabilization for WEOS. It is the first trial in Japan for pointing communications antennas towards Earth, and the GPS antenna towards zenith. The damping control and attitude stabilization system of WEOS consists of a three-axis magnetometer, a magnetic torquer coil, a deployable mast with a fixed mass at the tip, and attitude control software. This system carried out rate damping control of the principal axis of the maximum moment of inertia and earth pointing attitude stabilization. Immediately after separation from the H-IIA-4 launch vehicle, WEOS tumbled due to the imbalance force of the three separation springs. The tumbling was reduced by the closed-loop damping control and then the mast was deployed. After 1 week, we confirmed the establishment of the gravity gradient attitude stabilization. This paper describes the attitude control system, operation procedure, and control results. ¬© 2006 The Japan Society for Aeronautical and Space Sciences.</t>
  </si>
  <si>
    <t>94-100</t>
  </si>
  <si>
    <t>Transactions of the Japan Society for Aeronautical and Space Sciences</t>
  </si>
  <si>
    <t>60032407;101768516;100724266;100724266</t>
  </si>
  <si>
    <t>15729433500;57205944960;8602466600;6504826498</t>
  </si>
  <si>
    <t>Hosokawa, Shigeru;Masumoto, Yoshinari;Takezawa, Susumu;Haneji, Kazuhiko</t>
  </si>
  <si>
    <t>Narashino;Tokyo;Chiba</t>
  </si>
  <si>
    <t>Chiba Institute of Technology;DEU Aerospace Consulting Office;WEL Research Co., Ltd.</t>
  </si>
  <si>
    <t>60032407;101768516;100724266</t>
  </si>
  <si>
    <t>Hosokawa S.</t>
  </si>
  <si>
    <t>Damping control by one-axis magnetic torquer and gravity gradient attitude stabilization for small satellite</t>
  </si>
  <si>
    <t>10.2322/tjsass.49.94</t>
  </si>
  <si>
    <t>2-s2.0-33845701212</t>
  </si>
  <si>
    <t>['¬© 2006', 'space sciences', 'shaped antenna', 'provide ecr', 'plasma production', 'numerical analysis', 'neutralizer consists', 'microwave neutralizer', 'japan society', 'inject microwaves', 'higher density', 'ecr region', 'discharge chamber', 'cutoff density', 'antenna position', 'antenna closer']</t>
  </si>
  <si>
    <t>Electric propulsion | Microwave discharge | Neutralizer | Simulation</t>
  </si>
  <si>
    <t>In the MUCES-C mission conducted by JAXA (Japan Aero Exploration Agency), a microwave neutralizer is mounted with a microwave ion engine on the HAYABUSA space probe. The neutralizer consists of an L-shaped antenna to inject microwaves and samarium cobalt magnets to provide ECR (electron cyclotron resonance). Plasma production of a higher density than the cutoff density is expected in the discharge chamber, but the neutralizer is so small that high-precision measurements using a probe are difficult. To clarify the plasma production mechanism in the microwave neutralizer, numerical analysis was conducted using u code coupling PIC (particle-in-cell) method, and a FDTD (finite-difference-time-domain) method. This paper describes effects caused by varying magnetic field configuration and antenna position in the neutralizer. The calculation results show that bringing the antenna closer to the ECR region is effective for plasma production. ¬© 2006 The Japan Society for Aeronautical and Space Sciences.</t>
  </si>
  <si>
    <t>87-93</t>
  </si>
  <si>
    <t>60011047-60031838;60011047-60085767;60011047;60011047;60022990</t>
  </si>
  <si>
    <t>12792223900;57220479507;14123918400;36486860600;6602138466</t>
  </si>
  <si>
    <t>Masui, Hirokazu;Tashiro, Yousuke;Yamamoto, Naoji;Nakashima, Hideki;Funaki, Ikkoh</t>
  </si>
  <si>
    <t>Tokyo;Kitakyushu;Chofu;Fukuoka</t>
  </si>
  <si>
    <t>IHI Corporation;Kyushu Institute of Technology;Japan Aerospace Exploration Agency;Kyushu University</t>
  </si>
  <si>
    <t>60085767;60031838;60022990;60011047</t>
  </si>
  <si>
    <t>Masui H.</t>
  </si>
  <si>
    <t>Analysis of electron and microwave behavior in microwave discharge neutralizer</t>
  </si>
  <si>
    <t>10.2322/tjsass.49.87</t>
  </si>
  <si>
    <t>2-s2.0-33845706305</t>
  </si>
  <si>
    <t>['‚ àº50', 'pyranine perturbs', 'proton transfer', 'one level', 'molecular modeling', 'immediate vicinity', 'hydrogen bond', 'homogeneous systems', 'geminate recombination', 'excited molecule', 'dynamics simulations', 'dissociation rate', 'coulomb cage', 'common photoacid', 'basic model', 'atomic resolution']</t>
  </si>
  <si>
    <t>The reversible proton dissociation and geminate recombination of the common photoacid, 8-hydroxypyrene-1,3,6-trisulfonate (pyranine), either in dilute aqueous solution or when forming a complex with Œ≥-cyclodextrin (Œ≥-CD), has been studied by time-resolved fluorescence spectroscopy and supplemented by molecular modeling and dynamics simulations. We find that the dissociation rate of the proton from the excited molecule was decreased to about ‚àº50% of its value in water, while the rate of recombination was doubled. These observations were evaluated by molecular modeling of the reactants at atomic resolution. The combination of the two methodologies indicates that the pyranine in the complex can assume more than one level of interaction with the solvent. The polysugar torus surrounding the pyranine perturbs the hydrogen bond in the dye's immediate vicinity and deforms the electrostatic potential inside the Coulomb cage, causing major deviations from a simple spheric symmetry. These observations can account for the special kinetic features measured for the complex. We suggest that this system can be used as a basic model for evaluating the mechanism of proton transfer in non-homogeneous systems, such as the surface of proteins or biomembranes. ¬© 2006 American Chemical Society.</t>
  </si>
  <si>
    <t>26354-26364</t>
  </si>
  <si>
    <t>60005681;60005681;60005681;60005681;60005681;60005681</t>
  </si>
  <si>
    <t>9235397800;6701655433;35564409700;13408073800;7003762509;35592126200</t>
  </si>
  <si>
    <t>Gepshtein, Rinat;Leiderman, Pavel;Huppert, Dan;Project, Elad;Nachliel, Esther;Gutman, Menachem</t>
  </si>
  <si>
    <t>Gepshtein R.</t>
  </si>
  <si>
    <t>Proton antenna effect of the Œ≥-cyclodextrin outer surface, measured by excited state proton transfer</t>
  </si>
  <si>
    <t>10.1021/jp065139w</t>
  </si>
  <si>
    <t>2-s2.0-33846390330</t>
  </si>
  <si>
    <t>['œºm carboxen', 'two types', 'thermally desorpted', 'theoretical values', 'study examined', 'spme fibers', 'six sampling', 'significantly affected', 'sampling time', 'sampling rates', 'sampling rate', 'rights reserved', 'relative humidity', 'related factors', 'predominantly attributed', 'polydimethylsiloxane fibers', 'passive sampler', 'orthogonal array', 'methylene chloride', 'l18 taguchi', 'highly correlated', 'fibers resulted', 'ecd ).', 'diffusive paths', 'coexistent toluene', '80 %)', '7 %).', '4 %)', '15 mm', '0001 ),']</t>
  </si>
  <si>
    <t>Diffusive sampling | Methylene chloride | Solid phase microextraction</t>
  </si>
  <si>
    <t>This study examined the characteristics of a solid phase microextraction (SPME) assembly as a passive sampler to determine the short-term exposure level (STEL) of methylene chloride. Two types of SPME fibers and six sampling-related factors were chosen and nested in an L18 Taguchi's orthogonal array. Samples were thermally desorpted and analyzed by gas chromatograph equipped with an electron capture detector (GC/ECD). The use of 85-Œºm Carboxen/polydimethylsiloxane (Car/PDMS) fibers resulted in greater adsorbed mass, which was highly correlated with the product of concentration and sampling time (r &gt; 0.99, p &lt; 0.0001), than 85-Œºm polyacrylate fibers. The sampling rate (SR) of the 85-Œºm Carboxen/polydimethylsiloxane fibers was not significantly affected by variations in relative humidity (0-80%) and coexistent toluene (none to 100 ppm). Variance of sampling rate was predominantly attributed to the diffusive path length (86.4%) and sampling time (5.7%). With diffusive paths of 3, 10 and 15 mm, the sampling rates of 85-Œºm Carboxen/polydimethylsiloxane fibers for methylene chloride were 1.4 √ó 10-2, 7.7 √ó 10-3 and 5.1 √ó 10-3 mL min-1, respectively. The measured sampling rates were greater than the theoretical values, and decreased with increment of sampling time until they came to constant. ¬© 2006 Elsevier B.V. All rights reserved.</t>
  </si>
  <si>
    <t>138-144</t>
  </si>
  <si>
    <t>60003469;60003469;60005429</t>
  </si>
  <si>
    <t>57208780809;57213410347;36071784200</t>
  </si>
  <si>
    <t>Chen, Cheng Yao;Hsiech, Chunming;Lin, Jia Ming</t>
  </si>
  <si>
    <t>National Taiwan University;Council of Labor Affairs Taiwan</t>
  </si>
  <si>
    <t>60005429;60003469</t>
  </si>
  <si>
    <t>Diffusive sampling of methylene chloride with solid phase microextraction</t>
  </si>
  <si>
    <t>S0021967306019674</t>
  </si>
  <si>
    <t>10.1016/j.chroma.2006.10.033</t>
  </si>
  <si>
    <t>2-s2.0-37849184988</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</si>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</sst>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3">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4" fontId="0" fillId="0" borderId="0" xfId="0" applyNumberFormat="1"/>
    <xf numFmtId="18"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3C54-B2C0-054E-BEF1-22823EB3AF8F}">
  <dimension ref="A1:AW1573"/>
  <sheetViews>
    <sheetView tabSelected="1" topLeftCell="Z1" workbookViewId="0">
      <selection activeCell="AN2" sqref="AN2"/>
    </sheetView>
  </sheetViews>
  <sheetFormatPr baseColWidth="10" defaultRowHeight="16" x14ac:dyDescent="0.2"/>
  <sheetData>
    <row r="1" spans="1:49" s="22" customFormat="1" x14ac:dyDescent="0.2">
      <c r="A1" s="14"/>
      <c r="B1" s="14" t="s">
        <v>20416</v>
      </c>
      <c r="C1" s="14" t="s">
        <v>20417</v>
      </c>
      <c r="D1" s="14" t="s">
        <v>20418</v>
      </c>
      <c r="E1" s="14" t="s">
        <v>20419</v>
      </c>
      <c r="F1" s="14" t="s">
        <v>20420</v>
      </c>
      <c r="G1" s="14" t="s">
        <v>20421</v>
      </c>
      <c r="H1" s="14" t="s">
        <v>20422</v>
      </c>
      <c r="I1" s="14" t="s">
        <v>20423</v>
      </c>
      <c r="J1" s="14" t="s">
        <v>20424</v>
      </c>
      <c r="K1" s="14" t="s">
        <v>20425</v>
      </c>
      <c r="L1" s="14" t="s">
        <v>20426</v>
      </c>
      <c r="M1" s="14" t="s">
        <v>20427</v>
      </c>
      <c r="N1" s="14" t="s">
        <v>20428</v>
      </c>
      <c r="O1" s="14" t="s">
        <v>20429</v>
      </c>
      <c r="P1" s="14" t="s">
        <v>20430</v>
      </c>
      <c r="Q1" s="14" t="s">
        <v>20431</v>
      </c>
      <c r="R1" s="15" t="s">
        <v>20432</v>
      </c>
      <c r="S1" s="14" t="s">
        <v>20433</v>
      </c>
      <c r="T1" s="14" t="s">
        <v>20433</v>
      </c>
      <c r="U1" s="14" t="s">
        <v>20434</v>
      </c>
      <c r="V1" s="15" t="s">
        <v>20435</v>
      </c>
      <c r="W1" s="14" t="s">
        <v>20436</v>
      </c>
      <c r="X1" s="16" t="s">
        <v>20437</v>
      </c>
      <c r="Y1" s="17" t="s">
        <v>20438</v>
      </c>
      <c r="Z1" s="18" t="s">
        <v>20439</v>
      </c>
      <c r="AA1" s="14" t="s">
        <v>20440</v>
      </c>
      <c r="AB1" s="14" t="s">
        <v>20441</v>
      </c>
      <c r="AC1" s="14" t="s">
        <v>20442</v>
      </c>
      <c r="AD1" s="14" t="s">
        <v>20443</v>
      </c>
      <c r="AE1" s="14" t="s">
        <v>20444</v>
      </c>
      <c r="AF1" s="14" t="s">
        <v>20445</v>
      </c>
      <c r="AG1" s="14" t="s">
        <v>20446</v>
      </c>
      <c r="AH1" s="14" t="s">
        <v>20447</v>
      </c>
      <c r="AI1" s="14" t="s">
        <v>20448</v>
      </c>
      <c r="AJ1" s="14" t="s">
        <v>20449</v>
      </c>
      <c r="AK1" s="16" t="s">
        <v>20450</v>
      </c>
      <c r="AL1" s="14" t="s">
        <v>20451</v>
      </c>
      <c r="AM1" s="19" t="s">
        <v>20452</v>
      </c>
      <c r="AN1" s="20" t="s">
        <v>20453</v>
      </c>
      <c r="AO1" s="20" t="s">
        <v>20439</v>
      </c>
      <c r="AP1" s="14" t="s">
        <v>20454</v>
      </c>
      <c r="AQ1" s="14" t="s">
        <v>20455</v>
      </c>
      <c r="AR1" s="14" t="s">
        <v>20456</v>
      </c>
      <c r="AS1" s="14" t="s">
        <v>20457</v>
      </c>
      <c r="AT1" s="16" t="s">
        <v>20458</v>
      </c>
      <c r="AU1" s="21" t="s">
        <v>20459</v>
      </c>
      <c r="AV1" s="21" t="s">
        <v>20460</v>
      </c>
      <c r="AW1" s="21" t="s">
        <v>20461</v>
      </c>
    </row>
    <row r="2" spans="1:49" x14ac:dyDescent="0.2">
      <c r="A2">
        <v>0</v>
      </c>
      <c r="B2" t="s">
        <v>20415</v>
      </c>
      <c r="C2" t="s">
        <v>20414</v>
      </c>
      <c r="D2" t="s">
        <v>20413</v>
      </c>
      <c r="E2">
        <v>17083945</v>
      </c>
      <c r="F2" t="s">
        <v>20412</v>
      </c>
      <c r="G2" t="s">
        <v>5</v>
      </c>
      <c r="H2" t="s">
        <v>4</v>
      </c>
      <c r="I2" t="s">
        <v>929</v>
      </c>
      <c r="J2" t="s">
        <v>20411</v>
      </c>
      <c r="K2" t="s">
        <v>20410</v>
      </c>
      <c r="L2" t="s">
        <v>322</v>
      </c>
      <c r="M2" t="s">
        <v>291</v>
      </c>
      <c r="N2">
        <v>3</v>
      </c>
      <c r="O2" t="s">
        <v>20409</v>
      </c>
      <c r="P2" t="s">
        <v>20408</v>
      </c>
      <c r="Q2" t="s">
        <v>20407</v>
      </c>
      <c r="R2" s="7">
        <v>39080</v>
      </c>
      <c r="S2" s="8">
        <f t="shared" ref="S2:S65" si="0">YEAR(R2)</f>
        <v>2006</v>
      </c>
      <c r="T2" s="8">
        <v>2006</v>
      </c>
      <c r="U2" s="8">
        <f t="shared" ref="U2:U65" si="1">2022-T2</f>
        <v>16</v>
      </c>
      <c r="V2" s="7">
        <v>39080</v>
      </c>
      <c r="W2" t="s">
        <v>1379</v>
      </c>
      <c r="X2" s="2">
        <v>1.0109999999999999</v>
      </c>
      <c r="Y2" s="6">
        <f t="shared" ref="Y2:Y65" si="2">(X2-$Z$4)/($Z$3-$Z$4)</f>
        <v>2.6988067590293905E-2</v>
      </c>
      <c r="AA2">
        <v>219673</v>
      </c>
      <c r="AB2">
        <v>130000</v>
      </c>
      <c r="AD2" t="s">
        <v>1</v>
      </c>
      <c r="AE2">
        <v>1137</v>
      </c>
      <c r="AF2">
        <v>2</v>
      </c>
      <c r="AH2" t="s">
        <v>20406</v>
      </c>
      <c r="AI2" t="s">
        <v>20405</v>
      </c>
      <c r="AJ2" t="s">
        <v>20404</v>
      </c>
      <c r="AK2" t="s">
        <v>20403</v>
      </c>
      <c r="AL2">
        <v>10</v>
      </c>
      <c r="AM2" s="5">
        <f t="shared" ref="AM2:AM65" si="3">AL2/U2</f>
        <v>0.625</v>
      </c>
      <c r="AN2" s="4">
        <f t="shared" ref="AN2:AN65" si="4">(AM2-$AO$4)/($AO$3-$AO$4)</f>
        <v>9.4661113214691405E-4</v>
      </c>
      <c r="AO2" s="3"/>
      <c r="AP2">
        <v>0</v>
      </c>
      <c r="AQ2" t="s">
        <v>10764</v>
      </c>
      <c r="AR2" t="s">
        <v>0</v>
      </c>
      <c r="AS2" t="s">
        <v>10762</v>
      </c>
      <c r="AT2" s="2">
        <v>4.7590000000000003</v>
      </c>
      <c r="AU2" s="1">
        <f t="shared" ref="AU2:AU65" si="5">(Y2*0.7+AN2*0.3)*100</f>
        <v>1.9175630652849809</v>
      </c>
      <c r="AV2" s="1">
        <f t="shared" ref="AV2:AV65" si="6">(Y2*0.5+AN2*0.5)*100</f>
        <v>1.396733936122041</v>
      </c>
      <c r="AW2" s="1">
        <f t="shared" ref="AW2:AW65" si="7">(Y2*0.3+AN2*0.7)*100</f>
        <v>0.87590480695910122</v>
      </c>
    </row>
    <row r="3" spans="1:49" x14ac:dyDescent="0.2">
      <c r="A3">
        <v>1</v>
      </c>
      <c r="B3" t="s">
        <v>20402</v>
      </c>
      <c r="C3" t="s">
        <v>20401</v>
      </c>
      <c r="F3" t="s">
        <v>20400</v>
      </c>
      <c r="G3" t="s">
        <v>5</v>
      </c>
      <c r="H3" t="s">
        <v>4</v>
      </c>
      <c r="I3" t="s">
        <v>20399</v>
      </c>
      <c r="J3">
        <v>60005681</v>
      </c>
      <c r="K3" t="s">
        <v>8396</v>
      </c>
      <c r="L3" t="s">
        <v>1615</v>
      </c>
      <c r="M3" t="s">
        <v>860</v>
      </c>
      <c r="N3">
        <v>6</v>
      </c>
      <c r="O3" t="s">
        <v>20398</v>
      </c>
      <c r="P3" t="s">
        <v>20397</v>
      </c>
      <c r="Q3" t="s">
        <v>20396</v>
      </c>
      <c r="R3" s="7">
        <v>39079</v>
      </c>
      <c r="S3" s="8">
        <f t="shared" si="0"/>
        <v>2006</v>
      </c>
      <c r="T3" s="8">
        <v>2006</v>
      </c>
      <c r="U3" s="8">
        <f t="shared" si="1"/>
        <v>16</v>
      </c>
      <c r="V3" s="7">
        <v>39079</v>
      </c>
      <c r="W3" t="s">
        <v>727</v>
      </c>
      <c r="X3" s="2">
        <v>0.86399999999999999</v>
      </c>
      <c r="Y3" s="6">
        <f t="shared" si="2"/>
        <v>2.3063986546007848E-2</v>
      </c>
      <c r="Z3">
        <v>37.460999999999999</v>
      </c>
      <c r="AA3">
        <v>15206106</v>
      </c>
      <c r="AB3">
        <v>26970</v>
      </c>
      <c r="AD3" t="s">
        <v>1</v>
      </c>
      <c r="AE3">
        <v>110</v>
      </c>
      <c r="AF3">
        <v>51</v>
      </c>
      <c r="AH3" t="s">
        <v>20395</v>
      </c>
      <c r="AI3" t="s">
        <v>20394</v>
      </c>
      <c r="AK3" t="s">
        <v>20393</v>
      </c>
      <c r="AL3">
        <v>28</v>
      </c>
      <c r="AM3" s="5">
        <f t="shared" si="3"/>
        <v>1.75</v>
      </c>
      <c r="AN3" s="4">
        <f t="shared" si="4"/>
        <v>2.6505111700113595E-3</v>
      </c>
      <c r="AO3" s="3">
        <v>660.25</v>
      </c>
      <c r="AP3">
        <v>0</v>
      </c>
      <c r="AR3" t="s">
        <v>0</v>
      </c>
      <c r="AT3" s="2">
        <v>2.9910000000000001</v>
      </c>
      <c r="AU3" s="1">
        <f t="shared" si="5"/>
        <v>1.6939943933208899</v>
      </c>
      <c r="AV3" s="1">
        <f t="shared" si="6"/>
        <v>1.2857248858009604</v>
      </c>
      <c r="AW3" s="1">
        <f t="shared" si="7"/>
        <v>0.87745537828103048</v>
      </c>
    </row>
    <row r="4" spans="1:49" x14ac:dyDescent="0.2">
      <c r="A4">
        <v>2</v>
      </c>
      <c r="B4" t="s">
        <v>20392</v>
      </c>
      <c r="C4" t="s">
        <v>20391</v>
      </c>
      <c r="F4" t="s">
        <v>20390</v>
      </c>
      <c r="G4" t="s">
        <v>5</v>
      </c>
      <c r="H4" t="s">
        <v>4</v>
      </c>
      <c r="I4" t="s">
        <v>20389</v>
      </c>
      <c r="J4" t="s">
        <v>20388</v>
      </c>
      <c r="K4" t="s">
        <v>20387</v>
      </c>
      <c r="L4" t="s">
        <v>20386</v>
      </c>
      <c r="M4" t="s">
        <v>443</v>
      </c>
      <c r="N4">
        <v>5</v>
      </c>
      <c r="O4" t="s">
        <v>20385</v>
      </c>
      <c r="P4" t="s">
        <v>20384</v>
      </c>
      <c r="Q4" t="s">
        <v>20383</v>
      </c>
      <c r="R4" s="7">
        <v>39079</v>
      </c>
      <c r="S4" s="8">
        <f t="shared" si="0"/>
        <v>2006</v>
      </c>
      <c r="T4" s="8">
        <v>2006</v>
      </c>
      <c r="U4" s="8">
        <f t="shared" si="1"/>
        <v>16</v>
      </c>
      <c r="V4" s="7">
        <v>2006</v>
      </c>
      <c r="W4" t="s">
        <v>20368</v>
      </c>
      <c r="X4" s="2">
        <v>0.25700000000000001</v>
      </c>
      <c r="Y4" s="6">
        <f t="shared" si="2"/>
        <v>6.8604682202824275E-3</v>
      </c>
      <c r="Z4">
        <v>0</v>
      </c>
      <c r="AA4">
        <v>5493811</v>
      </c>
      <c r="AB4">
        <v>29565</v>
      </c>
      <c r="AC4">
        <v>5493811</v>
      </c>
      <c r="AD4" t="s">
        <v>1</v>
      </c>
      <c r="AE4">
        <v>49</v>
      </c>
      <c r="AF4">
        <v>164</v>
      </c>
      <c r="AH4" t="s">
        <v>20382</v>
      </c>
      <c r="AI4" t="s">
        <v>20381</v>
      </c>
      <c r="AJ4" t="s">
        <v>20380</v>
      </c>
      <c r="AK4" t="s">
        <v>20379</v>
      </c>
      <c r="AL4">
        <v>11</v>
      </c>
      <c r="AM4" s="5">
        <f t="shared" si="3"/>
        <v>0.6875</v>
      </c>
      <c r="AN4" s="4">
        <f t="shared" si="4"/>
        <v>1.0412722453616054E-3</v>
      </c>
      <c r="AO4" s="3">
        <v>0</v>
      </c>
      <c r="AP4">
        <v>1</v>
      </c>
      <c r="AR4" t="s">
        <v>0</v>
      </c>
      <c r="AT4" s="2">
        <v>0.88200000000000001</v>
      </c>
      <c r="AU4" s="1">
        <f t="shared" si="5"/>
        <v>0.511470942780618</v>
      </c>
      <c r="AV4" s="1">
        <f t="shared" si="6"/>
        <v>0.39508702328220163</v>
      </c>
      <c r="AW4" s="1">
        <f t="shared" si="7"/>
        <v>0.27870310378378521</v>
      </c>
    </row>
    <row r="5" spans="1:49" x14ac:dyDescent="0.2">
      <c r="A5">
        <v>3</v>
      </c>
      <c r="B5" t="s">
        <v>20378</v>
      </c>
      <c r="C5" t="s">
        <v>20377</v>
      </c>
      <c r="F5" t="s">
        <v>20376</v>
      </c>
      <c r="G5" t="s">
        <v>5</v>
      </c>
      <c r="H5" t="s">
        <v>4</v>
      </c>
      <c r="I5" t="s">
        <v>20375</v>
      </c>
      <c r="J5" t="s">
        <v>20374</v>
      </c>
      <c r="K5" t="s">
        <v>20373</v>
      </c>
      <c r="L5" t="s">
        <v>20372</v>
      </c>
      <c r="M5" t="s">
        <v>357</v>
      </c>
      <c r="N5">
        <v>4</v>
      </c>
      <c r="O5" t="s">
        <v>20371</v>
      </c>
      <c r="P5" t="s">
        <v>20370</v>
      </c>
      <c r="Q5" t="s">
        <v>20369</v>
      </c>
      <c r="R5" s="7">
        <v>39079</v>
      </c>
      <c r="S5" s="8">
        <f t="shared" si="0"/>
        <v>2006</v>
      </c>
      <c r="T5" s="8">
        <v>2006</v>
      </c>
      <c r="U5" s="8">
        <f t="shared" si="1"/>
        <v>16</v>
      </c>
      <c r="V5" s="7">
        <v>2006</v>
      </c>
      <c r="W5" t="s">
        <v>20368</v>
      </c>
      <c r="X5" s="2">
        <v>0.25700000000000001</v>
      </c>
      <c r="Y5" s="6">
        <f t="shared" si="2"/>
        <v>6.8604682202824275E-3</v>
      </c>
      <c r="AA5">
        <v>5493811</v>
      </c>
      <c r="AB5">
        <v>29565</v>
      </c>
      <c r="AC5">
        <v>5493811</v>
      </c>
      <c r="AD5" t="s">
        <v>1</v>
      </c>
      <c r="AE5">
        <v>49</v>
      </c>
      <c r="AF5">
        <v>164</v>
      </c>
      <c r="AH5" t="s">
        <v>20367</v>
      </c>
      <c r="AI5" t="s">
        <v>20366</v>
      </c>
      <c r="AJ5" t="s">
        <v>20365</v>
      </c>
      <c r="AK5" t="s">
        <v>20364</v>
      </c>
      <c r="AL5">
        <v>2</v>
      </c>
      <c r="AM5" s="5">
        <f t="shared" si="3"/>
        <v>0.125</v>
      </c>
      <c r="AN5" s="4">
        <f t="shared" si="4"/>
        <v>1.893222264293828E-4</v>
      </c>
      <c r="AO5" s="3"/>
      <c r="AP5">
        <v>1</v>
      </c>
      <c r="AR5" t="s">
        <v>0</v>
      </c>
      <c r="AT5" s="2">
        <v>0.88200000000000001</v>
      </c>
      <c r="AU5" s="1">
        <f t="shared" si="5"/>
        <v>0.4859124422126514</v>
      </c>
      <c r="AV5" s="1">
        <f t="shared" si="6"/>
        <v>0.3524895223355905</v>
      </c>
      <c r="AW5" s="1">
        <f t="shared" si="7"/>
        <v>0.2190666024585296</v>
      </c>
    </row>
    <row r="6" spans="1:49" x14ac:dyDescent="0.2">
      <c r="A6">
        <v>4</v>
      </c>
      <c r="B6" t="s">
        <v>20363</v>
      </c>
      <c r="C6" t="s">
        <v>20362</v>
      </c>
      <c r="F6" t="s">
        <v>20361</v>
      </c>
      <c r="G6" t="s">
        <v>5</v>
      </c>
      <c r="H6" t="s">
        <v>4</v>
      </c>
      <c r="I6" t="s">
        <v>20360</v>
      </c>
      <c r="J6" t="s">
        <v>20354</v>
      </c>
      <c r="K6" t="s">
        <v>20359</v>
      </c>
      <c r="L6" t="s">
        <v>20358</v>
      </c>
      <c r="M6" t="s">
        <v>20357</v>
      </c>
      <c r="N6">
        <v>2</v>
      </c>
      <c r="O6" t="s">
        <v>20356</v>
      </c>
      <c r="P6" t="s">
        <v>20355</v>
      </c>
      <c r="Q6" t="s">
        <v>20354</v>
      </c>
      <c r="R6" s="7">
        <v>39079</v>
      </c>
      <c r="S6" s="8">
        <f t="shared" si="0"/>
        <v>2006</v>
      </c>
      <c r="T6" s="8">
        <v>2006</v>
      </c>
      <c r="U6" s="8">
        <f t="shared" si="1"/>
        <v>16</v>
      </c>
      <c r="V6" s="7">
        <v>2006</v>
      </c>
      <c r="W6" t="s">
        <v>20353</v>
      </c>
      <c r="X6" s="2">
        <v>0.34699999999999998</v>
      </c>
      <c r="Y6" s="6">
        <f t="shared" si="2"/>
        <v>9.2629668188249116E-3</v>
      </c>
      <c r="AA6" t="s">
        <v>20352</v>
      </c>
      <c r="AB6">
        <v>19750</v>
      </c>
      <c r="AD6" t="s">
        <v>1</v>
      </c>
      <c r="AE6">
        <v>60</v>
      </c>
      <c r="AF6">
        <v>2</v>
      </c>
      <c r="AH6" t="s">
        <v>329</v>
      </c>
      <c r="AI6" t="s">
        <v>20351</v>
      </c>
      <c r="AK6" t="s">
        <v>20350</v>
      </c>
      <c r="AL6">
        <v>2</v>
      </c>
      <c r="AM6" s="5">
        <f t="shared" si="3"/>
        <v>0.125</v>
      </c>
      <c r="AN6" s="4">
        <f t="shared" si="4"/>
        <v>1.893222264293828E-4</v>
      </c>
      <c r="AO6" s="3"/>
      <c r="AP6">
        <v>0</v>
      </c>
      <c r="AR6" t="s">
        <v>0</v>
      </c>
      <c r="AT6" s="2">
        <v>0.77600000000000002</v>
      </c>
      <c r="AU6" s="1">
        <f t="shared" si="5"/>
        <v>0.6540873441106253</v>
      </c>
      <c r="AV6" s="1">
        <f t="shared" si="6"/>
        <v>0.4726144522627147</v>
      </c>
      <c r="AW6" s="1">
        <f t="shared" si="7"/>
        <v>0.2911415604148041</v>
      </c>
    </row>
    <row r="7" spans="1:49" x14ac:dyDescent="0.2">
      <c r="A7">
        <v>5</v>
      </c>
      <c r="B7" t="s">
        <v>20349</v>
      </c>
      <c r="C7" t="s">
        <v>20348</v>
      </c>
      <c r="E7">
        <v>17192177</v>
      </c>
      <c r="F7" t="s">
        <v>20347</v>
      </c>
      <c r="G7" t="s">
        <v>5</v>
      </c>
      <c r="H7" t="s">
        <v>4</v>
      </c>
      <c r="I7" t="s">
        <v>20346</v>
      </c>
      <c r="J7" t="s">
        <v>20345</v>
      </c>
      <c r="K7" t="s">
        <v>20344</v>
      </c>
      <c r="L7" t="s">
        <v>20343</v>
      </c>
      <c r="M7" t="s">
        <v>20342</v>
      </c>
      <c r="N7">
        <v>6</v>
      </c>
      <c r="O7" t="s">
        <v>20341</v>
      </c>
      <c r="P7" t="s">
        <v>20340</v>
      </c>
      <c r="Q7" t="s">
        <v>20339</v>
      </c>
      <c r="R7" s="7">
        <v>39078</v>
      </c>
      <c r="S7" s="8">
        <f t="shared" si="0"/>
        <v>2006</v>
      </c>
      <c r="T7" s="8">
        <v>2006</v>
      </c>
      <c r="U7" s="8">
        <f t="shared" si="1"/>
        <v>16</v>
      </c>
      <c r="V7" s="7">
        <v>39078</v>
      </c>
      <c r="W7" t="s">
        <v>20338</v>
      </c>
      <c r="X7" s="2">
        <v>1.3779999999999999</v>
      </c>
      <c r="Y7" s="6">
        <f t="shared" si="2"/>
        <v>3.6784922986572703E-2</v>
      </c>
      <c r="AB7">
        <v>16794</v>
      </c>
      <c r="AC7">
        <v>14712229</v>
      </c>
      <c r="AD7" t="s">
        <v>1</v>
      </c>
      <c r="AE7">
        <v>6</v>
      </c>
      <c r="AG7">
        <v>32</v>
      </c>
      <c r="AI7" t="s">
        <v>20337</v>
      </c>
      <c r="AK7" t="s">
        <v>20336</v>
      </c>
      <c r="AL7">
        <v>181</v>
      </c>
      <c r="AM7" s="5">
        <f t="shared" si="3"/>
        <v>11.3125</v>
      </c>
      <c r="AN7" s="4">
        <f t="shared" si="4"/>
        <v>1.7133661491859145E-2</v>
      </c>
      <c r="AO7" s="3"/>
      <c r="AP7">
        <v>1</v>
      </c>
      <c r="AR7" t="s">
        <v>0</v>
      </c>
      <c r="AT7" s="2">
        <v>4.2149999999999999</v>
      </c>
      <c r="AU7" s="1">
        <f t="shared" si="5"/>
        <v>3.0889544538158633</v>
      </c>
      <c r="AV7" s="1">
        <f t="shared" si="6"/>
        <v>2.6959292239215924</v>
      </c>
      <c r="AW7" s="1">
        <f t="shared" si="7"/>
        <v>2.3029039940273215</v>
      </c>
    </row>
    <row r="8" spans="1:49" x14ac:dyDescent="0.2">
      <c r="A8">
        <v>6</v>
      </c>
      <c r="B8" t="s">
        <v>20335</v>
      </c>
      <c r="F8" t="s">
        <v>20334</v>
      </c>
      <c r="G8" t="s">
        <v>5</v>
      </c>
      <c r="H8" t="s">
        <v>4</v>
      </c>
      <c r="I8" t="s">
        <v>20333</v>
      </c>
      <c r="J8">
        <v>60019963</v>
      </c>
      <c r="K8" t="s">
        <v>20332</v>
      </c>
      <c r="L8" t="s">
        <v>5083</v>
      </c>
      <c r="M8" t="s">
        <v>332</v>
      </c>
      <c r="N8">
        <v>3</v>
      </c>
      <c r="O8" t="s">
        <v>20331</v>
      </c>
      <c r="P8" t="s">
        <v>20330</v>
      </c>
      <c r="Q8" t="s">
        <v>20329</v>
      </c>
      <c r="R8" s="7">
        <v>39078</v>
      </c>
      <c r="S8" s="8">
        <f t="shared" si="0"/>
        <v>2006</v>
      </c>
      <c r="T8" s="8">
        <v>2006</v>
      </c>
      <c r="U8" s="8">
        <f t="shared" si="1"/>
        <v>16</v>
      </c>
      <c r="V8" s="7">
        <v>2006</v>
      </c>
      <c r="W8" t="s">
        <v>20328</v>
      </c>
      <c r="X8" s="2">
        <v>0.22500000000000001</v>
      </c>
      <c r="Y8" s="6">
        <f t="shared" si="2"/>
        <v>6.0062464963562111E-3</v>
      </c>
      <c r="AA8">
        <v>13000632</v>
      </c>
      <c r="AB8">
        <v>22933</v>
      </c>
      <c r="AC8">
        <v>13036203</v>
      </c>
      <c r="AD8" t="s">
        <v>1</v>
      </c>
      <c r="AE8">
        <v>14</v>
      </c>
      <c r="AF8">
        <v>3</v>
      </c>
      <c r="AH8" t="s">
        <v>12314</v>
      </c>
      <c r="AI8" t="s">
        <v>20327</v>
      </c>
      <c r="AJ8" t="s">
        <v>20326</v>
      </c>
      <c r="AK8" t="s">
        <v>20325</v>
      </c>
      <c r="AL8">
        <v>60</v>
      </c>
      <c r="AM8" s="5">
        <f t="shared" si="3"/>
        <v>3.75</v>
      </c>
      <c r="AN8" s="4">
        <f t="shared" si="4"/>
        <v>5.6796667928814843E-3</v>
      </c>
      <c r="AO8" s="3"/>
      <c r="AP8">
        <v>0</v>
      </c>
      <c r="AR8" t="s">
        <v>0</v>
      </c>
      <c r="AT8" s="2" t="s">
        <v>6</v>
      </c>
      <c r="AU8" s="1">
        <f t="shared" si="5"/>
        <v>0.5908272585313793</v>
      </c>
      <c r="AV8" s="1">
        <f t="shared" si="6"/>
        <v>0.58429566446188475</v>
      </c>
      <c r="AW8" s="1">
        <f t="shared" si="7"/>
        <v>0.57776407039239019</v>
      </c>
    </row>
    <row r="9" spans="1:49" x14ac:dyDescent="0.2">
      <c r="A9">
        <v>7</v>
      </c>
      <c r="B9" t="s">
        <v>20324</v>
      </c>
      <c r="C9" t="s">
        <v>20323</v>
      </c>
      <c r="F9" t="s">
        <v>20322</v>
      </c>
      <c r="G9" t="s">
        <v>5</v>
      </c>
      <c r="H9" t="s">
        <v>4</v>
      </c>
      <c r="I9" t="s">
        <v>20321</v>
      </c>
      <c r="J9" t="s">
        <v>20320</v>
      </c>
      <c r="K9" t="s">
        <v>20319</v>
      </c>
      <c r="L9" t="s">
        <v>20318</v>
      </c>
      <c r="M9" t="s">
        <v>20317</v>
      </c>
      <c r="N9">
        <v>3</v>
      </c>
      <c r="O9" t="s">
        <v>20316</v>
      </c>
      <c r="P9" t="s">
        <v>20315</v>
      </c>
      <c r="Q9" t="s">
        <v>20314</v>
      </c>
      <c r="R9" s="7">
        <v>39078</v>
      </c>
      <c r="S9" s="8">
        <f t="shared" si="0"/>
        <v>2006</v>
      </c>
      <c r="T9" s="8">
        <v>2006</v>
      </c>
      <c r="U9" s="8">
        <f t="shared" si="1"/>
        <v>16</v>
      </c>
      <c r="V9" s="7">
        <v>2006</v>
      </c>
      <c r="W9" t="s">
        <v>9241</v>
      </c>
      <c r="X9" s="2">
        <v>1.5029999999999999</v>
      </c>
      <c r="Y9" s="6">
        <f t="shared" si="2"/>
        <v>4.0121726595659483E-2</v>
      </c>
      <c r="AA9">
        <v>10980121</v>
      </c>
      <c r="AB9">
        <v>11000153773</v>
      </c>
      <c r="AC9" t="s">
        <v>9240</v>
      </c>
      <c r="AD9" t="s">
        <v>1</v>
      </c>
      <c r="AE9">
        <v>74</v>
      </c>
      <c r="AF9">
        <v>9</v>
      </c>
      <c r="AG9">
        <v>94414</v>
      </c>
      <c r="AI9" t="s">
        <v>20313</v>
      </c>
      <c r="AK9" t="s">
        <v>20312</v>
      </c>
      <c r="AL9">
        <v>6</v>
      </c>
      <c r="AM9" s="5">
        <f t="shared" si="3"/>
        <v>0.375</v>
      </c>
      <c r="AN9" s="4">
        <f t="shared" si="4"/>
        <v>5.6796667928814845E-4</v>
      </c>
      <c r="AO9" s="3"/>
      <c r="AP9">
        <v>0</v>
      </c>
      <c r="AR9" t="s">
        <v>0</v>
      </c>
      <c r="AT9" s="2" t="s">
        <v>6</v>
      </c>
      <c r="AU9" s="1">
        <f t="shared" si="5"/>
        <v>2.8255598620748077</v>
      </c>
      <c r="AV9" s="1">
        <f t="shared" si="6"/>
        <v>2.0344846637473815</v>
      </c>
      <c r="AW9" s="1">
        <f t="shared" si="7"/>
        <v>1.2434094654199548</v>
      </c>
    </row>
    <row r="10" spans="1:49" x14ac:dyDescent="0.2">
      <c r="A10">
        <v>8</v>
      </c>
      <c r="B10" t="s">
        <v>20311</v>
      </c>
      <c r="C10" t="s">
        <v>20310</v>
      </c>
      <c r="E10">
        <v>17172452</v>
      </c>
      <c r="F10" t="s">
        <v>20309</v>
      </c>
      <c r="G10" t="s">
        <v>5</v>
      </c>
      <c r="H10" t="s">
        <v>4</v>
      </c>
      <c r="I10" t="s">
        <v>20308</v>
      </c>
      <c r="J10" t="s">
        <v>20307</v>
      </c>
      <c r="K10" t="s">
        <v>20306</v>
      </c>
      <c r="L10" t="s">
        <v>20305</v>
      </c>
      <c r="M10" t="s">
        <v>532</v>
      </c>
      <c r="N10">
        <v>4</v>
      </c>
      <c r="O10" t="s">
        <v>20304</v>
      </c>
      <c r="P10" t="s">
        <v>20303</v>
      </c>
      <c r="Q10" t="s">
        <v>20302</v>
      </c>
      <c r="R10" s="7">
        <v>39077</v>
      </c>
      <c r="S10" s="8">
        <f t="shared" si="0"/>
        <v>2006</v>
      </c>
      <c r="T10" s="8">
        <v>2006</v>
      </c>
      <c r="U10" s="8">
        <f t="shared" si="1"/>
        <v>16</v>
      </c>
      <c r="V10" s="7">
        <v>39077</v>
      </c>
      <c r="W10" t="s">
        <v>723</v>
      </c>
      <c r="X10" s="2">
        <v>5.0110000000000001</v>
      </c>
      <c r="Y10" s="6">
        <f t="shared" si="2"/>
        <v>0.13376578308107098</v>
      </c>
      <c r="AA10">
        <v>278424</v>
      </c>
      <c r="AB10">
        <v>21121</v>
      </c>
      <c r="AD10" t="s">
        <v>1</v>
      </c>
      <c r="AE10">
        <v>103</v>
      </c>
      <c r="AF10">
        <v>52</v>
      </c>
      <c r="AH10" t="s">
        <v>20301</v>
      </c>
      <c r="AI10" t="s">
        <v>20300</v>
      </c>
      <c r="AJ10" t="s">
        <v>20299</v>
      </c>
      <c r="AK10" t="s">
        <v>20298</v>
      </c>
      <c r="AL10">
        <v>105</v>
      </c>
      <c r="AM10" s="5">
        <f t="shared" si="3"/>
        <v>6.5625</v>
      </c>
      <c r="AN10" s="4">
        <f t="shared" si="4"/>
        <v>9.939416887542598E-3</v>
      </c>
      <c r="AO10" s="3"/>
      <c r="AP10">
        <v>1</v>
      </c>
      <c r="AR10" t="s">
        <v>0</v>
      </c>
      <c r="AT10" s="2" t="s">
        <v>6</v>
      </c>
      <c r="AU10" s="1">
        <f t="shared" si="5"/>
        <v>9.6617873223012456</v>
      </c>
      <c r="AV10" s="1">
        <f t="shared" si="6"/>
        <v>7.1852599984306789</v>
      </c>
      <c r="AW10" s="1">
        <f t="shared" si="7"/>
        <v>4.7087326745601112</v>
      </c>
    </row>
    <row r="11" spans="1:49" x14ac:dyDescent="0.2">
      <c r="A11">
        <v>9</v>
      </c>
      <c r="B11" t="s">
        <v>20297</v>
      </c>
      <c r="C11" t="s">
        <v>20296</v>
      </c>
      <c r="D11" t="s">
        <v>20295</v>
      </c>
      <c r="E11">
        <v>16949119</v>
      </c>
      <c r="F11" t="s">
        <v>20294</v>
      </c>
      <c r="G11" t="s">
        <v>5</v>
      </c>
      <c r="H11" t="s">
        <v>4</v>
      </c>
      <c r="I11" t="s">
        <v>20293</v>
      </c>
      <c r="J11">
        <v>60018308</v>
      </c>
      <c r="K11" t="s">
        <v>471</v>
      </c>
      <c r="L11" t="s">
        <v>470</v>
      </c>
      <c r="M11" t="s">
        <v>103</v>
      </c>
      <c r="N11">
        <v>5</v>
      </c>
      <c r="O11" t="s">
        <v>20292</v>
      </c>
      <c r="P11" t="s">
        <v>20291</v>
      </c>
      <c r="Q11" t="s">
        <v>20290</v>
      </c>
      <c r="R11" s="7">
        <v>39073</v>
      </c>
      <c r="S11" s="8">
        <f t="shared" si="0"/>
        <v>2006</v>
      </c>
      <c r="T11" s="8">
        <v>2006</v>
      </c>
      <c r="U11" s="8">
        <f t="shared" si="1"/>
        <v>16</v>
      </c>
      <c r="V11" s="7">
        <v>39073</v>
      </c>
      <c r="W11" t="s">
        <v>20265</v>
      </c>
      <c r="X11" s="2">
        <v>0.81</v>
      </c>
      <c r="Y11" s="6">
        <f t="shared" si="2"/>
        <v>2.1622487386882359E-2</v>
      </c>
      <c r="AA11" t="s">
        <v>20264</v>
      </c>
      <c r="AB11">
        <v>13516</v>
      </c>
      <c r="AD11" t="s">
        <v>1</v>
      </c>
      <c r="AE11">
        <v>44</v>
      </c>
      <c r="AF11" t="s">
        <v>20263</v>
      </c>
      <c r="AI11" t="s">
        <v>20289</v>
      </c>
      <c r="AJ11" t="s">
        <v>20288</v>
      </c>
      <c r="AK11" t="s">
        <v>20287</v>
      </c>
      <c r="AL11">
        <v>20</v>
      </c>
      <c r="AM11" s="5">
        <f t="shared" si="3"/>
        <v>1.25</v>
      </c>
      <c r="AN11" s="4">
        <f t="shared" si="4"/>
        <v>1.8932222642938281E-3</v>
      </c>
      <c r="AO11" s="3"/>
      <c r="AP11">
        <v>0</v>
      </c>
      <c r="AQ11" t="s">
        <v>51</v>
      </c>
      <c r="AR11">
        <v>30370403</v>
      </c>
      <c r="AS11" t="s">
        <v>50</v>
      </c>
      <c r="AT11" s="2">
        <v>2.89</v>
      </c>
      <c r="AU11" s="1">
        <f t="shared" si="5"/>
        <v>1.5703707850105799</v>
      </c>
      <c r="AV11" s="1">
        <f t="shared" si="6"/>
        <v>1.1757854825588092</v>
      </c>
      <c r="AW11" s="1">
        <f t="shared" si="7"/>
        <v>0.78120018010703873</v>
      </c>
    </row>
    <row r="12" spans="1:49" x14ac:dyDescent="0.2">
      <c r="A12">
        <v>10</v>
      </c>
      <c r="B12" t="s">
        <v>20286</v>
      </c>
      <c r="C12" t="s">
        <v>20285</v>
      </c>
      <c r="D12" t="s">
        <v>20284</v>
      </c>
      <c r="F12" t="s">
        <v>20283</v>
      </c>
      <c r="G12" t="s">
        <v>5</v>
      </c>
      <c r="H12" t="s">
        <v>4</v>
      </c>
      <c r="I12" t="s">
        <v>20282</v>
      </c>
      <c r="J12">
        <v>60025278</v>
      </c>
      <c r="K12" t="s">
        <v>406</v>
      </c>
      <c r="L12" t="s">
        <v>405</v>
      </c>
      <c r="M12" t="s">
        <v>103</v>
      </c>
      <c r="N12">
        <v>3</v>
      </c>
      <c r="O12" t="s">
        <v>20281</v>
      </c>
      <c r="P12" t="s">
        <v>20280</v>
      </c>
      <c r="Q12" t="s">
        <v>1991</v>
      </c>
      <c r="R12" s="7">
        <v>39073</v>
      </c>
      <c r="S12" s="8">
        <f t="shared" si="0"/>
        <v>2006</v>
      </c>
      <c r="T12" s="8">
        <v>2006</v>
      </c>
      <c r="U12" s="8">
        <f t="shared" si="1"/>
        <v>16</v>
      </c>
      <c r="V12" s="7">
        <v>39073</v>
      </c>
      <c r="W12" t="s">
        <v>20265</v>
      </c>
      <c r="X12" s="2">
        <v>0.81</v>
      </c>
      <c r="Y12" s="6">
        <f t="shared" si="2"/>
        <v>2.1622487386882359E-2</v>
      </c>
      <c r="AA12" t="s">
        <v>20264</v>
      </c>
      <c r="AB12">
        <v>13516</v>
      </c>
      <c r="AD12" t="s">
        <v>1</v>
      </c>
      <c r="AE12">
        <v>44</v>
      </c>
      <c r="AF12" t="s">
        <v>20263</v>
      </c>
      <c r="AI12" t="s">
        <v>20279</v>
      </c>
      <c r="AJ12" t="s">
        <v>20278</v>
      </c>
      <c r="AK12" t="s">
        <v>20277</v>
      </c>
      <c r="AL12">
        <v>19</v>
      </c>
      <c r="AM12" s="5">
        <f t="shared" si="3"/>
        <v>1.1875</v>
      </c>
      <c r="AN12" s="4">
        <f t="shared" si="4"/>
        <v>1.7985611510791368E-3</v>
      </c>
      <c r="AO12" s="3"/>
      <c r="AP12">
        <v>0</v>
      </c>
      <c r="AR12" t="s">
        <v>0</v>
      </c>
      <c r="AT12" s="2">
        <v>2.89</v>
      </c>
      <c r="AU12" s="1">
        <f t="shared" si="5"/>
        <v>1.5675309516141391</v>
      </c>
      <c r="AV12" s="1">
        <f t="shared" si="6"/>
        <v>1.1710524268980746</v>
      </c>
      <c r="AW12" s="1">
        <f t="shared" si="7"/>
        <v>0.77457390218201028</v>
      </c>
    </row>
    <row r="13" spans="1:49" x14ac:dyDescent="0.2">
      <c r="A13">
        <v>11</v>
      </c>
      <c r="B13" t="s">
        <v>20276</v>
      </c>
      <c r="C13" t="s">
        <v>20275</v>
      </c>
      <c r="D13" t="s">
        <v>20274</v>
      </c>
      <c r="E13">
        <v>17070565</v>
      </c>
      <c r="F13" t="s">
        <v>20273</v>
      </c>
      <c r="G13" t="s">
        <v>5</v>
      </c>
      <c r="H13" t="s">
        <v>4</v>
      </c>
      <c r="I13" t="s">
        <v>20272</v>
      </c>
      <c r="J13" t="s">
        <v>20271</v>
      </c>
      <c r="K13" t="s">
        <v>20270</v>
      </c>
      <c r="L13" t="s">
        <v>20269</v>
      </c>
      <c r="M13" t="s">
        <v>634</v>
      </c>
      <c r="N13">
        <v>4</v>
      </c>
      <c r="O13" t="s">
        <v>20268</v>
      </c>
      <c r="P13" t="s">
        <v>20267</v>
      </c>
      <c r="Q13" t="s">
        <v>20266</v>
      </c>
      <c r="R13" s="7">
        <v>39073</v>
      </c>
      <c r="S13" s="8">
        <f t="shared" si="0"/>
        <v>2006</v>
      </c>
      <c r="T13" s="8">
        <v>2006</v>
      </c>
      <c r="U13" s="8">
        <f t="shared" si="1"/>
        <v>16</v>
      </c>
      <c r="V13" s="7">
        <v>39073</v>
      </c>
      <c r="W13" t="s">
        <v>20265</v>
      </c>
      <c r="X13" s="2">
        <v>0.81</v>
      </c>
      <c r="Y13" s="6">
        <f t="shared" si="2"/>
        <v>2.1622487386882359E-2</v>
      </c>
      <c r="AA13" t="s">
        <v>20264</v>
      </c>
      <c r="AB13">
        <v>13516</v>
      </c>
      <c r="AD13" t="s">
        <v>1</v>
      </c>
      <c r="AE13">
        <v>44</v>
      </c>
      <c r="AF13" t="s">
        <v>20263</v>
      </c>
      <c r="AI13" t="s">
        <v>20262</v>
      </c>
      <c r="AK13" t="s">
        <v>20261</v>
      </c>
      <c r="AL13">
        <v>21</v>
      </c>
      <c r="AM13" s="5">
        <f t="shared" si="3"/>
        <v>1.3125</v>
      </c>
      <c r="AN13" s="4">
        <f t="shared" si="4"/>
        <v>1.9878833775085194E-3</v>
      </c>
      <c r="AO13" s="3"/>
      <c r="AP13">
        <v>0</v>
      </c>
      <c r="AR13" t="s">
        <v>0</v>
      </c>
      <c r="AT13" s="2">
        <v>2.89</v>
      </c>
      <c r="AU13" s="1">
        <f t="shared" si="5"/>
        <v>1.5732106184070207</v>
      </c>
      <c r="AV13" s="1">
        <f t="shared" si="6"/>
        <v>1.180518538219544</v>
      </c>
      <c r="AW13" s="1">
        <f t="shared" si="7"/>
        <v>0.78782645803206708</v>
      </c>
    </row>
    <row r="14" spans="1:49" x14ac:dyDescent="0.2">
      <c r="A14">
        <v>12</v>
      </c>
      <c r="B14" t="s">
        <v>20260</v>
      </c>
      <c r="F14" t="s">
        <v>20259</v>
      </c>
      <c r="G14" t="s">
        <v>5</v>
      </c>
      <c r="H14" t="s">
        <v>4</v>
      </c>
      <c r="I14" t="s">
        <v>20258</v>
      </c>
      <c r="J14">
        <v>60007711</v>
      </c>
      <c r="K14" t="s">
        <v>7195</v>
      </c>
      <c r="L14" t="s">
        <v>7194</v>
      </c>
      <c r="M14" t="s">
        <v>103</v>
      </c>
      <c r="N14">
        <v>2</v>
      </c>
      <c r="O14" t="s">
        <v>20257</v>
      </c>
      <c r="P14" t="s">
        <v>20256</v>
      </c>
      <c r="Q14" t="s">
        <v>20255</v>
      </c>
      <c r="R14" s="7">
        <v>39073</v>
      </c>
      <c r="S14" s="8">
        <f t="shared" si="0"/>
        <v>2006</v>
      </c>
      <c r="T14" s="8">
        <v>2006</v>
      </c>
      <c r="U14" s="8">
        <f t="shared" si="1"/>
        <v>16</v>
      </c>
      <c r="V14" s="7">
        <v>2006</v>
      </c>
      <c r="W14" t="s">
        <v>1316</v>
      </c>
      <c r="X14" s="2">
        <v>0.26700000000000002</v>
      </c>
      <c r="Y14" s="6">
        <f t="shared" si="2"/>
        <v>7.1274125090093707E-3</v>
      </c>
      <c r="AA14">
        <v>10224653</v>
      </c>
      <c r="AB14">
        <v>24184</v>
      </c>
      <c r="AD14" t="s">
        <v>1</v>
      </c>
      <c r="AE14">
        <v>15</v>
      </c>
      <c r="AF14">
        <v>3</v>
      </c>
      <c r="AI14" t="s">
        <v>20254</v>
      </c>
      <c r="AJ14" t="s">
        <v>20253</v>
      </c>
      <c r="AK14" t="s">
        <v>20252</v>
      </c>
      <c r="AL14">
        <v>0</v>
      </c>
      <c r="AM14" s="5">
        <f t="shared" si="3"/>
        <v>0</v>
      </c>
      <c r="AN14" s="4">
        <f t="shared" si="4"/>
        <v>0</v>
      </c>
      <c r="AO14" s="3"/>
      <c r="AP14">
        <v>0</v>
      </c>
      <c r="AR14" t="s">
        <v>0</v>
      </c>
      <c r="AT14" s="2">
        <v>1.014</v>
      </c>
      <c r="AU14" s="1">
        <f t="shared" si="5"/>
        <v>0.49891887563065596</v>
      </c>
      <c r="AV14" s="1">
        <f t="shared" si="6"/>
        <v>0.35637062545046855</v>
      </c>
      <c r="AW14" s="1">
        <f t="shared" si="7"/>
        <v>0.21382237527028108</v>
      </c>
    </row>
    <row r="15" spans="1:49" x14ac:dyDescent="0.2">
      <c r="A15">
        <v>13</v>
      </c>
      <c r="B15" t="s">
        <v>20251</v>
      </c>
      <c r="F15" t="s">
        <v>20250</v>
      </c>
      <c r="G15" t="s">
        <v>5</v>
      </c>
      <c r="H15" t="s">
        <v>4</v>
      </c>
      <c r="I15" t="s">
        <v>20249</v>
      </c>
      <c r="J15">
        <v>60025578</v>
      </c>
      <c r="K15" t="s">
        <v>544</v>
      </c>
      <c r="L15" t="s">
        <v>470</v>
      </c>
      <c r="M15" t="s">
        <v>103</v>
      </c>
      <c r="N15">
        <v>3</v>
      </c>
      <c r="O15" t="s">
        <v>20248</v>
      </c>
      <c r="P15" t="s">
        <v>20247</v>
      </c>
      <c r="Q15" t="s">
        <v>543</v>
      </c>
      <c r="R15" s="7">
        <v>39073</v>
      </c>
      <c r="S15" s="8">
        <f t="shared" si="0"/>
        <v>2006</v>
      </c>
      <c r="T15" s="8">
        <v>2006</v>
      </c>
      <c r="U15" s="8">
        <f t="shared" si="1"/>
        <v>16</v>
      </c>
      <c r="V15" s="7">
        <v>2006</v>
      </c>
      <c r="W15" t="s">
        <v>1316</v>
      </c>
      <c r="X15" s="2">
        <v>0.26700000000000002</v>
      </c>
      <c r="Y15" s="6">
        <f t="shared" si="2"/>
        <v>7.1274125090093707E-3</v>
      </c>
      <c r="AA15">
        <v>10224653</v>
      </c>
      <c r="AB15">
        <v>24184</v>
      </c>
      <c r="AD15" t="s">
        <v>1</v>
      </c>
      <c r="AE15">
        <v>15</v>
      </c>
      <c r="AF15">
        <v>3</v>
      </c>
      <c r="AI15" t="s">
        <v>20246</v>
      </c>
      <c r="AJ15" t="s">
        <v>20245</v>
      </c>
      <c r="AK15" t="s">
        <v>20244</v>
      </c>
      <c r="AL15">
        <v>0</v>
      </c>
      <c r="AM15" s="5">
        <f t="shared" si="3"/>
        <v>0</v>
      </c>
      <c r="AN15" s="4">
        <f t="shared" si="4"/>
        <v>0</v>
      </c>
      <c r="AO15" s="3"/>
      <c r="AP15">
        <v>0</v>
      </c>
      <c r="AR15" t="s">
        <v>0</v>
      </c>
      <c r="AT15" s="2">
        <v>1.014</v>
      </c>
      <c r="AU15" s="1">
        <f t="shared" si="5"/>
        <v>0.49891887563065596</v>
      </c>
      <c r="AV15" s="1">
        <f t="shared" si="6"/>
        <v>0.35637062545046855</v>
      </c>
      <c r="AW15" s="1">
        <f t="shared" si="7"/>
        <v>0.21382237527028108</v>
      </c>
    </row>
    <row r="16" spans="1:49" x14ac:dyDescent="0.2">
      <c r="A16">
        <v>14</v>
      </c>
      <c r="B16" t="s">
        <v>20243</v>
      </c>
      <c r="F16" t="s">
        <v>20242</v>
      </c>
      <c r="G16" t="s">
        <v>5</v>
      </c>
      <c r="H16" t="s">
        <v>4</v>
      </c>
      <c r="I16" t="s">
        <v>20241</v>
      </c>
      <c r="J16">
        <v>60005465</v>
      </c>
      <c r="K16" t="s">
        <v>298</v>
      </c>
      <c r="L16" t="s">
        <v>297</v>
      </c>
      <c r="M16" t="s">
        <v>103</v>
      </c>
      <c r="N16">
        <v>2</v>
      </c>
      <c r="O16" t="s">
        <v>20240</v>
      </c>
      <c r="P16" t="s">
        <v>20239</v>
      </c>
      <c r="Q16" t="s">
        <v>584</v>
      </c>
      <c r="R16" s="7">
        <v>39073</v>
      </c>
      <c r="S16" s="8">
        <f t="shared" si="0"/>
        <v>2006</v>
      </c>
      <c r="T16" s="8">
        <v>2006</v>
      </c>
      <c r="U16" s="8">
        <f t="shared" si="1"/>
        <v>16</v>
      </c>
      <c r="V16" s="7">
        <v>2006</v>
      </c>
      <c r="W16" t="s">
        <v>1316</v>
      </c>
      <c r="X16" s="2">
        <v>0.26700000000000002</v>
      </c>
      <c r="Y16" s="6">
        <f t="shared" si="2"/>
        <v>7.1274125090093707E-3</v>
      </c>
      <c r="AA16">
        <v>10224653</v>
      </c>
      <c r="AB16">
        <v>24184</v>
      </c>
      <c r="AD16" t="s">
        <v>1</v>
      </c>
      <c r="AE16">
        <v>15</v>
      </c>
      <c r="AF16">
        <v>3</v>
      </c>
      <c r="AI16" t="s">
        <v>20238</v>
      </c>
      <c r="AJ16" t="s">
        <v>20237</v>
      </c>
      <c r="AK16" t="s">
        <v>20236</v>
      </c>
      <c r="AL16">
        <v>0</v>
      </c>
      <c r="AM16" s="5">
        <f t="shared" si="3"/>
        <v>0</v>
      </c>
      <c r="AN16" s="4">
        <f t="shared" si="4"/>
        <v>0</v>
      </c>
      <c r="AO16" s="3"/>
      <c r="AP16">
        <v>0</v>
      </c>
      <c r="AR16" t="s">
        <v>0</v>
      </c>
      <c r="AT16" s="2">
        <v>1.014</v>
      </c>
      <c r="AU16" s="1">
        <f t="shared" si="5"/>
        <v>0.49891887563065596</v>
      </c>
      <c r="AV16" s="1">
        <f t="shared" si="6"/>
        <v>0.35637062545046855</v>
      </c>
      <c r="AW16" s="1">
        <f t="shared" si="7"/>
        <v>0.21382237527028108</v>
      </c>
    </row>
    <row r="17" spans="1:49" x14ac:dyDescent="0.2">
      <c r="A17">
        <v>15</v>
      </c>
      <c r="B17" t="s">
        <v>20235</v>
      </c>
      <c r="C17" t="s">
        <v>20234</v>
      </c>
      <c r="F17" t="s">
        <v>20233</v>
      </c>
      <c r="G17" t="s">
        <v>5</v>
      </c>
      <c r="H17" t="s">
        <v>4</v>
      </c>
      <c r="I17" t="s">
        <v>20232</v>
      </c>
      <c r="J17" t="s">
        <v>15886</v>
      </c>
      <c r="K17" t="s">
        <v>15885</v>
      </c>
      <c r="L17" t="s">
        <v>15884</v>
      </c>
      <c r="M17" t="s">
        <v>1321</v>
      </c>
      <c r="N17">
        <v>10</v>
      </c>
      <c r="O17" t="s">
        <v>20231</v>
      </c>
      <c r="P17" t="s">
        <v>20230</v>
      </c>
      <c r="Q17" t="s">
        <v>20229</v>
      </c>
      <c r="R17" s="7">
        <v>39072</v>
      </c>
      <c r="S17" s="8">
        <f t="shared" si="0"/>
        <v>2006</v>
      </c>
      <c r="T17" s="8">
        <v>2006</v>
      </c>
      <c r="U17" s="8">
        <f t="shared" si="1"/>
        <v>16</v>
      </c>
      <c r="V17" s="7">
        <v>39072</v>
      </c>
      <c r="W17" t="s">
        <v>727</v>
      </c>
      <c r="X17" s="2">
        <v>0.86399999999999999</v>
      </c>
      <c r="Y17" s="6">
        <f t="shared" si="2"/>
        <v>2.3063986546007848E-2</v>
      </c>
      <c r="AA17">
        <v>15206106</v>
      </c>
      <c r="AB17">
        <v>26970</v>
      </c>
      <c r="AD17" t="s">
        <v>1</v>
      </c>
      <c r="AE17">
        <v>110</v>
      </c>
      <c r="AF17">
        <v>50</v>
      </c>
      <c r="AH17" t="s">
        <v>20228</v>
      </c>
      <c r="AI17" t="s">
        <v>20227</v>
      </c>
      <c r="AK17" t="s">
        <v>20226</v>
      </c>
      <c r="AL17">
        <v>12</v>
      </c>
      <c r="AM17" s="5">
        <f t="shared" si="3"/>
        <v>0.75</v>
      </c>
      <c r="AN17" s="4">
        <f t="shared" si="4"/>
        <v>1.1359333585762969E-3</v>
      </c>
      <c r="AO17" s="3"/>
      <c r="AP17">
        <v>0</v>
      </c>
      <c r="AR17" t="s">
        <v>0</v>
      </c>
      <c r="AT17" s="2">
        <v>2.9910000000000001</v>
      </c>
      <c r="AU17" s="1">
        <f t="shared" si="5"/>
        <v>1.648557058977838</v>
      </c>
      <c r="AV17" s="1">
        <f t="shared" si="6"/>
        <v>1.2099959952292072</v>
      </c>
      <c r="AW17" s="1">
        <f t="shared" si="7"/>
        <v>0.77143493148057618</v>
      </c>
    </row>
    <row r="18" spans="1:49" x14ac:dyDescent="0.2">
      <c r="A18">
        <v>16</v>
      </c>
      <c r="B18" t="s">
        <v>20225</v>
      </c>
      <c r="C18" t="s">
        <v>20224</v>
      </c>
      <c r="F18" t="s">
        <v>20223</v>
      </c>
      <c r="G18" t="s">
        <v>5</v>
      </c>
      <c r="H18" t="s">
        <v>4</v>
      </c>
      <c r="I18" t="s">
        <v>20222</v>
      </c>
      <c r="J18">
        <v>60023813</v>
      </c>
      <c r="K18" t="s">
        <v>954</v>
      </c>
      <c r="L18" t="s">
        <v>383</v>
      </c>
      <c r="M18" t="s">
        <v>103</v>
      </c>
      <c r="N18">
        <v>2</v>
      </c>
      <c r="O18" t="s">
        <v>20221</v>
      </c>
      <c r="P18" t="s">
        <v>20220</v>
      </c>
      <c r="Q18" t="s">
        <v>977</v>
      </c>
      <c r="R18" s="7">
        <v>39072</v>
      </c>
      <c r="S18" s="8">
        <f t="shared" si="0"/>
        <v>2006</v>
      </c>
      <c r="T18" s="8">
        <v>2006</v>
      </c>
      <c r="U18" s="8">
        <f t="shared" si="1"/>
        <v>16</v>
      </c>
      <c r="V18" s="7">
        <v>2006</v>
      </c>
      <c r="W18" t="s">
        <v>728</v>
      </c>
      <c r="X18" s="2">
        <v>0.28599999999999998</v>
      </c>
      <c r="Y18" s="6">
        <f t="shared" si="2"/>
        <v>7.6346066575905605E-3</v>
      </c>
      <c r="AA18">
        <v>9205071</v>
      </c>
      <c r="AB18">
        <v>28139</v>
      </c>
      <c r="AD18" t="s">
        <v>1</v>
      </c>
      <c r="AE18">
        <v>20</v>
      </c>
      <c r="AF18">
        <v>13</v>
      </c>
      <c r="AH18" t="s">
        <v>20219</v>
      </c>
      <c r="AI18" t="s">
        <v>20218</v>
      </c>
      <c r="AK18" t="s">
        <v>20217</v>
      </c>
      <c r="AL18">
        <v>52</v>
      </c>
      <c r="AM18" s="5">
        <f t="shared" si="3"/>
        <v>3.25</v>
      </c>
      <c r="AN18" s="4">
        <f t="shared" si="4"/>
        <v>4.9223778871639529E-3</v>
      </c>
      <c r="AO18" s="3"/>
      <c r="AP18">
        <v>0</v>
      </c>
      <c r="AQ18" t="s">
        <v>51</v>
      </c>
      <c r="AR18">
        <v>60571054</v>
      </c>
      <c r="AS18" t="s">
        <v>50</v>
      </c>
      <c r="AT18" s="2" t="s">
        <v>6</v>
      </c>
      <c r="AU18" s="1">
        <f t="shared" si="5"/>
        <v>0.68209380264625785</v>
      </c>
      <c r="AV18" s="1">
        <f t="shared" si="6"/>
        <v>0.62784922723772563</v>
      </c>
      <c r="AW18" s="1">
        <f t="shared" si="7"/>
        <v>0.57360465182919351</v>
      </c>
    </row>
    <row r="19" spans="1:49" x14ac:dyDescent="0.2">
      <c r="A19">
        <v>17</v>
      </c>
      <c r="B19" t="s">
        <v>20216</v>
      </c>
      <c r="C19" t="s">
        <v>20215</v>
      </c>
      <c r="F19" t="s">
        <v>20214</v>
      </c>
      <c r="G19" t="s">
        <v>5</v>
      </c>
      <c r="H19" t="s">
        <v>4</v>
      </c>
      <c r="I19" t="s">
        <v>299</v>
      </c>
      <c r="J19">
        <v>60005465</v>
      </c>
      <c r="K19" t="s">
        <v>298</v>
      </c>
      <c r="L19" t="s">
        <v>297</v>
      </c>
      <c r="M19" t="s">
        <v>103</v>
      </c>
      <c r="N19">
        <v>3</v>
      </c>
      <c r="O19" t="s">
        <v>20213</v>
      </c>
      <c r="P19" t="s">
        <v>20212</v>
      </c>
      <c r="Q19" t="s">
        <v>296</v>
      </c>
      <c r="R19" s="7">
        <v>39072</v>
      </c>
      <c r="S19" s="8">
        <f t="shared" si="0"/>
        <v>2006</v>
      </c>
      <c r="T19" s="8">
        <v>2006</v>
      </c>
      <c r="U19" s="8">
        <f t="shared" si="1"/>
        <v>16</v>
      </c>
      <c r="V19" s="7">
        <v>2006</v>
      </c>
      <c r="W19" t="s">
        <v>728</v>
      </c>
      <c r="X19" s="2">
        <v>0.28599999999999998</v>
      </c>
      <c r="Y19" s="6">
        <f t="shared" si="2"/>
        <v>7.6346066575905605E-3</v>
      </c>
      <c r="AA19">
        <v>9205071</v>
      </c>
      <c r="AB19">
        <v>28139</v>
      </c>
      <c r="AD19" t="s">
        <v>1</v>
      </c>
      <c r="AE19">
        <v>20</v>
      </c>
      <c r="AF19">
        <v>13</v>
      </c>
      <c r="AH19" t="s">
        <v>20211</v>
      </c>
      <c r="AI19" t="s">
        <v>20210</v>
      </c>
      <c r="AK19" t="s">
        <v>20209</v>
      </c>
      <c r="AL19">
        <v>6</v>
      </c>
      <c r="AM19" s="5">
        <f t="shared" si="3"/>
        <v>0.375</v>
      </c>
      <c r="AN19" s="4">
        <f t="shared" si="4"/>
        <v>5.6796667928814845E-4</v>
      </c>
      <c r="AO19" s="3"/>
      <c r="AP19">
        <v>0</v>
      </c>
      <c r="AQ19" t="s">
        <v>51</v>
      </c>
      <c r="AR19">
        <v>60371008</v>
      </c>
      <c r="AS19" t="s">
        <v>50</v>
      </c>
      <c r="AT19" s="2" t="s">
        <v>6</v>
      </c>
      <c r="AU19" s="1">
        <f t="shared" si="5"/>
        <v>0.55146146640998372</v>
      </c>
      <c r="AV19" s="1">
        <f t="shared" si="6"/>
        <v>0.4101286668439354</v>
      </c>
      <c r="AW19" s="1">
        <f t="shared" si="7"/>
        <v>0.26879586727788718</v>
      </c>
    </row>
    <row r="20" spans="1:49" x14ac:dyDescent="0.2">
      <c r="A20">
        <v>18</v>
      </c>
      <c r="B20" t="s">
        <v>20208</v>
      </c>
      <c r="C20" t="s">
        <v>20207</v>
      </c>
      <c r="F20" t="s">
        <v>20206</v>
      </c>
      <c r="G20" t="s">
        <v>5</v>
      </c>
      <c r="H20" t="s">
        <v>4</v>
      </c>
      <c r="I20" t="s">
        <v>20205</v>
      </c>
      <c r="J20">
        <v>60025578</v>
      </c>
      <c r="K20" t="s">
        <v>544</v>
      </c>
      <c r="L20" t="s">
        <v>470</v>
      </c>
      <c r="M20" t="s">
        <v>103</v>
      </c>
      <c r="N20">
        <v>4</v>
      </c>
      <c r="O20" t="s">
        <v>20204</v>
      </c>
      <c r="P20" t="s">
        <v>20203</v>
      </c>
      <c r="Q20" t="s">
        <v>611</v>
      </c>
      <c r="R20" s="7">
        <v>39072</v>
      </c>
      <c r="S20" s="8">
        <f t="shared" si="0"/>
        <v>2006</v>
      </c>
      <c r="T20" s="8">
        <v>2006</v>
      </c>
      <c r="U20" s="8">
        <f t="shared" si="1"/>
        <v>16</v>
      </c>
      <c r="V20" s="7">
        <v>2006</v>
      </c>
      <c r="W20" t="s">
        <v>728</v>
      </c>
      <c r="X20" s="2">
        <v>0.28599999999999998</v>
      </c>
      <c r="Y20" s="6">
        <f t="shared" si="2"/>
        <v>7.6346066575905605E-3</v>
      </c>
      <c r="AA20">
        <v>9205071</v>
      </c>
      <c r="AB20">
        <v>28139</v>
      </c>
      <c r="AD20" t="s">
        <v>1</v>
      </c>
      <c r="AE20">
        <v>20</v>
      </c>
      <c r="AF20">
        <v>13</v>
      </c>
      <c r="AH20" t="s">
        <v>20202</v>
      </c>
      <c r="AI20" t="s">
        <v>20201</v>
      </c>
      <c r="AK20" t="s">
        <v>20200</v>
      </c>
      <c r="AL20">
        <v>68</v>
      </c>
      <c r="AM20" s="5">
        <f t="shared" si="3"/>
        <v>4.25</v>
      </c>
      <c r="AN20" s="4">
        <f t="shared" si="4"/>
        <v>6.4369556985990157E-3</v>
      </c>
      <c r="AO20" s="3"/>
      <c r="AP20">
        <v>0</v>
      </c>
      <c r="AR20" t="s">
        <v>0</v>
      </c>
      <c r="AT20" s="2" t="s">
        <v>6</v>
      </c>
      <c r="AU20" s="1">
        <f t="shared" si="5"/>
        <v>0.72753113698930971</v>
      </c>
      <c r="AV20" s="1">
        <f t="shared" si="6"/>
        <v>0.70357811780947888</v>
      </c>
      <c r="AW20" s="1">
        <f t="shared" si="7"/>
        <v>0.67962509862964793</v>
      </c>
    </row>
    <row r="21" spans="1:49" x14ac:dyDescent="0.2">
      <c r="A21">
        <v>19</v>
      </c>
      <c r="B21" t="s">
        <v>20199</v>
      </c>
      <c r="C21" t="s">
        <v>20198</v>
      </c>
      <c r="F21" t="s">
        <v>20197</v>
      </c>
      <c r="G21" t="s">
        <v>5</v>
      </c>
      <c r="H21" t="s">
        <v>4</v>
      </c>
      <c r="I21" t="s">
        <v>5396</v>
      </c>
      <c r="J21" t="s">
        <v>20196</v>
      </c>
      <c r="K21" t="s">
        <v>20195</v>
      </c>
      <c r="L21" t="s">
        <v>20194</v>
      </c>
      <c r="M21" t="s">
        <v>20193</v>
      </c>
      <c r="N21">
        <v>4</v>
      </c>
      <c r="O21" t="s">
        <v>20192</v>
      </c>
      <c r="P21" t="s">
        <v>20191</v>
      </c>
      <c r="Q21" t="s">
        <v>20190</v>
      </c>
      <c r="R21" s="7">
        <v>39072</v>
      </c>
      <c r="S21" s="8">
        <f t="shared" si="0"/>
        <v>2006</v>
      </c>
      <c r="T21" s="8">
        <v>2006</v>
      </c>
      <c r="U21" s="8">
        <f t="shared" si="1"/>
        <v>16</v>
      </c>
      <c r="V21" s="7">
        <v>2006</v>
      </c>
      <c r="W21" t="s">
        <v>20189</v>
      </c>
      <c r="X21" s="2">
        <v>0.95399999999999996</v>
      </c>
      <c r="Y21" s="6">
        <f t="shared" si="2"/>
        <v>2.5466485144550331E-2</v>
      </c>
      <c r="AA21">
        <v>361399</v>
      </c>
      <c r="AB21">
        <v>26404</v>
      </c>
      <c r="AD21" t="s">
        <v>1</v>
      </c>
      <c r="AE21">
        <v>66</v>
      </c>
      <c r="AF21">
        <v>6</v>
      </c>
      <c r="AH21" t="s">
        <v>20188</v>
      </c>
      <c r="AI21" t="s">
        <v>20187</v>
      </c>
      <c r="AJ21" t="s">
        <v>20186</v>
      </c>
      <c r="AK21" t="s">
        <v>20185</v>
      </c>
      <c r="AL21">
        <v>63</v>
      </c>
      <c r="AM21" s="5">
        <f t="shared" si="3"/>
        <v>3.9375</v>
      </c>
      <c r="AN21" s="4">
        <f t="shared" si="4"/>
        <v>5.9636501325255583E-3</v>
      </c>
      <c r="AO21" s="3"/>
      <c r="AP21">
        <v>0</v>
      </c>
      <c r="AR21" t="s">
        <v>0</v>
      </c>
      <c r="AT21" s="2">
        <v>2.08</v>
      </c>
      <c r="AU21" s="1">
        <f t="shared" si="5"/>
        <v>1.9615634640942896</v>
      </c>
      <c r="AV21" s="1">
        <f t="shared" si="6"/>
        <v>1.5715067638537943</v>
      </c>
      <c r="AW21" s="1">
        <f t="shared" si="7"/>
        <v>1.181450063613299</v>
      </c>
    </row>
    <row r="22" spans="1:49" x14ac:dyDescent="0.2">
      <c r="A22">
        <v>20</v>
      </c>
      <c r="B22" t="s">
        <v>20184</v>
      </c>
      <c r="C22" t="s">
        <v>20183</v>
      </c>
      <c r="F22" t="s">
        <v>20182</v>
      </c>
      <c r="G22" t="s">
        <v>5</v>
      </c>
      <c r="H22" t="s">
        <v>4</v>
      </c>
      <c r="I22" t="s">
        <v>1221</v>
      </c>
      <c r="J22">
        <v>60022927</v>
      </c>
      <c r="K22" t="s">
        <v>1220</v>
      </c>
      <c r="L22" t="s">
        <v>580</v>
      </c>
      <c r="M22" t="s">
        <v>579</v>
      </c>
      <c r="N22">
        <v>2</v>
      </c>
      <c r="O22" t="s">
        <v>1219</v>
      </c>
      <c r="P22" t="s">
        <v>1218</v>
      </c>
      <c r="Q22" t="s">
        <v>1217</v>
      </c>
      <c r="R22" s="7">
        <v>39072</v>
      </c>
      <c r="S22" s="8">
        <f t="shared" si="0"/>
        <v>2006</v>
      </c>
      <c r="T22" s="8">
        <v>2006</v>
      </c>
      <c r="U22" s="8">
        <f t="shared" si="1"/>
        <v>16</v>
      </c>
      <c r="V22" s="7">
        <v>2006</v>
      </c>
      <c r="W22" t="s">
        <v>728</v>
      </c>
      <c r="X22" s="2">
        <v>0.28599999999999998</v>
      </c>
      <c r="Y22" s="6">
        <f t="shared" si="2"/>
        <v>7.6346066575905605E-3</v>
      </c>
      <c r="AA22">
        <v>9205071</v>
      </c>
      <c r="AB22">
        <v>28139</v>
      </c>
      <c r="AD22" t="s">
        <v>1</v>
      </c>
      <c r="AE22">
        <v>20</v>
      </c>
      <c r="AF22">
        <v>13</v>
      </c>
      <c r="AH22" t="s">
        <v>20181</v>
      </c>
      <c r="AI22" t="s">
        <v>20180</v>
      </c>
      <c r="AK22" t="s">
        <v>20179</v>
      </c>
      <c r="AL22">
        <v>4</v>
      </c>
      <c r="AM22" s="5">
        <f t="shared" si="3"/>
        <v>0.25</v>
      </c>
      <c r="AN22" s="4">
        <f t="shared" si="4"/>
        <v>3.786444528587656E-4</v>
      </c>
      <c r="AO22" s="3"/>
      <c r="AP22">
        <v>0</v>
      </c>
      <c r="AR22" t="s">
        <v>0</v>
      </c>
      <c r="AT22" s="2" t="s">
        <v>6</v>
      </c>
      <c r="AU22" s="1">
        <f t="shared" si="5"/>
        <v>0.54578179961710216</v>
      </c>
      <c r="AV22" s="1">
        <f t="shared" si="6"/>
        <v>0.40066255552246627</v>
      </c>
      <c r="AW22" s="1">
        <f t="shared" si="7"/>
        <v>0.25554331142783038</v>
      </c>
    </row>
    <row r="23" spans="1:49" x14ac:dyDescent="0.2">
      <c r="A23">
        <v>21</v>
      </c>
      <c r="B23" t="s">
        <v>20178</v>
      </c>
      <c r="C23" t="s">
        <v>20177</v>
      </c>
      <c r="D23" t="s">
        <v>20176</v>
      </c>
      <c r="F23" t="s">
        <v>20175</v>
      </c>
      <c r="G23" t="s">
        <v>5</v>
      </c>
      <c r="H23" t="s">
        <v>4</v>
      </c>
      <c r="I23" t="s">
        <v>20174</v>
      </c>
      <c r="J23">
        <v>100697871</v>
      </c>
      <c r="K23" t="e">
        <f>- MMC</f>
        <v>#NAME?</v>
      </c>
      <c r="L23" t="s">
        <v>20173</v>
      </c>
      <c r="M23" t="s">
        <v>170</v>
      </c>
      <c r="N23">
        <v>1</v>
      </c>
      <c r="O23" t="s">
        <v>20172</v>
      </c>
      <c r="P23">
        <v>18434754300</v>
      </c>
      <c r="Q23">
        <v>100697871</v>
      </c>
      <c r="R23" s="7">
        <v>39072</v>
      </c>
      <c r="S23" s="8">
        <f t="shared" si="0"/>
        <v>2006</v>
      </c>
      <c r="T23" s="8">
        <v>2006</v>
      </c>
      <c r="U23" s="8">
        <f t="shared" si="1"/>
        <v>16</v>
      </c>
      <c r="V23" s="7">
        <v>39072</v>
      </c>
      <c r="W23" t="s">
        <v>20171</v>
      </c>
      <c r="X23" s="2">
        <v>0.57699999999999996</v>
      </c>
      <c r="Y23" s="6">
        <f t="shared" si="2"/>
        <v>1.5402685459544593E-2</v>
      </c>
      <c r="AA23">
        <v>14786435</v>
      </c>
      <c r="AB23">
        <v>15300154849</v>
      </c>
      <c r="AC23">
        <v>14786443</v>
      </c>
      <c r="AD23" t="s">
        <v>1</v>
      </c>
      <c r="AE23">
        <v>86</v>
      </c>
      <c r="AF23">
        <v>36</v>
      </c>
      <c r="AH23" t="s">
        <v>20170</v>
      </c>
      <c r="AI23" t="s">
        <v>20169</v>
      </c>
      <c r="AK23" t="s">
        <v>20168</v>
      </c>
      <c r="AL23">
        <v>0</v>
      </c>
      <c r="AM23" s="5">
        <f t="shared" si="3"/>
        <v>0</v>
      </c>
      <c r="AN23" s="4">
        <f t="shared" si="4"/>
        <v>0</v>
      </c>
      <c r="AO23" s="3"/>
      <c r="AP23">
        <v>0</v>
      </c>
      <c r="AR23" t="s">
        <v>0</v>
      </c>
      <c r="AT23" s="2">
        <v>1.8640000000000001</v>
      </c>
      <c r="AU23" s="1">
        <f t="shared" si="5"/>
        <v>1.0781879821681213</v>
      </c>
      <c r="AV23" s="1">
        <f t="shared" si="6"/>
        <v>0.77013427297722958</v>
      </c>
      <c r="AW23" s="1">
        <f t="shared" si="7"/>
        <v>0.46208056378633777</v>
      </c>
    </row>
    <row r="24" spans="1:49" x14ac:dyDescent="0.2">
      <c r="A24">
        <v>22</v>
      </c>
      <c r="B24" t="s">
        <v>20167</v>
      </c>
      <c r="C24" t="s">
        <v>20166</v>
      </c>
      <c r="F24" t="s">
        <v>20165</v>
      </c>
      <c r="G24" t="s">
        <v>5</v>
      </c>
      <c r="H24" t="s">
        <v>4</v>
      </c>
      <c r="I24" t="s">
        <v>20164</v>
      </c>
      <c r="J24" t="s">
        <v>20163</v>
      </c>
      <c r="K24" t="s">
        <v>20162</v>
      </c>
      <c r="L24" t="s">
        <v>20161</v>
      </c>
      <c r="M24" t="s">
        <v>639</v>
      </c>
      <c r="N24">
        <v>4</v>
      </c>
      <c r="O24" t="s">
        <v>20160</v>
      </c>
      <c r="P24" t="s">
        <v>20159</v>
      </c>
      <c r="Q24" t="s">
        <v>20158</v>
      </c>
      <c r="R24" s="7">
        <v>39071</v>
      </c>
      <c r="S24" s="8">
        <f t="shared" si="0"/>
        <v>2006</v>
      </c>
      <c r="T24" s="8">
        <v>2006</v>
      </c>
      <c r="U24" s="8">
        <f t="shared" si="1"/>
        <v>16</v>
      </c>
      <c r="V24" s="7">
        <v>39071</v>
      </c>
      <c r="W24" t="s">
        <v>173</v>
      </c>
      <c r="X24" s="2">
        <v>2.3759999999999999</v>
      </c>
      <c r="Y24" s="6">
        <f t="shared" si="2"/>
        <v>6.3425963001521576E-2</v>
      </c>
      <c r="AA24" t="s">
        <v>172</v>
      </c>
      <c r="AB24">
        <v>26765</v>
      </c>
      <c r="AC24">
        <v>15384357</v>
      </c>
      <c r="AD24" t="s">
        <v>1</v>
      </c>
      <c r="AE24">
        <v>653</v>
      </c>
      <c r="AF24" t="s">
        <v>9342</v>
      </c>
      <c r="AI24" t="s">
        <v>20157</v>
      </c>
      <c r="AJ24" t="s">
        <v>20156</v>
      </c>
      <c r="AK24" t="s">
        <v>20155</v>
      </c>
      <c r="AL24">
        <v>80</v>
      </c>
      <c r="AM24" s="5">
        <f t="shared" si="3"/>
        <v>5</v>
      </c>
      <c r="AN24" s="4">
        <f t="shared" si="4"/>
        <v>7.5728890571753124E-3</v>
      </c>
      <c r="AO24" s="3"/>
      <c r="AP24">
        <v>1</v>
      </c>
      <c r="AQ24" t="s">
        <v>28</v>
      </c>
      <c r="AR24" t="s">
        <v>20154</v>
      </c>
      <c r="AS24" t="s">
        <v>27</v>
      </c>
      <c r="AT24" s="2">
        <v>5.8739999999999997</v>
      </c>
      <c r="AU24" s="1">
        <f t="shared" si="5"/>
        <v>4.6670040818217693</v>
      </c>
      <c r="AV24" s="1">
        <f t="shared" si="6"/>
        <v>3.549942602934844</v>
      </c>
      <c r="AW24" s="1">
        <f t="shared" si="7"/>
        <v>2.4328811240479191</v>
      </c>
    </row>
    <row r="25" spans="1:49" x14ac:dyDescent="0.2">
      <c r="A25">
        <v>23</v>
      </c>
      <c r="B25" t="s">
        <v>20153</v>
      </c>
      <c r="C25" t="s">
        <v>20152</v>
      </c>
      <c r="F25" t="s">
        <v>20151</v>
      </c>
      <c r="G25" t="s">
        <v>5</v>
      </c>
      <c r="H25" t="s">
        <v>4</v>
      </c>
      <c r="I25" t="s">
        <v>740</v>
      </c>
      <c r="J25">
        <v>60032144</v>
      </c>
      <c r="K25" t="s">
        <v>364</v>
      </c>
      <c r="L25" t="s">
        <v>363</v>
      </c>
      <c r="M25" t="s">
        <v>22</v>
      </c>
      <c r="N25">
        <v>3</v>
      </c>
      <c r="O25" t="s">
        <v>20150</v>
      </c>
      <c r="P25" t="s">
        <v>20149</v>
      </c>
      <c r="Q25" t="s">
        <v>362</v>
      </c>
      <c r="R25" s="7">
        <v>39071</v>
      </c>
      <c r="S25" s="8">
        <f t="shared" si="0"/>
        <v>2006</v>
      </c>
      <c r="T25" s="8">
        <v>2006</v>
      </c>
      <c r="U25" s="8">
        <f t="shared" si="1"/>
        <v>16</v>
      </c>
      <c r="V25" s="7">
        <v>2006</v>
      </c>
      <c r="W25" t="s">
        <v>704</v>
      </c>
      <c r="X25" s="2">
        <v>0.375</v>
      </c>
      <c r="Y25" s="6">
        <f t="shared" si="2"/>
        <v>1.0010410827260351E-2</v>
      </c>
      <c r="AA25">
        <v>135194</v>
      </c>
      <c r="AB25">
        <v>24918</v>
      </c>
      <c r="AD25" t="s">
        <v>1</v>
      </c>
      <c r="AE25">
        <v>42</v>
      </c>
      <c r="AF25">
        <v>25</v>
      </c>
      <c r="AH25" t="s">
        <v>20148</v>
      </c>
      <c r="AI25" t="s">
        <v>20147</v>
      </c>
      <c r="AK25" t="s">
        <v>20146</v>
      </c>
      <c r="AL25">
        <v>32</v>
      </c>
      <c r="AM25" s="5">
        <f t="shared" si="3"/>
        <v>2</v>
      </c>
      <c r="AN25" s="4">
        <f t="shared" si="4"/>
        <v>3.0291556228701248E-3</v>
      </c>
      <c r="AO25" s="3"/>
      <c r="AP25">
        <v>0</v>
      </c>
      <c r="AR25" t="s">
        <v>0</v>
      </c>
      <c r="AT25" s="2">
        <v>1.3140000000000001</v>
      </c>
      <c r="AU25" s="1">
        <f t="shared" si="5"/>
        <v>0.79160342659432836</v>
      </c>
      <c r="AV25" s="1">
        <f t="shared" si="6"/>
        <v>0.65197832250652388</v>
      </c>
      <c r="AW25" s="1">
        <f t="shared" si="7"/>
        <v>0.51235321841871928</v>
      </c>
    </row>
    <row r="26" spans="1:49" x14ac:dyDescent="0.2">
      <c r="A26">
        <v>24</v>
      </c>
      <c r="B26" t="s">
        <v>20145</v>
      </c>
      <c r="C26" t="s">
        <v>20144</v>
      </c>
      <c r="F26" t="s">
        <v>20143</v>
      </c>
      <c r="G26" t="s">
        <v>5</v>
      </c>
      <c r="H26" t="s">
        <v>4</v>
      </c>
      <c r="I26" t="s">
        <v>389</v>
      </c>
      <c r="J26">
        <v>60002014</v>
      </c>
      <c r="K26" t="s">
        <v>1202</v>
      </c>
      <c r="L26" t="s">
        <v>1201</v>
      </c>
      <c r="M26" t="s">
        <v>721</v>
      </c>
      <c r="N26">
        <v>1</v>
      </c>
      <c r="O26" t="s">
        <v>20142</v>
      </c>
      <c r="P26">
        <v>7003871700</v>
      </c>
      <c r="Q26">
        <v>60002014</v>
      </c>
      <c r="R26" s="7">
        <v>39071</v>
      </c>
      <c r="S26" s="8">
        <f t="shared" si="0"/>
        <v>2006</v>
      </c>
      <c r="T26" s="8">
        <v>2006</v>
      </c>
      <c r="U26" s="8">
        <f t="shared" si="1"/>
        <v>16</v>
      </c>
      <c r="V26" s="7">
        <v>2006</v>
      </c>
      <c r="W26" t="s">
        <v>704</v>
      </c>
      <c r="X26" s="2">
        <v>0.375</v>
      </c>
      <c r="Y26" s="6">
        <f t="shared" si="2"/>
        <v>1.0010410827260351E-2</v>
      </c>
      <c r="AA26">
        <v>135194</v>
      </c>
      <c r="AB26">
        <v>24918</v>
      </c>
      <c r="AD26" t="s">
        <v>1</v>
      </c>
      <c r="AE26">
        <v>42</v>
      </c>
      <c r="AF26">
        <v>25</v>
      </c>
      <c r="AH26" t="s">
        <v>20141</v>
      </c>
      <c r="AI26" t="s">
        <v>20140</v>
      </c>
      <c r="AK26" t="s">
        <v>20139</v>
      </c>
      <c r="AL26">
        <v>8</v>
      </c>
      <c r="AM26" s="5">
        <f t="shared" si="3"/>
        <v>0.5</v>
      </c>
      <c r="AN26" s="4">
        <f t="shared" si="4"/>
        <v>7.572889057175312E-4</v>
      </c>
      <c r="AO26" s="3"/>
      <c r="AP26">
        <v>0</v>
      </c>
      <c r="AR26" t="s">
        <v>0</v>
      </c>
      <c r="AT26" s="2">
        <v>1.3140000000000001</v>
      </c>
      <c r="AU26" s="1">
        <f t="shared" si="5"/>
        <v>0.72344742507975057</v>
      </c>
      <c r="AV26" s="1">
        <f t="shared" si="6"/>
        <v>0.53838498664889411</v>
      </c>
      <c r="AW26" s="1">
        <f t="shared" si="7"/>
        <v>0.35332254821803771</v>
      </c>
    </row>
    <row r="27" spans="1:49" x14ac:dyDescent="0.2">
      <c r="A27">
        <v>25</v>
      </c>
      <c r="B27" t="s">
        <v>20138</v>
      </c>
      <c r="C27" t="s">
        <v>20137</v>
      </c>
      <c r="F27" t="s">
        <v>20136</v>
      </c>
      <c r="G27" t="s">
        <v>5</v>
      </c>
      <c r="H27" t="s">
        <v>4</v>
      </c>
      <c r="I27" t="s">
        <v>20135</v>
      </c>
      <c r="J27">
        <v>60027299</v>
      </c>
      <c r="K27" t="s">
        <v>2917</v>
      </c>
      <c r="L27" t="s">
        <v>2916</v>
      </c>
      <c r="M27" t="s">
        <v>25</v>
      </c>
      <c r="N27">
        <v>3</v>
      </c>
      <c r="O27" t="s">
        <v>20134</v>
      </c>
      <c r="P27" t="s">
        <v>20133</v>
      </c>
      <c r="Q27" t="s">
        <v>20132</v>
      </c>
      <c r="R27" s="7">
        <v>39071</v>
      </c>
      <c r="S27" s="8">
        <f t="shared" si="0"/>
        <v>2006</v>
      </c>
      <c r="T27" s="8">
        <v>2006</v>
      </c>
      <c r="U27" s="8">
        <f t="shared" si="1"/>
        <v>16</v>
      </c>
      <c r="V27" s="7">
        <v>2006</v>
      </c>
      <c r="W27" t="s">
        <v>704</v>
      </c>
      <c r="X27" s="2">
        <v>0.375</v>
      </c>
      <c r="Y27" s="6">
        <f t="shared" si="2"/>
        <v>1.0010410827260351E-2</v>
      </c>
      <c r="AA27">
        <v>135194</v>
      </c>
      <c r="AB27">
        <v>24918</v>
      </c>
      <c r="AD27" t="s">
        <v>1</v>
      </c>
      <c r="AE27">
        <v>42</v>
      </c>
      <c r="AF27">
        <v>25</v>
      </c>
      <c r="AH27" t="s">
        <v>20131</v>
      </c>
      <c r="AI27" t="s">
        <v>20130</v>
      </c>
      <c r="AK27" t="s">
        <v>20129</v>
      </c>
      <c r="AL27">
        <v>20</v>
      </c>
      <c r="AM27" s="5">
        <f t="shared" si="3"/>
        <v>1.25</v>
      </c>
      <c r="AN27" s="4">
        <f t="shared" si="4"/>
        <v>1.8932222642938281E-3</v>
      </c>
      <c r="AO27" s="3"/>
      <c r="AP27">
        <v>0</v>
      </c>
      <c r="AR27" t="s">
        <v>0</v>
      </c>
      <c r="AT27" s="2">
        <v>1.3140000000000001</v>
      </c>
      <c r="AU27" s="1">
        <f t="shared" si="5"/>
        <v>0.75752542583703941</v>
      </c>
      <c r="AV27" s="1">
        <f t="shared" si="6"/>
        <v>0.595181654577709</v>
      </c>
      <c r="AW27" s="1">
        <f t="shared" si="7"/>
        <v>0.43283788331837847</v>
      </c>
    </row>
    <row r="28" spans="1:49" x14ac:dyDescent="0.2">
      <c r="A28">
        <v>26</v>
      </c>
      <c r="B28" t="s">
        <v>20128</v>
      </c>
      <c r="C28" t="s">
        <v>20127</v>
      </c>
      <c r="F28" t="s">
        <v>20126</v>
      </c>
      <c r="G28" t="s">
        <v>5</v>
      </c>
      <c r="H28" t="s">
        <v>4</v>
      </c>
      <c r="I28" t="s">
        <v>301</v>
      </c>
      <c r="J28" t="s">
        <v>20121</v>
      </c>
      <c r="K28" t="s">
        <v>20125</v>
      </c>
      <c r="L28" t="s">
        <v>20124</v>
      </c>
      <c r="M28" t="s">
        <v>6646</v>
      </c>
      <c r="N28">
        <v>3</v>
      </c>
      <c r="O28" t="s">
        <v>20123</v>
      </c>
      <c r="P28" t="s">
        <v>20122</v>
      </c>
      <c r="Q28" t="s">
        <v>20121</v>
      </c>
      <c r="R28" s="7">
        <v>39071</v>
      </c>
      <c r="S28" s="8">
        <f t="shared" si="0"/>
        <v>2006</v>
      </c>
      <c r="T28" s="8">
        <v>2006</v>
      </c>
      <c r="U28" s="8">
        <f t="shared" si="1"/>
        <v>16</v>
      </c>
      <c r="V28" s="7">
        <v>2006</v>
      </c>
      <c r="W28" t="s">
        <v>704</v>
      </c>
      <c r="X28" s="2">
        <v>0.375</v>
      </c>
      <c r="Y28" s="6">
        <f t="shared" si="2"/>
        <v>1.0010410827260351E-2</v>
      </c>
      <c r="AA28">
        <v>135194</v>
      </c>
      <c r="AB28">
        <v>24918</v>
      </c>
      <c r="AD28" t="s">
        <v>1</v>
      </c>
      <c r="AE28">
        <v>42</v>
      </c>
      <c r="AF28">
        <v>25</v>
      </c>
      <c r="AH28" t="s">
        <v>20120</v>
      </c>
      <c r="AI28" t="s">
        <v>20119</v>
      </c>
      <c r="AK28" t="s">
        <v>20118</v>
      </c>
      <c r="AL28">
        <v>1</v>
      </c>
      <c r="AM28" s="5">
        <f t="shared" si="3"/>
        <v>6.25E-2</v>
      </c>
      <c r="AN28" s="4">
        <f t="shared" si="4"/>
        <v>9.46611132146914E-5</v>
      </c>
      <c r="AO28" s="3"/>
      <c r="AP28">
        <v>0</v>
      </c>
      <c r="AR28" t="s">
        <v>0</v>
      </c>
      <c r="AT28" s="2">
        <v>1.3140000000000001</v>
      </c>
      <c r="AU28" s="1">
        <f t="shared" si="5"/>
        <v>0.70356859130466531</v>
      </c>
      <c r="AV28" s="1">
        <f t="shared" si="6"/>
        <v>0.50525359702375217</v>
      </c>
      <c r="AW28" s="1">
        <f t="shared" si="7"/>
        <v>0.30693860274283891</v>
      </c>
    </row>
    <row r="29" spans="1:49" x14ac:dyDescent="0.2">
      <c r="A29">
        <v>27</v>
      </c>
      <c r="B29" t="s">
        <v>20117</v>
      </c>
      <c r="C29" t="s">
        <v>20116</v>
      </c>
      <c r="E29">
        <v>17072827</v>
      </c>
      <c r="F29" t="s">
        <v>20115</v>
      </c>
      <c r="G29" t="s">
        <v>5</v>
      </c>
      <c r="H29" t="s">
        <v>4</v>
      </c>
      <c r="I29" t="s">
        <v>20114</v>
      </c>
      <c r="J29" t="s">
        <v>20113</v>
      </c>
      <c r="K29" t="s">
        <v>20112</v>
      </c>
      <c r="L29" t="s">
        <v>20111</v>
      </c>
      <c r="M29" t="s">
        <v>158</v>
      </c>
      <c r="N29">
        <v>6</v>
      </c>
      <c r="O29" t="s">
        <v>20110</v>
      </c>
      <c r="P29" t="s">
        <v>20109</v>
      </c>
      <c r="Q29" t="s">
        <v>20108</v>
      </c>
      <c r="R29" s="7">
        <v>39071</v>
      </c>
      <c r="S29" s="8">
        <f t="shared" si="0"/>
        <v>2006</v>
      </c>
      <c r="T29" s="8">
        <v>2006</v>
      </c>
      <c r="U29" s="8">
        <f t="shared" si="1"/>
        <v>16</v>
      </c>
      <c r="V29" s="7">
        <v>39071</v>
      </c>
      <c r="W29" t="s">
        <v>1345</v>
      </c>
      <c r="X29" s="2">
        <v>1.855</v>
      </c>
      <c r="Y29" s="6">
        <f t="shared" si="2"/>
        <v>4.9518165558847867E-2</v>
      </c>
      <c r="AA29">
        <v>219967</v>
      </c>
      <c r="AB29">
        <v>16689</v>
      </c>
      <c r="AC29">
        <v>10969861</v>
      </c>
      <c r="AD29" t="s">
        <v>1</v>
      </c>
      <c r="AE29">
        <v>499</v>
      </c>
      <c r="AF29">
        <v>6</v>
      </c>
      <c r="AH29" t="s">
        <v>17464</v>
      </c>
      <c r="AI29" t="s">
        <v>20107</v>
      </c>
      <c r="AJ29" t="s">
        <v>20106</v>
      </c>
      <c r="AK29" t="s">
        <v>20105</v>
      </c>
      <c r="AL29">
        <v>168</v>
      </c>
      <c r="AM29" s="5">
        <f t="shared" si="3"/>
        <v>10.5</v>
      </c>
      <c r="AN29" s="4">
        <f t="shared" si="4"/>
        <v>1.5903067020068155E-2</v>
      </c>
      <c r="AO29" s="3"/>
      <c r="AP29">
        <v>0</v>
      </c>
      <c r="AR29" t="s">
        <v>0</v>
      </c>
      <c r="AT29" s="2">
        <v>3.2149999999999999</v>
      </c>
      <c r="AU29" s="1">
        <f t="shared" si="5"/>
        <v>3.9433635997213954</v>
      </c>
      <c r="AV29" s="1">
        <f t="shared" si="6"/>
        <v>3.2710616289458012</v>
      </c>
      <c r="AW29" s="1">
        <f t="shared" si="7"/>
        <v>2.5987596581702066</v>
      </c>
    </row>
    <row r="30" spans="1:49" x14ac:dyDescent="0.2">
      <c r="A30">
        <v>28</v>
      </c>
      <c r="B30" t="s">
        <v>20104</v>
      </c>
      <c r="C30" t="s">
        <v>20103</v>
      </c>
      <c r="F30" t="s">
        <v>20102</v>
      </c>
      <c r="G30" t="s">
        <v>5</v>
      </c>
      <c r="H30" t="s">
        <v>4</v>
      </c>
      <c r="I30" t="s">
        <v>1288</v>
      </c>
      <c r="J30">
        <v>60031513</v>
      </c>
      <c r="K30" t="s">
        <v>20101</v>
      </c>
      <c r="L30" t="s">
        <v>1184</v>
      </c>
      <c r="M30" t="s">
        <v>96</v>
      </c>
      <c r="N30">
        <v>3</v>
      </c>
      <c r="O30" t="s">
        <v>20100</v>
      </c>
      <c r="P30" t="s">
        <v>20099</v>
      </c>
      <c r="Q30" t="s">
        <v>20098</v>
      </c>
      <c r="R30" s="7">
        <v>39069</v>
      </c>
      <c r="S30" s="8">
        <f t="shared" si="0"/>
        <v>2006</v>
      </c>
      <c r="T30" s="8">
        <v>2006</v>
      </c>
      <c r="U30" s="8">
        <f t="shared" si="1"/>
        <v>16</v>
      </c>
      <c r="V30" s="7">
        <v>2006</v>
      </c>
      <c r="W30" t="s">
        <v>1620</v>
      </c>
      <c r="X30" s="2">
        <v>0.46300000000000002</v>
      </c>
      <c r="Y30" s="6">
        <f t="shared" si="2"/>
        <v>1.2359520568057447E-2</v>
      </c>
      <c r="AA30">
        <v>36862</v>
      </c>
      <c r="AB30">
        <v>19141</v>
      </c>
      <c r="AC30" t="s">
        <v>1619</v>
      </c>
      <c r="AD30" t="s">
        <v>1</v>
      </c>
      <c r="AE30">
        <v>41</v>
      </c>
      <c r="AF30">
        <v>3</v>
      </c>
      <c r="AH30" t="s">
        <v>20097</v>
      </c>
      <c r="AI30" t="s">
        <v>20096</v>
      </c>
      <c r="AJ30" t="s">
        <v>20095</v>
      </c>
      <c r="AK30" t="s">
        <v>20094</v>
      </c>
      <c r="AL30">
        <v>24</v>
      </c>
      <c r="AM30" s="5">
        <f t="shared" si="3"/>
        <v>1.5</v>
      </c>
      <c r="AN30" s="4">
        <f t="shared" si="4"/>
        <v>2.2718667171525938E-3</v>
      </c>
      <c r="AO30" s="3"/>
      <c r="AP30">
        <v>1</v>
      </c>
      <c r="AR30" t="s">
        <v>0</v>
      </c>
      <c r="AT30" s="2">
        <v>1.403</v>
      </c>
      <c r="AU30" s="1">
        <f t="shared" si="5"/>
        <v>0.93332244127859909</v>
      </c>
      <c r="AV30" s="1">
        <f t="shared" si="6"/>
        <v>0.73156936426050201</v>
      </c>
      <c r="AW30" s="1">
        <f t="shared" si="7"/>
        <v>0.52981628724240504</v>
      </c>
    </row>
    <row r="31" spans="1:49" x14ac:dyDescent="0.2">
      <c r="A31">
        <v>29</v>
      </c>
      <c r="B31" t="s">
        <v>20093</v>
      </c>
      <c r="C31" t="s">
        <v>20092</v>
      </c>
      <c r="F31" t="s">
        <v>20091</v>
      </c>
      <c r="G31" t="s">
        <v>5</v>
      </c>
      <c r="H31" t="s">
        <v>4</v>
      </c>
      <c r="I31" t="s">
        <v>20090</v>
      </c>
      <c r="J31">
        <v>60012729</v>
      </c>
      <c r="K31" t="s">
        <v>20089</v>
      </c>
      <c r="L31" t="s">
        <v>20088</v>
      </c>
      <c r="M31" t="s">
        <v>148</v>
      </c>
      <c r="N31">
        <v>3</v>
      </c>
      <c r="O31" t="s">
        <v>20087</v>
      </c>
      <c r="P31" t="s">
        <v>20086</v>
      </c>
      <c r="Q31" t="s">
        <v>20085</v>
      </c>
      <c r="R31" s="7">
        <v>39067</v>
      </c>
      <c r="S31" s="8">
        <f t="shared" si="0"/>
        <v>2006</v>
      </c>
      <c r="T31" s="8">
        <v>2006</v>
      </c>
      <c r="U31" s="8">
        <f t="shared" si="1"/>
        <v>16</v>
      </c>
      <c r="V31" s="7">
        <v>39067</v>
      </c>
      <c r="W31" t="s">
        <v>1210</v>
      </c>
      <c r="X31" s="2">
        <v>2.0070000000000001</v>
      </c>
      <c r="Y31" s="6">
        <f t="shared" si="2"/>
        <v>5.3575718747497406E-2</v>
      </c>
      <c r="AA31">
        <v>948276</v>
      </c>
      <c r="AB31">
        <v>27962</v>
      </c>
      <c r="AD31" t="s">
        <v>1</v>
      </c>
      <c r="AE31">
        <v>33</v>
      </c>
      <c r="AF31">
        <v>23</v>
      </c>
      <c r="AG31" t="s">
        <v>20084</v>
      </c>
      <c r="AI31" t="s">
        <v>20083</v>
      </c>
      <c r="AK31" t="s">
        <v>20082</v>
      </c>
      <c r="AL31">
        <v>57</v>
      </c>
      <c r="AM31" s="5">
        <f t="shared" si="3"/>
        <v>3.5625</v>
      </c>
      <c r="AN31" s="4">
        <f t="shared" si="4"/>
        <v>5.3956834532374104E-3</v>
      </c>
      <c r="AO31" s="3"/>
      <c r="AP31">
        <v>1</v>
      </c>
      <c r="AR31" t="s">
        <v>0</v>
      </c>
      <c r="AT31" s="2">
        <v>4.72</v>
      </c>
      <c r="AU31" s="1">
        <f t="shared" si="5"/>
        <v>3.9121708159219408</v>
      </c>
      <c r="AV31" s="1">
        <f t="shared" si="6"/>
        <v>2.9485701100367407</v>
      </c>
      <c r="AW31" s="1">
        <f t="shared" si="7"/>
        <v>1.9849694041515407</v>
      </c>
    </row>
    <row r="32" spans="1:49" x14ac:dyDescent="0.2">
      <c r="A32">
        <v>30</v>
      </c>
      <c r="B32" t="s">
        <v>20081</v>
      </c>
      <c r="C32" t="s">
        <v>20080</v>
      </c>
      <c r="F32" t="s">
        <v>20079</v>
      </c>
      <c r="G32" t="s">
        <v>5</v>
      </c>
      <c r="H32" t="s">
        <v>4</v>
      </c>
      <c r="I32" t="s">
        <v>20078</v>
      </c>
      <c r="J32">
        <v>60012772</v>
      </c>
      <c r="K32" t="s">
        <v>20077</v>
      </c>
      <c r="L32" t="s">
        <v>20076</v>
      </c>
      <c r="M32" t="s">
        <v>170</v>
      </c>
      <c r="N32">
        <v>1</v>
      </c>
      <c r="O32" t="s">
        <v>20075</v>
      </c>
      <c r="P32">
        <v>57189645221</v>
      </c>
      <c r="Q32">
        <v>60012772</v>
      </c>
      <c r="R32" s="7">
        <v>39066</v>
      </c>
      <c r="S32" s="8">
        <f t="shared" si="0"/>
        <v>2006</v>
      </c>
      <c r="T32" s="8">
        <v>2006</v>
      </c>
      <c r="U32" s="8">
        <f t="shared" si="1"/>
        <v>16</v>
      </c>
      <c r="V32" s="7">
        <v>39066</v>
      </c>
      <c r="W32" t="s">
        <v>20074</v>
      </c>
      <c r="X32" s="2">
        <v>1.5149999999999999</v>
      </c>
      <c r="Y32" s="6">
        <f t="shared" si="2"/>
        <v>4.0442059742131817E-2</v>
      </c>
      <c r="AB32">
        <v>5800173376</v>
      </c>
      <c r="AC32">
        <v>17456150</v>
      </c>
      <c r="AD32" t="s">
        <v>1</v>
      </c>
      <c r="AE32">
        <v>1</v>
      </c>
      <c r="AG32">
        <v>38</v>
      </c>
      <c r="AI32" t="s">
        <v>20073</v>
      </c>
      <c r="AK32" t="s">
        <v>20072</v>
      </c>
      <c r="AL32">
        <v>4</v>
      </c>
      <c r="AM32" s="5">
        <f t="shared" si="3"/>
        <v>0.25</v>
      </c>
      <c r="AN32" s="4">
        <f t="shared" si="4"/>
        <v>3.786444528587656E-4</v>
      </c>
      <c r="AO32" s="3"/>
      <c r="AP32">
        <v>1</v>
      </c>
      <c r="AR32" t="s">
        <v>0</v>
      </c>
      <c r="AT32" s="2">
        <v>4.54</v>
      </c>
      <c r="AU32" s="1">
        <f t="shared" si="5"/>
        <v>2.8423035155349901</v>
      </c>
      <c r="AV32" s="1">
        <f t="shared" si="6"/>
        <v>2.0410352097495292</v>
      </c>
      <c r="AW32" s="1">
        <f t="shared" si="7"/>
        <v>1.2397669039640682</v>
      </c>
    </row>
    <row r="33" spans="1:49" x14ac:dyDescent="0.2">
      <c r="A33">
        <v>31</v>
      </c>
      <c r="B33" t="s">
        <v>20071</v>
      </c>
      <c r="C33" t="s">
        <v>20070</v>
      </c>
      <c r="F33" t="s">
        <v>20069</v>
      </c>
      <c r="G33" t="s">
        <v>5</v>
      </c>
      <c r="H33" t="s">
        <v>4</v>
      </c>
      <c r="I33" t="s">
        <v>20068</v>
      </c>
      <c r="J33" t="s">
        <v>20067</v>
      </c>
      <c r="K33" t="s">
        <v>20066</v>
      </c>
      <c r="L33" t="s">
        <v>20065</v>
      </c>
      <c r="M33" t="s">
        <v>20064</v>
      </c>
      <c r="N33">
        <v>20</v>
      </c>
      <c r="O33" t="s">
        <v>20063</v>
      </c>
      <c r="P33" t="s">
        <v>20062</v>
      </c>
      <c r="Q33" t="s">
        <v>20061</v>
      </c>
      <c r="R33" s="7">
        <v>39066</v>
      </c>
      <c r="S33" s="8">
        <f t="shared" si="0"/>
        <v>2006</v>
      </c>
      <c r="T33" s="8">
        <v>2006</v>
      </c>
      <c r="U33" s="8">
        <f t="shared" si="1"/>
        <v>16</v>
      </c>
      <c r="V33" s="7">
        <v>39066</v>
      </c>
      <c r="W33" t="s">
        <v>20060</v>
      </c>
      <c r="X33" s="2">
        <v>0.625</v>
      </c>
      <c r="Y33" s="6">
        <f t="shared" si="2"/>
        <v>1.6684018045433919E-2</v>
      </c>
      <c r="AA33">
        <v>2955075</v>
      </c>
      <c r="AB33">
        <v>27551</v>
      </c>
      <c r="AC33">
        <v>12864854</v>
      </c>
      <c r="AD33" t="s">
        <v>1</v>
      </c>
      <c r="AE33">
        <v>76</v>
      </c>
      <c r="AF33">
        <v>6</v>
      </c>
      <c r="AH33" t="s">
        <v>20059</v>
      </c>
      <c r="AI33" t="s">
        <v>20058</v>
      </c>
      <c r="AK33" t="s">
        <v>20057</v>
      </c>
      <c r="AL33">
        <v>8</v>
      </c>
      <c r="AM33" s="5">
        <f t="shared" si="3"/>
        <v>0.5</v>
      </c>
      <c r="AN33" s="4">
        <f t="shared" si="4"/>
        <v>7.572889057175312E-4</v>
      </c>
      <c r="AO33" s="3"/>
      <c r="AP33">
        <v>0</v>
      </c>
      <c r="AR33" t="s">
        <v>0</v>
      </c>
      <c r="AT33" s="2" t="s">
        <v>6</v>
      </c>
      <c r="AU33" s="1">
        <f t="shared" si="5"/>
        <v>1.1905999303519001</v>
      </c>
      <c r="AV33" s="1">
        <f t="shared" si="6"/>
        <v>0.87206534755757248</v>
      </c>
      <c r="AW33" s="1">
        <f t="shared" si="7"/>
        <v>0.5535307647632447</v>
      </c>
    </row>
    <row r="34" spans="1:49" x14ac:dyDescent="0.2">
      <c r="A34">
        <v>32</v>
      </c>
      <c r="B34" t="s">
        <v>20056</v>
      </c>
      <c r="C34" t="s">
        <v>20055</v>
      </c>
      <c r="F34" t="s">
        <v>20054</v>
      </c>
      <c r="G34" t="s">
        <v>5</v>
      </c>
      <c r="H34" t="s">
        <v>4</v>
      </c>
      <c r="I34" t="s">
        <v>20053</v>
      </c>
      <c r="J34" t="s">
        <v>20052</v>
      </c>
      <c r="K34" t="s">
        <v>20051</v>
      </c>
      <c r="L34" t="s">
        <v>20050</v>
      </c>
      <c r="M34" t="s">
        <v>617</v>
      </c>
      <c r="N34">
        <v>4</v>
      </c>
      <c r="O34" t="s">
        <v>20049</v>
      </c>
      <c r="P34" t="s">
        <v>20048</v>
      </c>
      <c r="Q34" t="s">
        <v>20047</v>
      </c>
      <c r="R34" s="7">
        <v>39066</v>
      </c>
      <c r="S34" s="8">
        <f t="shared" si="0"/>
        <v>2006</v>
      </c>
      <c r="T34" s="8">
        <v>2006</v>
      </c>
      <c r="U34" s="8">
        <f t="shared" si="1"/>
        <v>16</v>
      </c>
      <c r="V34" s="7">
        <v>39066</v>
      </c>
      <c r="W34" t="s">
        <v>1186</v>
      </c>
      <c r="X34" s="2">
        <v>0.81</v>
      </c>
      <c r="Y34" s="6">
        <f t="shared" si="2"/>
        <v>2.1622487386882359E-2</v>
      </c>
      <c r="AA34">
        <v>10411135</v>
      </c>
      <c r="AB34">
        <v>12116</v>
      </c>
      <c r="AD34" t="s">
        <v>1</v>
      </c>
      <c r="AE34">
        <v>18</v>
      </c>
      <c r="AF34">
        <v>24</v>
      </c>
      <c r="AH34" t="s">
        <v>20046</v>
      </c>
      <c r="AI34" t="s">
        <v>20045</v>
      </c>
      <c r="AJ34" t="s">
        <v>20044</v>
      </c>
      <c r="AK34" t="s">
        <v>20043</v>
      </c>
      <c r="AL34">
        <v>23</v>
      </c>
      <c r="AM34" s="5">
        <f t="shared" si="3"/>
        <v>1.4375</v>
      </c>
      <c r="AN34" s="4">
        <f t="shared" si="4"/>
        <v>2.1772056039379025E-3</v>
      </c>
      <c r="AO34" s="3"/>
      <c r="AP34">
        <v>0</v>
      </c>
      <c r="AR34" t="s">
        <v>0</v>
      </c>
      <c r="AT34" s="2">
        <v>2.468</v>
      </c>
      <c r="AU34" s="1">
        <f t="shared" si="5"/>
        <v>1.578890285199902</v>
      </c>
      <c r="AV34" s="1">
        <f t="shared" si="6"/>
        <v>1.1899846495410129</v>
      </c>
      <c r="AW34" s="1">
        <f t="shared" si="7"/>
        <v>0.80107901388212399</v>
      </c>
    </row>
    <row r="35" spans="1:49" x14ac:dyDescent="0.2">
      <c r="A35">
        <v>33</v>
      </c>
      <c r="B35" t="s">
        <v>20042</v>
      </c>
      <c r="C35" t="s">
        <v>20041</v>
      </c>
      <c r="F35" t="s">
        <v>20040</v>
      </c>
      <c r="G35" t="s">
        <v>5</v>
      </c>
      <c r="H35" t="s">
        <v>4</v>
      </c>
      <c r="I35" t="s">
        <v>1480</v>
      </c>
      <c r="J35">
        <v>60011476</v>
      </c>
      <c r="K35" t="s">
        <v>3063</v>
      </c>
      <c r="L35" t="s">
        <v>3062</v>
      </c>
      <c r="M35" t="s">
        <v>36</v>
      </c>
      <c r="N35">
        <v>4</v>
      </c>
      <c r="O35" t="s">
        <v>20039</v>
      </c>
      <c r="P35" t="s">
        <v>20038</v>
      </c>
      <c r="Q35" t="s">
        <v>20037</v>
      </c>
      <c r="R35" s="7">
        <v>39066</v>
      </c>
      <c r="S35" s="8">
        <f t="shared" si="0"/>
        <v>2006</v>
      </c>
      <c r="T35" s="8">
        <v>2006</v>
      </c>
      <c r="U35" s="8">
        <f t="shared" si="1"/>
        <v>16</v>
      </c>
      <c r="V35" s="7">
        <v>39066</v>
      </c>
      <c r="W35" t="s">
        <v>1186</v>
      </c>
      <c r="X35" s="2">
        <v>0.81</v>
      </c>
      <c r="Y35" s="6">
        <f t="shared" si="2"/>
        <v>2.1622487386882359E-2</v>
      </c>
      <c r="AA35">
        <v>10411135</v>
      </c>
      <c r="AB35">
        <v>12116</v>
      </c>
      <c r="AD35" t="s">
        <v>1</v>
      </c>
      <c r="AE35">
        <v>18</v>
      </c>
      <c r="AF35">
        <v>24</v>
      </c>
      <c r="AH35" t="s">
        <v>20036</v>
      </c>
      <c r="AI35" t="s">
        <v>20035</v>
      </c>
      <c r="AJ35" t="s">
        <v>20034</v>
      </c>
      <c r="AK35" t="s">
        <v>20033</v>
      </c>
      <c r="AL35">
        <v>53</v>
      </c>
      <c r="AM35" s="5">
        <f t="shared" si="3"/>
        <v>3.3125</v>
      </c>
      <c r="AN35" s="4">
        <f t="shared" si="4"/>
        <v>5.0170390003786442E-3</v>
      </c>
      <c r="AO35" s="3"/>
      <c r="AP35">
        <v>0</v>
      </c>
      <c r="AQ35" t="s">
        <v>531</v>
      </c>
      <c r="AR35" t="s">
        <v>0</v>
      </c>
      <c r="AS35" t="s">
        <v>530</v>
      </c>
      <c r="AT35" s="2">
        <v>2.468</v>
      </c>
      <c r="AU35" s="1">
        <f t="shared" si="5"/>
        <v>1.6640852870931242</v>
      </c>
      <c r="AV35" s="1">
        <f t="shared" si="6"/>
        <v>1.3319763193630503</v>
      </c>
      <c r="AW35" s="1">
        <f t="shared" si="7"/>
        <v>0.9998673516329758</v>
      </c>
    </row>
    <row r="36" spans="1:49" x14ac:dyDescent="0.2">
      <c r="A36">
        <v>34</v>
      </c>
      <c r="B36" t="s">
        <v>20032</v>
      </c>
      <c r="C36" t="s">
        <v>20031</v>
      </c>
      <c r="F36" t="s">
        <v>20030</v>
      </c>
      <c r="G36" t="s">
        <v>5</v>
      </c>
      <c r="H36" t="s">
        <v>4</v>
      </c>
      <c r="I36" t="s">
        <v>20022</v>
      </c>
      <c r="J36">
        <v>60072749</v>
      </c>
      <c r="K36" t="s">
        <v>20021</v>
      </c>
      <c r="L36" t="s">
        <v>20020</v>
      </c>
      <c r="M36" t="s">
        <v>20019</v>
      </c>
      <c r="N36">
        <v>1</v>
      </c>
      <c r="O36" t="s">
        <v>20029</v>
      </c>
      <c r="P36">
        <v>6603056675</v>
      </c>
      <c r="Q36">
        <v>60072749</v>
      </c>
      <c r="R36" s="7">
        <v>39066</v>
      </c>
      <c r="S36" s="8">
        <f t="shared" si="0"/>
        <v>2006</v>
      </c>
      <c r="T36" s="8">
        <v>2006</v>
      </c>
      <c r="U36" s="8">
        <f t="shared" si="1"/>
        <v>16</v>
      </c>
      <c r="V36" s="7">
        <v>39066</v>
      </c>
      <c r="W36" t="s">
        <v>20015</v>
      </c>
      <c r="X36" s="2" t="s">
        <v>6</v>
      </c>
      <c r="Y36" s="6" t="e">
        <f t="shared" si="2"/>
        <v>#VALUE!</v>
      </c>
      <c r="AA36">
        <v>13447653</v>
      </c>
      <c r="AB36">
        <v>20480</v>
      </c>
      <c r="AC36" t="s">
        <v>20014</v>
      </c>
      <c r="AD36" t="s">
        <v>1</v>
      </c>
      <c r="AE36">
        <v>49</v>
      </c>
      <c r="AF36">
        <v>2</v>
      </c>
      <c r="AH36" t="s">
        <v>20028</v>
      </c>
      <c r="AI36" t="s">
        <v>20027</v>
      </c>
      <c r="AJ36" t="s">
        <v>20011</v>
      </c>
      <c r="AK36" t="s">
        <v>20026</v>
      </c>
      <c r="AL36">
        <v>0</v>
      </c>
      <c r="AM36" s="5">
        <f t="shared" si="3"/>
        <v>0</v>
      </c>
      <c r="AN36" s="4">
        <f t="shared" si="4"/>
        <v>0</v>
      </c>
      <c r="AO36" s="3"/>
      <c r="AP36">
        <v>1</v>
      </c>
      <c r="AR36" t="s">
        <v>0</v>
      </c>
      <c r="AT36" s="2" t="s">
        <v>6</v>
      </c>
      <c r="AU36" s="1" t="e">
        <f t="shared" si="5"/>
        <v>#VALUE!</v>
      </c>
      <c r="AV36" s="1" t="e">
        <f t="shared" si="6"/>
        <v>#VALUE!</v>
      </c>
      <c r="AW36" s="1" t="e">
        <f t="shared" si="7"/>
        <v>#VALUE!</v>
      </c>
    </row>
    <row r="37" spans="1:49" x14ac:dyDescent="0.2">
      <c r="A37">
        <v>35</v>
      </c>
      <c r="B37" t="s">
        <v>20025</v>
      </c>
      <c r="C37" t="s">
        <v>20024</v>
      </c>
      <c r="F37" t="s">
        <v>20023</v>
      </c>
      <c r="G37" t="s">
        <v>5</v>
      </c>
      <c r="H37" t="s">
        <v>4</v>
      </c>
      <c r="I37" t="s">
        <v>20022</v>
      </c>
      <c r="J37">
        <v>60072749</v>
      </c>
      <c r="K37" t="s">
        <v>20021</v>
      </c>
      <c r="L37" t="s">
        <v>20020</v>
      </c>
      <c r="M37" t="s">
        <v>20019</v>
      </c>
      <c r="N37">
        <v>2</v>
      </c>
      <c r="O37" t="s">
        <v>20018</v>
      </c>
      <c r="P37" t="s">
        <v>20017</v>
      </c>
      <c r="Q37" t="s">
        <v>20016</v>
      </c>
      <c r="R37" s="7">
        <v>39066</v>
      </c>
      <c r="S37" s="8">
        <f t="shared" si="0"/>
        <v>2006</v>
      </c>
      <c r="T37" s="8">
        <v>2006</v>
      </c>
      <c r="U37" s="8">
        <f t="shared" si="1"/>
        <v>16</v>
      </c>
      <c r="V37" s="7">
        <v>39066</v>
      </c>
      <c r="W37" t="s">
        <v>20015</v>
      </c>
      <c r="X37" s="2" t="s">
        <v>6</v>
      </c>
      <c r="Y37" s="6" t="e">
        <f t="shared" si="2"/>
        <v>#VALUE!</v>
      </c>
      <c r="AA37">
        <v>13447653</v>
      </c>
      <c r="AB37">
        <v>20480</v>
      </c>
      <c r="AC37" t="s">
        <v>20014</v>
      </c>
      <c r="AD37" t="s">
        <v>1</v>
      </c>
      <c r="AE37">
        <v>49</v>
      </c>
      <c r="AF37">
        <v>2</v>
      </c>
      <c r="AH37" t="s">
        <v>20013</v>
      </c>
      <c r="AI37" t="s">
        <v>20012</v>
      </c>
      <c r="AJ37" t="s">
        <v>20011</v>
      </c>
      <c r="AK37" t="s">
        <v>20010</v>
      </c>
      <c r="AL37">
        <v>0</v>
      </c>
      <c r="AM37" s="5">
        <f t="shared" si="3"/>
        <v>0</v>
      </c>
      <c r="AN37" s="4">
        <f t="shared" si="4"/>
        <v>0</v>
      </c>
      <c r="AO37" s="3"/>
      <c r="AP37">
        <v>1</v>
      </c>
      <c r="AR37" t="s">
        <v>0</v>
      </c>
      <c r="AT37" s="2" t="s">
        <v>6</v>
      </c>
      <c r="AU37" s="1" t="e">
        <f t="shared" si="5"/>
        <v>#VALUE!</v>
      </c>
      <c r="AV37" s="1" t="e">
        <f t="shared" si="6"/>
        <v>#VALUE!</v>
      </c>
      <c r="AW37" s="1" t="e">
        <f t="shared" si="7"/>
        <v>#VALUE!</v>
      </c>
    </row>
    <row r="38" spans="1:49" x14ac:dyDescent="0.2">
      <c r="A38">
        <v>36</v>
      </c>
      <c r="B38" t="s">
        <v>20009</v>
      </c>
      <c r="C38" t="s">
        <v>20008</v>
      </c>
      <c r="F38" t="s">
        <v>20007</v>
      </c>
      <c r="G38" t="s">
        <v>5</v>
      </c>
      <c r="H38" t="s">
        <v>4</v>
      </c>
      <c r="I38" t="s">
        <v>20006</v>
      </c>
      <c r="J38">
        <v>60016849</v>
      </c>
      <c r="K38" t="s">
        <v>100</v>
      </c>
      <c r="L38" t="s">
        <v>99</v>
      </c>
      <c r="M38" t="s">
        <v>98</v>
      </c>
      <c r="N38">
        <v>5</v>
      </c>
      <c r="O38" t="s">
        <v>20005</v>
      </c>
      <c r="P38" t="s">
        <v>20004</v>
      </c>
      <c r="Q38" t="s">
        <v>20003</v>
      </c>
      <c r="R38" s="7">
        <v>39066</v>
      </c>
      <c r="S38" s="8">
        <f t="shared" si="0"/>
        <v>2006</v>
      </c>
      <c r="T38" s="8">
        <v>2006</v>
      </c>
      <c r="U38" s="8">
        <f t="shared" si="1"/>
        <v>16</v>
      </c>
      <c r="V38" s="7">
        <v>2006</v>
      </c>
      <c r="W38" t="s">
        <v>765</v>
      </c>
      <c r="X38" s="2">
        <v>1.1819999999999999</v>
      </c>
      <c r="Y38" s="6">
        <f t="shared" si="2"/>
        <v>3.1552814927524625E-2</v>
      </c>
      <c r="AA38">
        <v>36951</v>
      </c>
      <c r="AB38">
        <v>27030</v>
      </c>
      <c r="AD38" t="s">
        <v>1</v>
      </c>
      <c r="AE38">
        <v>89</v>
      </c>
      <c r="AF38">
        <v>21</v>
      </c>
      <c r="AG38">
        <v>213505</v>
      </c>
      <c r="AI38" t="s">
        <v>20002</v>
      </c>
      <c r="AK38" t="s">
        <v>20001</v>
      </c>
      <c r="AL38">
        <v>3</v>
      </c>
      <c r="AM38" s="5">
        <f t="shared" si="3"/>
        <v>0.1875</v>
      </c>
      <c r="AN38" s="4">
        <f t="shared" si="4"/>
        <v>2.8398333964407423E-4</v>
      </c>
      <c r="AO38" s="3"/>
      <c r="AP38">
        <v>0</v>
      </c>
      <c r="AR38" t="s">
        <v>0</v>
      </c>
      <c r="AT38" s="2">
        <v>3.7909999999999999</v>
      </c>
      <c r="AU38" s="1">
        <f t="shared" si="5"/>
        <v>2.2172165451160457</v>
      </c>
      <c r="AV38" s="1">
        <f t="shared" si="6"/>
        <v>1.5918399133584349</v>
      </c>
      <c r="AW38" s="1">
        <f t="shared" si="7"/>
        <v>0.96646328160082395</v>
      </c>
    </row>
    <row r="39" spans="1:49" x14ac:dyDescent="0.2">
      <c r="A39">
        <v>37</v>
      </c>
      <c r="B39" t="s">
        <v>20000</v>
      </c>
      <c r="C39" t="s">
        <v>19999</v>
      </c>
      <c r="F39" t="s">
        <v>19998</v>
      </c>
      <c r="G39" t="s">
        <v>5</v>
      </c>
      <c r="H39" t="s">
        <v>4</v>
      </c>
      <c r="I39" t="s">
        <v>19997</v>
      </c>
      <c r="J39" t="s">
        <v>19996</v>
      </c>
      <c r="K39" t="s">
        <v>19995</v>
      </c>
      <c r="L39" t="s">
        <v>19994</v>
      </c>
      <c r="M39" t="s">
        <v>19993</v>
      </c>
      <c r="N39">
        <v>8</v>
      </c>
      <c r="O39" t="s">
        <v>19992</v>
      </c>
      <c r="P39" t="s">
        <v>19991</v>
      </c>
      <c r="Q39" t="s">
        <v>19990</v>
      </c>
      <c r="R39" s="7">
        <v>39065</v>
      </c>
      <c r="S39" s="8">
        <f t="shared" si="0"/>
        <v>2006</v>
      </c>
      <c r="T39" s="8">
        <v>2006</v>
      </c>
      <c r="U39" s="8">
        <f t="shared" si="1"/>
        <v>16</v>
      </c>
      <c r="V39" s="7">
        <v>39065</v>
      </c>
      <c r="W39" t="s">
        <v>727</v>
      </c>
      <c r="X39" s="2">
        <v>0.86399999999999999</v>
      </c>
      <c r="Y39" s="6">
        <f t="shared" si="2"/>
        <v>2.3063986546007848E-2</v>
      </c>
      <c r="AA39">
        <v>15206106</v>
      </c>
      <c r="AB39">
        <v>26970</v>
      </c>
      <c r="AD39" t="s">
        <v>1</v>
      </c>
      <c r="AE39">
        <v>110</v>
      </c>
      <c r="AF39">
        <v>49</v>
      </c>
      <c r="AH39" t="s">
        <v>19989</v>
      </c>
      <c r="AI39" t="s">
        <v>19988</v>
      </c>
      <c r="AK39" t="s">
        <v>19987</v>
      </c>
      <c r="AL39">
        <v>39</v>
      </c>
      <c r="AM39" s="5">
        <f t="shared" si="3"/>
        <v>2.4375</v>
      </c>
      <c r="AN39" s="4">
        <f t="shared" si="4"/>
        <v>3.6917834153729649E-3</v>
      </c>
      <c r="AO39" s="3"/>
      <c r="AP39">
        <v>0</v>
      </c>
      <c r="AR39" t="s">
        <v>0</v>
      </c>
      <c r="AT39" s="2">
        <v>2.9910000000000001</v>
      </c>
      <c r="AU39" s="1">
        <f t="shared" si="5"/>
        <v>1.725232560681738</v>
      </c>
      <c r="AV39" s="1">
        <f t="shared" si="6"/>
        <v>1.3377884980690407</v>
      </c>
      <c r="AW39" s="1">
        <f t="shared" si="7"/>
        <v>0.95034443545634306</v>
      </c>
    </row>
    <row r="40" spans="1:49" x14ac:dyDescent="0.2">
      <c r="A40">
        <v>38</v>
      </c>
      <c r="B40" t="s">
        <v>19986</v>
      </c>
      <c r="C40" t="s">
        <v>19985</v>
      </c>
      <c r="F40" t="s">
        <v>19984</v>
      </c>
      <c r="G40" t="s">
        <v>5</v>
      </c>
      <c r="H40" t="s">
        <v>4</v>
      </c>
      <c r="I40" t="s">
        <v>19983</v>
      </c>
      <c r="J40">
        <v>60015623</v>
      </c>
      <c r="K40" t="s">
        <v>19982</v>
      </c>
      <c r="L40" t="s">
        <v>959</v>
      </c>
      <c r="M40" t="s">
        <v>16</v>
      </c>
      <c r="N40">
        <v>1</v>
      </c>
      <c r="O40" t="s">
        <v>19981</v>
      </c>
      <c r="P40">
        <v>7003918960</v>
      </c>
      <c r="Q40">
        <v>60015623</v>
      </c>
      <c r="R40" s="7">
        <v>39064</v>
      </c>
      <c r="S40" s="8">
        <f t="shared" si="0"/>
        <v>2006</v>
      </c>
      <c r="T40" s="8">
        <v>2006</v>
      </c>
      <c r="U40" s="8">
        <f t="shared" si="1"/>
        <v>16</v>
      </c>
      <c r="V40" s="7">
        <v>2006</v>
      </c>
      <c r="W40" t="s">
        <v>1198</v>
      </c>
      <c r="X40" s="2">
        <v>1.0580000000000001</v>
      </c>
      <c r="Y40" s="6">
        <f t="shared" si="2"/>
        <v>2.824270574731054E-2</v>
      </c>
      <c r="AA40">
        <v>10502947</v>
      </c>
      <c r="AB40">
        <v>29143</v>
      </c>
      <c r="AC40">
        <v>10941622</v>
      </c>
      <c r="AD40" t="s">
        <v>1</v>
      </c>
      <c r="AE40">
        <v>74</v>
      </c>
      <c r="AF40">
        <v>6</v>
      </c>
      <c r="AG40">
        <v>62103</v>
      </c>
      <c r="AI40" t="s">
        <v>19980</v>
      </c>
      <c r="AK40" t="s">
        <v>19979</v>
      </c>
      <c r="AL40">
        <v>11</v>
      </c>
      <c r="AM40" s="5">
        <f t="shared" si="3"/>
        <v>0.6875</v>
      </c>
      <c r="AN40" s="4">
        <f t="shared" si="4"/>
        <v>1.0412722453616054E-3</v>
      </c>
      <c r="AO40" s="3"/>
      <c r="AP40">
        <v>0</v>
      </c>
      <c r="AR40" t="s">
        <v>0</v>
      </c>
      <c r="AT40" s="2" t="s">
        <v>6</v>
      </c>
      <c r="AU40" s="1">
        <f t="shared" si="5"/>
        <v>2.0082275696725858</v>
      </c>
      <c r="AV40" s="1">
        <f t="shared" si="6"/>
        <v>1.4641988996336073</v>
      </c>
      <c r="AW40" s="1">
        <f t="shared" si="7"/>
        <v>0.92017022959462857</v>
      </c>
    </row>
    <row r="41" spans="1:49" x14ac:dyDescent="0.2">
      <c r="A41">
        <v>39</v>
      </c>
      <c r="B41" t="s">
        <v>19978</v>
      </c>
      <c r="C41" t="s">
        <v>19977</v>
      </c>
      <c r="F41" t="s">
        <v>19976</v>
      </c>
      <c r="G41" t="s">
        <v>5</v>
      </c>
      <c r="H41" t="s">
        <v>4</v>
      </c>
      <c r="I41" t="s">
        <v>19975</v>
      </c>
      <c r="J41">
        <v>60030551</v>
      </c>
      <c r="K41" t="s">
        <v>506</v>
      </c>
      <c r="L41" t="s">
        <v>505</v>
      </c>
      <c r="M41" t="s">
        <v>16</v>
      </c>
      <c r="N41">
        <v>2</v>
      </c>
      <c r="O41" t="s">
        <v>19974</v>
      </c>
      <c r="P41" t="s">
        <v>19973</v>
      </c>
      <c r="Q41" t="s">
        <v>507</v>
      </c>
      <c r="R41" s="7">
        <v>39062</v>
      </c>
      <c r="S41" s="8">
        <f t="shared" si="0"/>
        <v>2006</v>
      </c>
      <c r="T41" s="8">
        <v>2006</v>
      </c>
      <c r="U41" s="8">
        <f t="shared" si="1"/>
        <v>16</v>
      </c>
      <c r="V41" s="7">
        <v>39062</v>
      </c>
      <c r="W41" t="s">
        <v>997</v>
      </c>
      <c r="X41" s="2">
        <v>1.3480000000000001</v>
      </c>
      <c r="Y41" s="6">
        <f t="shared" si="2"/>
        <v>3.598409012039188E-2</v>
      </c>
      <c r="AA41">
        <v>201669</v>
      </c>
      <c r="AB41">
        <v>25264</v>
      </c>
      <c r="AD41" t="s">
        <v>1</v>
      </c>
      <c r="AE41">
        <v>45</v>
      </c>
      <c r="AF41">
        <v>25</v>
      </c>
      <c r="AH41" t="s">
        <v>19972</v>
      </c>
      <c r="AI41" t="s">
        <v>19971</v>
      </c>
      <c r="AK41" t="s">
        <v>19970</v>
      </c>
      <c r="AL41">
        <v>119</v>
      </c>
      <c r="AM41" s="5">
        <f t="shared" si="3"/>
        <v>7.4375</v>
      </c>
      <c r="AN41" s="4">
        <f t="shared" si="4"/>
        <v>1.1264672472548276E-2</v>
      </c>
      <c r="AO41" s="3"/>
      <c r="AP41">
        <v>0</v>
      </c>
      <c r="AR41" t="s">
        <v>0</v>
      </c>
      <c r="AT41" s="2">
        <v>5.165</v>
      </c>
      <c r="AU41" s="1">
        <f t="shared" si="5"/>
        <v>2.8568264826038798</v>
      </c>
      <c r="AV41" s="1">
        <f t="shared" si="6"/>
        <v>2.3624381296470078</v>
      </c>
      <c r="AW41" s="1">
        <f t="shared" si="7"/>
        <v>1.8680497766901356</v>
      </c>
    </row>
    <row r="42" spans="1:49" x14ac:dyDescent="0.2">
      <c r="A42">
        <v>40</v>
      </c>
      <c r="B42" t="s">
        <v>19969</v>
      </c>
      <c r="C42" t="s">
        <v>19968</v>
      </c>
      <c r="F42" t="s">
        <v>19967</v>
      </c>
      <c r="G42" t="s">
        <v>5</v>
      </c>
      <c r="H42" t="s">
        <v>4</v>
      </c>
      <c r="I42" t="s">
        <v>19966</v>
      </c>
      <c r="J42" t="s">
        <v>19965</v>
      </c>
      <c r="K42" t="s">
        <v>19964</v>
      </c>
      <c r="L42" t="s">
        <v>19963</v>
      </c>
      <c r="M42" t="s">
        <v>30</v>
      </c>
      <c r="N42">
        <v>3</v>
      </c>
      <c r="O42" t="s">
        <v>19962</v>
      </c>
      <c r="P42" t="s">
        <v>19961</v>
      </c>
      <c r="Q42" t="s">
        <v>19960</v>
      </c>
      <c r="R42" s="7">
        <v>39062</v>
      </c>
      <c r="S42" s="8">
        <f t="shared" si="0"/>
        <v>2006</v>
      </c>
      <c r="T42" s="8">
        <v>2006</v>
      </c>
      <c r="U42" s="8">
        <f t="shared" si="1"/>
        <v>16</v>
      </c>
      <c r="V42" s="7">
        <v>2006</v>
      </c>
      <c r="W42" t="s">
        <v>106</v>
      </c>
      <c r="X42" s="2" t="s">
        <v>6</v>
      </c>
      <c r="Y42" s="6" t="e">
        <f t="shared" si="2"/>
        <v>#VALUE!</v>
      </c>
      <c r="AA42">
        <v>10711023</v>
      </c>
      <c r="AB42">
        <v>28597</v>
      </c>
      <c r="AD42" t="s">
        <v>1</v>
      </c>
      <c r="AE42">
        <v>24</v>
      </c>
      <c r="AF42">
        <v>6</v>
      </c>
      <c r="AH42" t="s">
        <v>19959</v>
      </c>
      <c r="AI42" t="s">
        <v>19958</v>
      </c>
      <c r="AK42" t="s">
        <v>19957</v>
      </c>
      <c r="AL42">
        <v>3</v>
      </c>
      <c r="AM42" s="5">
        <f t="shared" si="3"/>
        <v>0.1875</v>
      </c>
      <c r="AN42" s="4">
        <f t="shared" si="4"/>
        <v>2.8398333964407423E-4</v>
      </c>
      <c r="AO42" s="3"/>
      <c r="AP42">
        <v>0</v>
      </c>
      <c r="AR42" t="s">
        <v>0</v>
      </c>
      <c r="AS42" t="s">
        <v>19956</v>
      </c>
      <c r="AT42" s="2" t="s">
        <v>6</v>
      </c>
      <c r="AU42" s="1" t="e">
        <f t="shared" si="5"/>
        <v>#VALUE!</v>
      </c>
      <c r="AV42" s="1" t="e">
        <f t="shared" si="6"/>
        <v>#VALUE!</v>
      </c>
      <c r="AW42" s="1" t="e">
        <f t="shared" si="7"/>
        <v>#VALUE!</v>
      </c>
    </row>
    <row r="43" spans="1:49" x14ac:dyDescent="0.2">
      <c r="A43">
        <v>41</v>
      </c>
      <c r="B43" t="s">
        <v>19955</v>
      </c>
      <c r="C43" t="s">
        <v>19954</v>
      </c>
      <c r="F43" t="s">
        <v>19953</v>
      </c>
      <c r="G43" t="s">
        <v>5</v>
      </c>
      <c r="H43" t="s">
        <v>4</v>
      </c>
      <c r="I43" t="s">
        <v>1540</v>
      </c>
      <c r="J43" t="s">
        <v>19952</v>
      </c>
      <c r="K43" t="s">
        <v>19951</v>
      </c>
      <c r="L43" t="s">
        <v>19950</v>
      </c>
      <c r="M43" t="s">
        <v>19949</v>
      </c>
      <c r="N43">
        <v>2</v>
      </c>
      <c r="O43" t="s">
        <v>1539</v>
      </c>
      <c r="P43" t="s">
        <v>1538</v>
      </c>
      <c r="Q43" t="s">
        <v>19948</v>
      </c>
      <c r="R43" s="7">
        <v>39062</v>
      </c>
      <c r="S43" s="8">
        <f t="shared" si="0"/>
        <v>2006</v>
      </c>
      <c r="T43" s="8">
        <v>2006</v>
      </c>
      <c r="U43" s="8">
        <f t="shared" si="1"/>
        <v>16</v>
      </c>
      <c r="V43" s="7">
        <v>2006</v>
      </c>
      <c r="W43" s="11" t="s">
        <v>851</v>
      </c>
      <c r="X43" s="2">
        <v>2.383</v>
      </c>
      <c r="Y43" s="6">
        <f t="shared" si="2"/>
        <v>6.3612824003630442E-2</v>
      </c>
      <c r="AA43">
        <v>13502417</v>
      </c>
      <c r="AB43">
        <v>17416</v>
      </c>
      <c r="AD43" t="s">
        <v>1</v>
      </c>
      <c r="AE43">
        <v>153</v>
      </c>
      <c r="AF43">
        <v>6</v>
      </c>
      <c r="AH43" t="s">
        <v>19947</v>
      </c>
      <c r="AI43" t="s">
        <v>19946</v>
      </c>
      <c r="AK43" t="s">
        <v>19945</v>
      </c>
      <c r="AL43">
        <v>3</v>
      </c>
      <c r="AM43" s="5">
        <f t="shared" si="3"/>
        <v>0.1875</v>
      </c>
      <c r="AN43" s="4">
        <f t="shared" si="4"/>
        <v>2.8398333964407423E-4</v>
      </c>
      <c r="AO43" s="3"/>
      <c r="AP43">
        <v>0</v>
      </c>
      <c r="AR43" t="s">
        <v>0</v>
      </c>
      <c r="AT43" s="2" t="s">
        <v>6</v>
      </c>
      <c r="AU43" s="1">
        <f t="shared" si="5"/>
        <v>4.461417180443453</v>
      </c>
      <c r="AV43" s="1">
        <f t="shared" si="6"/>
        <v>3.1948403671637262</v>
      </c>
      <c r="AW43" s="1">
        <f t="shared" si="7"/>
        <v>1.9282635538839985</v>
      </c>
    </row>
    <row r="44" spans="1:49" x14ac:dyDescent="0.2">
      <c r="A44">
        <v>42</v>
      </c>
      <c r="B44" t="s">
        <v>19944</v>
      </c>
      <c r="C44" t="s">
        <v>19943</v>
      </c>
      <c r="F44" t="s">
        <v>19942</v>
      </c>
      <c r="G44" t="s">
        <v>5</v>
      </c>
      <c r="H44" t="s">
        <v>4</v>
      </c>
      <c r="I44" t="s">
        <v>1411</v>
      </c>
      <c r="J44" t="s">
        <v>4243</v>
      </c>
      <c r="K44" t="s">
        <v>4242</v>
      </c>
      <c r="L44" t="s">
        <v>4241</v>
      </c>
      <c r="M44" t="s">
        <v>525</v>
      </c>
      <c r="N44">
        <v>4</v>
      </c>
      <c r="O44" t="s">
        <v>19941</v>
      </c>
      <c r="P44" t="s">
        <v>19940</v>
      </c>
      <c r="Q44" t="s">
        <v>19939</v>
      </c>
      <c r="R44" s="7">
        <v>39062</v>
      </c>
      <c r="S44" s="8">
        <f t="shared" si="0"/>
        <v>2006</v>
      </c>
      <c r="T44" s="8">
        <v>2006</v>
      </c>
      <c r="U44" s="8">
        <f t="shared" si="1"/>
        <v>16</v>
      </c>
      <c r="V44" s="7">
        <v>2006</v>
      </c>
      <c r="W44" s="11" t="s">
        <v>851</v>
      </c>
      <c r="X44" s="2">
        <v>2.383</v>
      </c>
      <c r="Y44" s="6">
        <f t="shared" si="2"/>
        <v>6.3612824003630442E-2</v>
      </c>
      <c r="AA44">
        <v>13502417</v>
      </c>
      <c r="AB44">
        <v>17416</v>
      </c>
      <c r="AD44" t="s">
        <v>1</v>
      </c>
      <c r="AE44">
        <v>153</v>
      </c>
      <c r="AF44">
        <v>6</v>
      </c>
      <c r="AH44" t="s">
        <v>19938</v>
      </c>
      <c r="AI44" t="s">
        <v>19937</v>
      </c>
      <c r="AK44" t="s">
        <v>19936</v>
      </c>
      <c r="AL44">
        <v>6</v>
      </c>
      <c r="AM44" s="5">
        <f t="shared" si="3"/>
        <v>0.375</v>
      </c>
      <c r="AN44" s="4">
        <f t="shared" si="4"/>
        <v>5.6796667928814845E-4</v>
      </c>
      <c r="AO44" s="3"/>
      <c r="AP44">
        <v>0</v>
      </c>
      <c r="AR44" t="s">
        <v>0</v>
      </c>
      <c r="AT44" s="2" t="s">
        <v>6</v>
      </c>
      <c r="AU44" s="1">
        <f t="shared" si="5"/>
        <v>4.4699366806327756</v>
      </c>
      <c r="AV44" s="1">
        <f t="shared" si="6"/>
        <v>3.209039534145929</v>
      </c>
      <c r="AW44" s="1">
        <f t="shared" si="7"/>
        <v>1.9481423876590835</v>
      </c>
    </row>
    <row r="45" spans="1:49" x14ac:dyDescent="0.2">
      <c r="A45">
        <v>43</v>
      </c>
      <c r="B45" t="s">
        <v>19935</v>
      </c>
      <c r="C45" t="s">
        <v>19934</v>
      </c>
      <c r="F45" t="s">
        <v>19933</v>
      </c>
      <c r="G45" t="s">
        <v>5</v>
      </c>
      <c r="H45" t="s">
        <v>4</v>
      </c>
      <c r="I45" t="s">
        <v>863</v>
      </c>
      <c r="J45" t="s">
        <v>19932</v>
      </c>
      <c r="K45" t="s">
        <v>19931</v>
      </c>
      <c r="L45" t="s">
        <v>19930</v>
      </c>
      <c r="M45" t="s">
        <v>19929</v>
      </c>
      <c r="N45">
        <v>4</v>
      </c>
      <c r="O45" t="s">
        <v>19928</v>
      </c>
      <c r="P45" t="s">
        <v>19927</v>
      </c>
      <c r="Q45" t="s">
        <v>19926</v>
      </c>
      <c r="R45" s="7">
        <v>39062</v>
      </c>
      <c r="S45" s="8">
        <f t="shared" si="0"/>
        <v>2006</v>
      </c>
      <c r="T45" s="8">
        <v>2006</v>
      </c>
      <c r="U45" s="8">
        <f t="shared" si="1"/>
        <v>16</v>
      </c>
      <c r="V45" s="7">
        <v>2006</v>
      </c>
      <c r="W45" s="11" t="s">
        <v>851</v>
      </c>
      <c r="X45" s="2">
        <v>2.383</v>
      </c>
      <c r="Y45" s="6">
        <f t="shared" si="2"/>
        <v>6.3612824003630442E-2</v>
      </c>
      <c r="AA45">
        <v>13502417</v>
      </c>
      <c r="AB45">
        <v>17416</v>
      </c>
      <c r="AD45" t="s">
        <v>1</v>
      </c>
      <c r="AE45">
        <v>153</v>
      </c>
      <c r="AF45">
        <v>6</v>
      </c>
      <c r="AH45" t="s">
        <v>19925</v>
      </c>
      <c r="AI45" t="s">
        <v>19924</v>
      </c>
      <c r="AK45" t="s">
        <v>19923</v>
      </c>
      <c r="AL45">
        <v>22</v>
      </c>
      <c r="AM45" s="5">
        <f t="shared" si="3"/>
        <v>1.375</v>
      </c>
      <c r="AN45" s="4">
        <f t="shared" si="4"/>
        <v>2.0825444907232107E-3</v>
      </c>
      <c r="AO45" s="3"/>
      <c r="AP45">
        <v>0</v>
      </c>
      <c r="AR45" t="s">
        <v>0</v>
      </c>
      <c r="AT45" s="2" t="s">
        <v>6</v>
      </c>
      <c r="AU45" s="1">
        <f t="shared" si="5"/>
        <v>4.5153740149758272</v>
      </c>
      <c r="AV45" s="1">
        <f t="shared" si="6"/>
        <v>3.284768424717682</v>
      </c>
      <c r="AW45" s="1">
        <f t="shared" si="7"/>
        <v>2.0541628344595377</v>
      </c>
    </row>
    <row r="46" spans="1:49" x14ac:dyDescent="0.2">
      <c r="A46">
        <v>44</v>
      </c>
      <c r="B46" t="s">
        <v>19922</v>
      </c>
      <c r="C46" t="s">
        <v>19921</v>
      </c>
      <c r="F46" t="s">
        <v>19920</v>
      </c>
      <c r="G46" t="s">
        <v>5</v>
      </c>
      <c r="H46" t="s">
        <v>4</v>
      </c>
      <c r="I46" t="s">
        <v>19919</v>
      </c>
      <c r="J46">
        <v>60022144</v>
      </c>
      <c r="K46" t="s">
        <v>11741</v>
      </c>
      <c r="L46" t="s">
        <v>11740</v>
      </c>
      <c r="M46" t="s">
        <v>16</v>
      </c>
      <c r="N46">
        <v>3</v>
      </c>
      <c r="O46" t="s">
        <v>19918</v>
      </c>
      <c r="P46" t="s">
        <v>19917</v>
      </c>
      <c r="Q46" t="s">
        <v>19916</v>
      </c>
      <c r="R46" s="7">
        <v>39062</v>
      </c>
      <c r="S46" s="8">
        <f t="shared" si="0"/>
        <v>2006</v>
      </c>
      <c r="T46" s="8">
        <v>2006</v>
      </c>
      <c r="U46" s="8">
        <f t="shared" si="1"/>
        <v>16</v>
      </c>
      <c r="V46" s="7">
        <v>2006</v>
      </c>
      <c r="W46" t="s">
        <v>106</v>
      </c>
      <c r="X46" s="2" t="s">
        <v>6</v>
      </c>
      <c r="Y46" s="6" t="e">
        <f t="shared" si="2"/>
        <v>#VALUE!</v>
      </c>
      <c r="AA46">
        <v>10711023</v>
      </c>
      <c r="AB46">
        <v>28597</v>
      </c>
      <c r="AD46" t="s">
        <v>1</v>
      </c>
      <c r="AE46">
        <v>24</v>
      </c>
      <c r="AF46">
        <v>6</v>
      </c>
      <c r="AH46" t="s">
        <v>19915</v>
      </c>
      <c r="AI46" t="s">
        <v>19914</v>
      </c>
      <c r="AK46" t="s">
        <v>19913</v>
      </c>
      <c r="AL46">
        <v>7</v>
      </c>
      <c r="AM46" s="5">
        <f t="shared" si="3"/>
        <v>0.4375</v>
      </c>
      <c r="AN46" s="4">
        <f t="shared" si="4"/>
        <v>6.6262779250283988E-4</v>
      </c>
      <c r="AO46" s="3"/>
      <c r="AP46">
        <v>0</v>
      </c>
      <c r="AR46" t="s">
        <v>0</v>
      </c>
      <c r="AT46" s="2" t="s">
        <v>6</v>
      </c>
      <c r="AU46" s="1" t="e">
        <f t="shared" si="5"/>
        <v>#VALUE!</v>
      </c>
      <c r="AV46" s="1" t="e">
        <f t="shared" si="6"/>
        <v>#VALUE!</v>
      </c>
      <c r="AW46" s="1" t="e">
        <f t="shared" si="7"/>
        <v>#VALUE!</v>
      </c>
    </row>
    <row r="47" spans="1:49" x14ac:dyDescent="0.2">
      <c r="A47">
        <v>45</v>
      </c>
      <c r="B47" t="s">
        <v>19912</v>
      </c>
      <c r="C47" t="s">
        <v>19911</v>
      </c>
      <c r="F47" t="s">
        <v>19910</v>
      </c>
      <c r="G47" t="s">
        <v>5</v>
      </c>
      <c r="H47" t="s">
        <v>4</v>
      </c>
      <c r="I47" t="s">
        <v>19909</v>
      </c>
      <c r="J47">
        <v>60016418</v>
      </c>
      <c r="K47" t="s">
        <v>1453</v>
      </c>
      <c r="L47" t="s">
        <v>1452</v>
      </c>
      <c r="M47" t="s">
        <v>54</v>
      </c>
      <c r="N47">
        <v>1</v>
      </c>
      <c r="O47" t="s">
        <v>19908</v>
      </c>
      <c r="P47">
        <v>55429538200</v>
      </c>
      <c r="Q47">
        <v>60016418</v>
      </c>
      <c r="R47" s="7">
        <v>39062</v>
      </c>
      <c r="S47" s="8">
        <f t="shared" si="0"/>
        <v>2006</v>
      </c>
      <c r="T47" s="8">
        <v>2006</v>
      </c>
      <c r="U47" s="8">
        <f t="shared" si="1"/>
        <v>16</v>
      </c>
      <c r="V47" s="7">
        <v>2006</v>
      </c>
      <c r="W47" s="11" t="s">
        <v>851</v>
      </c>
      <c r="X47" s="2">
        <v>2.383</v>
      </c>
      <c r="Y47" s="6">
        <f t="shared" si="2"/>
        <v>6.3612824003630442E-2</v>
      </c>
      <c r="AA47">
        <v>13502417</v>
      </c>
      <c r="AB47">
        <v>17416</v>
      </c>
      <c r="AD47" t="s">
        <v>1</v>
      </c>
      <c r="AE47">
        <v>153</v>
      </c>
      <c r="AF47">
        <v>6</v>
      </c>
      <c r="AH47" t="s">
        <v>19907</v>
      </c>
      <c r="AI47" t="s">
        <v>19906</v>
      </c>
      <c r="AK47" t="s">
        <v>19905</v>
      </c>
      <c r="AL47">
        <v>44</v>
      </c>
      <c r="AM47" s="5">
        <f t="shared" si="3"/>
        <v>2.75</v>
      </c>
      <c r="AN47" s="4">
        <f t="shared" si="4"/>
        <v>4.1650889814464215E-3</v>
      </c>
      <c r="AO47" s="3"/>
      <c r="AP47">
        <v>0</v>
      </c>
      <c r="AR47" t="s">
        <v>0</v>
      </c>
      <c r="AT47" s="2" t="s">
        <v>6</v>
      </c>
      <c r="AU47" s="1">
        <f t="shared" si="5"/>
        <v>4.577850349697524</v>
      </c>
      <c r="AV47" s="1">
        <f t="shared" si="6"/>
        <v>3.3888956492538433</v>
      </c>
      <c r="AW47" s="1">
        <f t="shared" si="7"/>
        <v>2.1999409488101627</v>
      </c>
    </row>
    <row r="48" spans="1:49" x14ac:dyDescent="0.2">
      <c r="A48">
        <v>46</v>
      </c>
      <c r="B48" t="s">
        <v>19904</v>
      </c>
      <c r="C48" t="s">
        <v>19903</v>
      </c>
      <c r="F48" t="s">
        <v>19902</v>
      </c>
      <c r="G48" t="s">
        <v>5</v>
      </c>
      <c r="H48" t="s">
        <v>4</v>
      </c>
      <c r="I48" t="s">
        <v>301</v>
      </c>
      <c r="J48" t="s">
        <v>19897</v>
      </c>
      <c r="K48" t="s">
        <v>19901</v>
      </c>
      <c r="L48" t="s">
        <v>19900</v>
      </c>
      <c r="M48" t="s">
        <v>121</v>
      </c>
      <c r="N48">
        <v>2</v>
      </c>
      <c r="O48" t="s">
        <v>19899</v>
      </c>
      <c r="P48" t="s">
        <v>19898</v>
      </c>
      <c r="Q48" t="s">
        <v>19897</v>
      </c>
      <c r="R48" s="7">
        <v>39062</v>
      </c>
      <c r="S48" s="8">
        <f t="shared" si="0"/>
        <v>2006</v>
      </c>
      <c r="T48" s="8">
        <v>2006</v>
      </c>
      <c r="U48" s="8">
        <f t="shared" si="1"/>
        <v>16</v>
      </c>
      <c r="V48" s="7">
        <v>2006</v>
      </c>
      <c r="W48" s="11" t="s">
        <v>851</v>
      </c>
      <c r="X48" s="2">
        <v>2.383</v>
      </c>
      <c r="Y48" s="6">
        <f t="shared" si="2"/>
        <v>6.3612824003630442E-2</v>
      </c>
      <c r="AA48">
        <v>13502417</v>
      </c>
      <c r="AB48">
        <v>17416</v>
      </c>
      <c r="AD48" t="s">
        <v>1</v>
      </c>
      <c r="AE48">
        <v>153</v>
      </c>
      <c r="AF48">
        <v>6</v>
      </c>
      <c r="AH48" t="s">
        <v>1489</v>
      </c>
      <c r="AI48" t="s">
        <v>19896</v>
      </c>
      <c r="AK48" t="s">
        <v>19895</v>
      </c>
      <c r="AL48">
        <v>12</v>
      </c>
      <c r="AM48" s="5">
        <f t="shared" si="3"/>
        <v>0.75</v>
      </c>
      <c r="AN48" s="4">
        <f t="shared" si="4"/>
        <v>1.1359333585762969E-3</v>
      </c>
      <c r="AO48" s="3"/>
      <c r="AP48">
        <v>0</v>
      </c>
      <c r="AR48" t="s">
        <v>0</v>
      </c>
      <c r="AT48" s="2" t="s">
        <v>6</v>
      </c>
      <c r="AU48" s="1">
        <f t="shared" si="5"/>
        <v>4.4869756810114199</v>
      </c>
      <c r="AV48" s="1">
        <f t="shared" si="6"/>
        <v>3.2374378681103368</v>
      </c>
      <c r="AW48" s="1">
        <f t="shared" si="7"/>
        <v>1.9879000552092538</v>
      </c>
    </row>
    <row r="49" spans="1:49" x14ac:dyDescent="0.2">
      <c r="A49">
        <v>47</v>
      </c>
      <c r="B49" t="s">
        <v>19894</v>
      </c>
      <c r="C49" t="s">
        <v>19893</v>
      </c>
      <c r="F49" t="s">
        <v>19892</v>
      </c>
      <c r="G49" t="s">
        <v>5</v>
      </c>
      <c r="H49" t="s">
        <v>4</v>
      </c>
      <c r="I49" t="s">
        <v>697</v>
      </c>
      <c r="J49">
        <v>60009697</v>
      </c>
      <c r="K49" t="s">
        <v>12592</v>
      </c>
      <c r="L49" t="s">
        <v>12591</v>
      </c>
      <c r="M49" t="s">
        <v>98</v>
      </c>
      <c r="N49">
        <v>3</v>
      </c>
      <c r="O49" t="s">
        <v>19891</v>
      </c>
      <c r="P49" t="s">
        <v>19890</v>
      </c>
      <c r="Q49" t="s">
        <v>19889</v>
      </c>
      <c r="R49" s="7">
        <v>39062</v>
      </c>
      <c r="S49" s="8">
        <f t="shared" si="0"/>
        <v>2006</v>
      </c>
      <c r="T49" s="8">
        <v>2006</v>
      </c>
      <c r="U49" s="8">
        <f t="shared" si="1"/>
        <v>16</v>
      </c>
      <c r="V49" s="7">
        <v>2006</v>
      </c>
      <c r="W49" s="11" t="s">
        <v>851</v>
      </c>
      <c r="X49" s="2">
        <v>2.383</v>
      </c>
      <c r="Y49" s="6">
        <f t="shared" si="2"/>
        <v>6.3612824003630442E-2</v>
      </c>
      <c r="AA49">
        <v>13502417</v>
      </c>
      <c r="AB49">
        <v>17416</v>
      </c>
      <c r="AD49" t="s">
        <v>1</v>
      </c>
      <c r="AE49">
        <v>153</v>
      </c>
      <c r="AF49">
        <v>6</v>
      </c>
      <c r="AH49" t="s">
        <v>19888</v>
      </c>
      <c r="AI49" t="s">
        <v>19887</v>
      </c>
      <c r="AK49" t="s">
        <v>19886</v>
      </c>
      <c r="AL49">
        <v>93</v>
      </c>
      <c r="AM49" s="5">
        <f t="shared" si="3"/>
        <v>5.8125</v>
      </c>
      <c r="AN49" s="4">
        <f t="shared" si="4"/>
        <v>8.8034835289663004E-3</v>
      </c>
      <c r="AO49" s="3"/>
      <c r="AP49">
        <v>0</v>
      </c>
      <c r="AR49" t="s">
        <v>0</v>
      </c>
      <c r="AT49" s="2" t="s">
        <v>6</v>
      </c>
      <c r="AU49" s="1">
        <f t="shared" si="5"/>
        <v>4.7170021861231195</v>
      </c>
      <c r="AV49" s="1">
        <f t="shared" si="6"/>
        <v>3.620815376629837</v>
      </c>
      <c r="AW49" s="1">
        <f t="shared" si="7"/>
        <v>2.5246285671365545</v>
      </c>
    </row>
    <row r="50" spans="1:49" x14ac:dyDescent="0.2">
      <c r="A50">
        <v>48</v>
      </c>
      <c r="B50" t="s">
        <v>19885</v>
      </c>
      <c r="C50" t="s">
        <v>19884</v>
      </c>
      <c r="F50" t="s">
        <v>19883</v>
      </c>
      <c r="G50" t="s">
        <v>5</v>
      </c>
      <c r="H50" t="s">
        <v>4</v>
      </c>
      <c r="I50" t="s">
        <v>19882</v>
      </c>
      <c r="J50" t="s">
        <v>19881</v>
      </c>
      <c r="K50" t="s">
        <v>19880</v>
      </c>
      <c r="L50" t="s">
        <v>18952</v>
      </c>
      <c r="M50" t="s">
        <v>155</v>
      </c>
      <c r="N50">
        <v>3</v>
      </c>
      <c r="O50" t="s">
        <v>19879</v>
      </c>
      <c r="P50" t="s">
        <v>19878</v>
      </c>
      <c r="Q50" t="s">
        <v>19877</v>
      </c>
      <c r="R50" s="7">
        <v>39062</v>
      </c>
      <c r="S50" s="8">
        <f t="shared" si="0"/>
        <v>2006</v>
      </c>
      <c r="T50" s="8">
        <v>2006</v>
      </c>
      <c r="U50" s="8">
        <f t="shared" si="1"/>
        <v>16</v>
      </c>
      <c r="V50" s="7">
        <v>2006</v>
      </c>
      <c r="W50" s="11" t="s">
        <v>851</v>
      </c>
      <c r="X50" s="2">
        <v>2.383</v>
      </c>
      <c r="Y50" s="6">
        <f t="shared" si="2"/>
        <v>6.3612824003630442E-2</v>
      </c>
      <c r="AA50">
        <v>13502417</v>
      </c>
      <c r="AB50">
        <v>17416</v>
      </c>
      <c r="AD50" t="s">
        <v>1</v>
      </c>
      <c r="AE50">
        <v>153</v>
      </c>
      <c r="AF50">
        <v>6</v>
      </c>
      <c r="AH50" t="s">
        <v>19876</v>
      </c>
      <c r="AI50" t="s">
        <v>19875</v>
      </c>
      <c r="AK50" t="s">
        <v>19874</v>
      </c>
      <c r="AL50">
        <v>1</v>
      </c>
      <c r="AM50" s="5">
        <f t="shared" si="3"/>
        <v>6.25E-2</v>
      </c>
      <c r="AN50" s="4">
        <f t="shared" si="4"/>
        <v>9.46611132146914E-5</v>
      </c>
      <c r="AO50" s="3"/>
      <c r="AP50">
        <v>0</v>
      </c>
      <c r="AR50" t="s">
        <v>0</v>
      </c>
      <c r="AT50" s="2" t="s">
        <v>6</v>
      </c>
      <c r="AU50" s="1">
        <f t="shared" si="5"/>
        <v>4.4557375136505719</v>
      </c>
      <c r="AV50" s="1">
        <f t="shared" si="6"/>
        <v>3.1853742558422571</v>
      </c>
      <c r="AW50" s="1">
        <f t="shared" si="7"/>
        <v>1.9150109980339416</v>
      </c>
    </row>
    <row r="51" spans="1:49" x14ac:dyDescent="0.2">
      <c r="A51">
        <v>49</v>
      </c>
      <c r="B51" t="s">
        <v>19873</v>
      </c>
      <c r="C51" t="s">
        <v>19872</v>
      </c>
      <c r="F51" t="s">
        <v>19871</v>
      </c>
      <c r="G51" t="s">
        <v>5</v>
      </c>
      <c r="H51" t="s">
        <v>4</v>
      </c>
      <c r="I51" t="s">
        <v>19870</v>
      </c>
      <c r="J51">
        <v>60005429</v>
      </c>
      <c r="K51" t="s">
        <v>663</v>
      </c>
      <c r="L51" t="s">
        <v>662</v>
      </c>
      <c r="M51" t="s">
        <v>254</v>
      </c>
      <c r="N51">
        <v>2</v>
      </c>
      <c r="O51" t="s">
        <v>19869</v>
      </c>
      <c r="P51" t="s">
        <v>19868</v>
      </c>
      <c r="Q51" t="s">
        <v>661</v>
      </c>
      <c r="R51" s="7">
        <v>39062</v>
      </c>
      <c r="S51" s="8">
        <f t="shared" si="0"/>
        <v>2006</v>
      </c>
      <c r="T51" s="8">
        <v>2006</v>
      </c>
      <c r="U51" s="8">
        <f t="shared" si="1"/>
        <v>16</v>
      </c>
      <c r="V51" s="7">
        <v>2006</v>
      </c>
      <c r="W51" s="11" t="s">
        <v>851</v>
      </c>
      <c r="X51" s="2">
        <v>2.383</v>
      </c>
      <c r="Y51" s="6">
        <f t="shared" si="2"/>
        <v>6.3612824003630442E-2</v>
      </c>
      <c r="AA51">
        <v>13502417</v>
      </c>
      <c r="AB51">
        <v>17416</v>
      </c>
      <c r="AD51" t="s">
        <v>1</v>
      </c>
      <c r="AE51">
        <v>153</v>
      </c>
      <c r="AF51">
        <v>6</v>
      </c>
      <c r="AH51" t="s">
        <v>19867</v>
      </c>
      <c r="AI51" t="s">
        <v>19866</v>
      </c>
      <c r="AK51" t="s">
        <v>19865</v>
      </c>
      <c r="AL51">
        <v>0</v>
      </c>
      <c r="AM51" s="5">
        <f t="shared" si="3"/>
        <v>0</v>
      </c>
      <c r="AN51" s="4">
        <f t="shared" si="4"/>
        <v>0</v>
      </c>
      <c r="AO51" s="3"/>
      <c r="AP51">
        <v>0</v>
      </c>
      <c r="AR51" t="s">
        <v>0</v>
      </c>
      <c r="AT51" s="2" t="s">
        <v>6</v>
      </c>
      <c r="AU51" s="1">
        <f t="shared" si="5"/>
        <v>4.4528976802541305</v>
      </c>
      <c r="AV51" s="1">
        <f t="shared" si="6"/>
        <v>3.1806412001815221</v>
      </c>
      <c r="AW51" s="1">
        <f t="shared" si="7"/>
        <v>1.9083847201089132</v>
      </c>
    </row>
    <row r="52" spans="1:49" x14ac:dyDescent="0.2">
      <c r="A52">
        <v>50</v>
      </c>
      <c r="B52" t="s">
        <v>19864</v>
      </c>
      <c r="C52" t="s">
        <v>19863</v>
      </c>
      <c r="F52" t="s">
        <v>19862</v>
      </c>
      <c r="G52" t="s">
        <v>5</v>
      </c>
      <c r="H52" t="s">
        <v>4</v>
      </c>
      <c r="I52" t="s">
        <v>19861</v>
      </c>
      <c r="J52">
        <v>60024324</v>
      </c>
      <c r="K52" t="s">
        <v>5343</v>
      </c>
      <c r="L52" t="s">
        <v>5342</v>
      </c>
      <c r="M52" t="s">
        <v>16</v>
      </c>
      <c r="N52">
        <v>2</v>
      </c>
      <c r="O52" t="s">
        <v>19860</v>
      </c>
      <c r="P52" t="s">
        <v>19859</v>
      </c>
      <c r="Q52" t="s">
        <v>19858</v>
      </c>
      <c r="R52" s="7">
        <v>39061</v>
      </c>
      <c r="S52" s="8">
        <f t="shared" si="0"/>
        <v>2006</v>
      </c>
      <c r="T52" s="8">
        <v>2006</v>
      </c>
      <c r="U52" s="8">
        <f t="shared" si="1"/>
        <v>16</v>
      </c>
      <c r="V52" s="7">
        <v>39061</v>
      </c>
      <c r="W52" t="s">
        <v>173</v>
      </c>
      <c r="X52" s="2">
        <v>2.3759999999999999</v>
      </c>
      <c r="Y52" s="6">
        <f t="shared" si="2"/>
        <v>6.3425963001521576E-2</v>
      </c>
      <c r="AA52" t="s">
        <v>172</v>
      </c>
      <c r="AB52">
        <v>26765</v>
      </c>
      <c r="AC52">
        <v>15384357</v>
      </c>
      <c r="AD52" t="s">
        <v>1</v>
      </c>
      <c r="AE52">
        <v>653</v>
      </c>
      <c r="AF52" t="s">
        <v>171</v>
      </c>
      <c r="AH52" t="s">
        <v>19857</v>
      </c>
      <c r="AI52" t="s">
        <v>19856</v>
      </c>
      <c r="AJ52" t="s">
        <v>19855</v>
      </c>
      <c r="AK52" t="s">
        <v>19854</v>
      </c>
      <c r="AL52">
        <v>18</v>
      </c>
      <c r="AM52" s="5">
        <f t="shared" si="3"/>
        <v>1.125</v>
      </c>
      <c r="AN52" s="4">
        <f t="shared" si="4"/>
        <v>1.7039000378644452E-3</v>
      </c>
      <c r="AO52" s="3"/>
      <c r="AP52">
        <v>1</v>
      </c>
      <c r="AR52" t="s">
        <v>0</v>
      </c>
      <c r="AT52" s="2">
        <v>5.8739999999999997</v>
      </c>
      <c r="AU52" s="1">
        <f t="shared" si="5"/>
        <v>4.4909344112424439</v>
      </c>
      <c r="AV52" s="1">
        <f t="shared" si="6"/>
        <v>3.256493151969301</v>
      </c>
      <c r="AW52" s="1">
        <f t="shared" si="7"/>
        <v>2.0220518926961581</v>
      </c>
    </row>
    <row r="53" spans="1:49" x14ac:dyDescent="0.2">
      <c r="A53">
        <v>51</v>
      </c>
      <c r="B53" t="s">
        <v>19853</v>
      </c>
      <c r="C53" t="s">
        <v>19852</v>
      </c>
      <c r="F53" t="s">
        <v>19851</v>
      </c>
      <c r="G53" t="s">
        <v>5</v>
      </c>
      <c r="H53" t="s">
        <v>4</v>
      </c>
      <c r="I53" t="s">
        <v>19850</v>
      </c>
      <c r="J53" t="s">
        <v>19849</v>
      </c>
      <c r="K53" t="s">
        <v>19848</v>
      </c>
      <c r="L53" t="s">
        <v>19847</v>
      </c>
      <c r="M53" t="s">
        <v>710</v>
      </c>
      <c r="N53">
        <v>2</v>
      </c>
      <c r="O53" t="s">
        <v>19846</v>
      </c>
      <c r="P53" t="s">
        <v>19845</v>
      </c>
      <c r="Q53" t="s">
        <v>19844</v>
      </c>
      <c r="R53" s="7">
        <v>39061</v>
      </c>
      <c r="S53" s="8">
        <f t="shared" si="0"/>
        <v>2006</v>
      </c>
      <c r="T53" s="8">
        <v>2006</v>
      </c>
      <c r="U53" s="8">
        <f t="shared" si="1"/>
        <v>16</v>
      </c>
      <c r="V53" s="7">
        <v>39061</v>
      </c>
      <c r="W53" t="s">
        <v>173</v>
      </c>
      <c r="X53" s="2">
        <v>2.3759999999999999</v>
      </c>
      <c r="Y53" s="6">
        <f t="shared" si="2"/>
        <v>6.3425963001521576E-2</v>
      </c>
      <c r="AA53" t="s">
        <v>172</v>
      </c>
      <c r="AB53">
        <v>26765</v>
      </c>
      <c r="AC53">
        <v>15384357</v>
      </c>
      <c r="AD53" t="s">
        <v>1</v>
      </c>
      <c r="AE53">
        <v>653</v>
      </c>
      <c r="AF53" t="s">
        <v>8623</v>
      </c>
      <c r="AI53" t="s">
        <v>19843</v>
      </c>
      <c r="AJ53" t="s">
        <v>19842</v>
      </c>
      <c r="AK53" t="s">
        <v>19841</v>
      </c>
      <c r="AL53">
        <v>48</v>
      </c>
      <c r="AM53" s="5">
        <f t="shared" si="3"/>
        <v>3</v>
      </c>
      <c r="AN53" s="4">
        <f t="shared" si="4"/>
        <v>4.5437334343051876E-3</v>
      </c>
      <c r="AO53" s="3"/>
      <c r="AP53">
        <v>0</v>
      </c>
      <c r="AQ53" t="s">
        <v>200</v>
      </c>
      <c r="AR53" t="s">
        <v>0</v>
      </c>
      <c r="AS53" t="s">
        <v>199</v>
      </c>
      <c r="AT53" s="2">
        <v>5.8739999999999997</v>
      </c>
      <c r="AU53" s="1">
        <f t="shared" si="5"/>
        <v>4.576129413135666</v>
      </c>
      <c r="AV53" s="1">
        <f t="shared" si="6"/>
        <v>3.3984848217913379</v>
      </c>
      <c r="AW53" s="1">
        <f t="shared" si="7"/>
        <v>2.2208402304470103</v>
      </c>
    </row>
    <row r="54" spans="1:49" x14ac:dyDescent="0.2">
      <c r="A54">
        <v>52</v>
      </c>
      <c r="B54" t="s">
        <v>19840</v>
      </c>
      <c r="F54" t="s">
        <v>19839</v>
      </c>
      <c r="G54" t="s">
        <v>5</v>
      </c>
      <c r="H54" t="s">
        <v>4</v>
      </c>
      <c r="I54" t="s">
        <v>19838</v>
      </c>
      <c r="J54">
        <v>60080298</v>
      </c>
      <c r="K54" t="s">
        <v>19837</v>
      </c>
      <c r="L54" t="s">
        <v>19836</v>
      </c>
      <c r="M54" t="s">
        <v>90</v>
      </c>
      <c r="N54">
        <v>2</v>
      </c>
      <c r="O54" t="s">
        <v>19835</v>
      </c>
      <c r="P54" t="s">
        <v>19834</v>
      </c>
      <c r="Q54" t="s">
        <v>19833</v>
      </c>
      <c r="R54" s="7">
        <v>39059</v>
      </c>
      <c r="S54" s="8">
        <f t="shared" si="0"/>
        <v>2006</v>
      </c>
      <c r="T54" s="8">
        <v>2006</v>
      </c>
      <c r="U54" s="8">
        <f t="shared" si="1"/>
        <v>16</v>
      </c>
      <c r="V54" s="7">
        <v>2006</v>
      </c>
      <c r="W54" t="s">
        <v>19832</v>
      </c>
      <c r="X54" s="2">
        <v>0.214</v>
      </c>
      <c r="Y54" s="6">
        <f t="shared" si="2"/>
        <v>5.7126077787565737E-3</v>
      </c>
      <c r="AA54" t="s">
        <v>19831</v>
      </c>
      <c r="AB54">
        <v>4000151816</v>
      </c>
      <c r="AD54" t="s">
        <v>1</v>
      </c>
      <c r="AE54">
        <v>29</v>
      </c>
      <c r="AF54" s="10">
        <v>44478</v>
      </c>
      <c r="AH54" t="s">
        <v>2277</v>
      </c>
      <c r="AI54" t="s">
        <v>19830</v>
      </c>
      <c r="AJ54" t="s">
        <v>19829</v>
      </c>
      <c r="AK54" t="s">
        <v>19828</v>
      </c>
      <c r="AL54">
        <v>1</v>
      </c>
      <c r="AM54" s="5">
        <f t="shared" si="3"/>
        <v>6.25E-2</v>
      </c>
      <c r="AN54" s="4">
        <f t="shared" si="4"/>
        <v>9.46611132146914E-5</v>
      </c>
      <c r="AO54" s="3"/>
      <c r="AP54">
        <v>0</v>
      </c>
      <c r="AR54" t="s">
        <v>0</v>
      </c>
      <c r="AT54" s="2" t="s">
        <v>6</v>
      </c>
      <c r="AU54" s="1">
        <f t="shared" si="5"/>
        <v>0.40272237790940091</v>
      </c>
      <c r="AV54" s="1">
        <f t="shared" si="6"/>
        <v>0.29036344459856323</v>
      </c>
      <c r="AW54" s="1">
        <f t="shared" si="7"/>
        <v>0.1780045112877256</v>
      </c>
    </row>
    <row r="55" spans="1:49" x14ac:dyDescent="0.2">
      <c r="A55">
        <v>53</v>
      </c>
      <c r="B55" t="s">
        <v>19827</v>
      </c>
      <c r="C55" t="s">
        <v>19826</v>
      </c>
      <c r="F55" t="s">
        <v>19825</v>
      </c>
      <c r="G55" t="s">
        <v>5</v>
      </c>
      <c r="H55" t="s">
        <v>4</v>
      </c>
      <c r="I55" t="s">
        <v>4657</v>
      </c>
      <c r="J55" t="s">
        <v>743</v>
      </c>
      <c r="K55" t="s">
        <v>742</v>
      </c>
      <c r="L55" t="s">
        <v>741</v>
      </c>
      <c r="M55" t="s">
        <v>9</v>
      </c>
      <c r="N55">
        <v>3</v>
      </c>
      <c r="O55" t="s">
        <v>19824</v>
      </c>
      <c r="P55" t="s">
        <v>19823</v>
      </c>
      <c r="Q55" t="s">
        <v>1350</v>
      </c>
      <c r="R55" s="7">
        <v>39057</v>
      </c>
      <c r="S55" s="8">
        <f t="shared" si="0"/>
        <v>2006</v>
      </c>
      <c r="T55" s="8">
        <v>2006</v>
      </c>
      <c r="U55" s="8">
        <f t="shared" si="1"/>
        <v>16</v>
      </c>
      <c r="V55" s="7">
        <v>2006</v>
      </c>
      <c r="W55" t="s">
        <v>704</v>
      </c>
      <c r="X55" s="2">
        <v>0.375</v>
      </c>
      <c r="Y55" s="6">
        <f t="shared" si="2"/>
        <v>1.0010410827260351E-2</v>
      </c>
      <c r="AA55">
        <v>135194</v>
      </c>
      <c r="AB55">
        <v>24918</v>
      </c>
      <c r="AD55" t="s">
        <v>1</v>
      </c>
      <c r="AE55">
        <v>42</v>
      </c>
      <c r="AF55">
        <v>24</v>
      </c>
      <c r="AH55" t="s">
        <v>19822</v>
      </c>
      <c r="AI55" t="s">
        <v>19821</v>
      </c>
      <c r="AK55" t="s">
        <v>19820</v>
      </c>
      <c r="AL55">
        <v>25</v>
      </c>
      <c r="AM55" s="5">
        <f t="shared" si="3"/>
        <v>1.5625</v>
      </c>
      <c r="AN55" s="4">
        <f t="shared" si="4"/>
        <v>2.3665278303672851E-3</v>
      </c>
      <c r="AO55" s="3"/>
      <c r="AP55">
        <v>0</v>
      </c>
      <c r="AR55" t="s">
        <v>0</v>
      </c>
      <c r="AT55" s="2">
        <v>1.3140000000000001</v>
      </c>
      <c r="AU55" s="1">
        <f t="shared" si="5"/>
        <v>0.7717245928192431</v>
      </c>
      <c r="AV55" s="1">
        <f t="shared" si="6"/>
        <v>0.61884693288138182</v>
      </c>
      <c r="AW55" s="1">
        <f t="shared" si="7"/>
        <v>0.46596927294352047</v>
      </c>
    </row>
    <row r="56" spans="1:49" x14ac:dyDescent="0.2">
      <c r="A56">
        <v>54</v>
      </c>
      <c r="B56" t="s">
        <v>19819</v>
      </c>
      <c r="C56" t="s">
        <v>19818</v>
      </c>
      <c r="F56" t="s">
        <v>19817</v>
      </c>
      <c r="G56" t="s">
        <v>5</v>
      </c>
      <c r="H56" t="s">
        <v>4</v>
      </c>
      <c r="I56" t="s">
        <v>19816</v>
      </c>
      <c r="J56">
        <v>60116768</v>
      </c>
      <c r="K56" t="s">
        <v>1414</v>
      </c>
      <c r="L56" t="s">
        <v>263</v>
      </c>
      <c r="M56" t="s">
        <v>254</v>
      </c>
      <c r="N56">
        <v>2</v>
      </c>
      <c r="O56" t="s">
        <v>19815</v>
      </c>
      <c r="P56" t="s">
        <v>19814</v>
      </c>
      <c r="Q56" t="s">
        <v>1413</v>
      </c>
      <c r="R56" s="7">
        <v>39057</v>
      </c>
      <c r="S56" s="8">
        <f t="shared" si="0"/>
        <v>2006</v>
      </c>
      <c r="T56" s="8">
        <v>2006</v>
      </c>
      <c r="U56" s="8">
        <f t="shared" si="1"/>
        <v>16</v>
      </c>
      <c r="V56" s="7">
        <v>2006</v>
      </c>
      <c r="W56" t="s">
        <v>704</v>
      </c>
      <c r="X56" s="2">
        <v>0.375</v>
      </c>
      <c r="Y56" s="6">
        <f t="shared" si="2"/>
        <v>1.0010410827260351E-2</v>
      </c>
      <c r="AA56">
        <v>135194</v>
      </c>
      <c r="AB56">
        <v>24918</v>
      </c>
      <c r="AD56" t="s">
        <v>1</v>
      </c>
      <c r="AE56">
        <v>42</v>
      </c>
      <c r="AF56">
        <v>24</v>
      </c>
      <c r="AH56" t="s">
        <v>19813</v>
      </c>
      <c r="AI56" t="s">
        <v>19812</v>
      </c>
      <c r="AK56" t="s">
        <v>19811</v>
      </c>
      <c r="AL56">
        <v>30</v>
      </c>
      <c r="AM56" s="5">
        <f t="shared" si="3"/>
        <v>1.875</v>
      </c>
      <c r="AN56" s="4">
        <f t="shared" si="4"/>
        <v>2.8398333964407422E-3</v>
      </c>
      <c r="AO56" s="3"/>
      <c r="AP56">
        <v>0</v>
      </c>
      <c r="AR56" t="s">
        <v>0</v>
      </c>
      <c r="AT56" s="2">
        <v>1.3140000000000001</v>
      </c>
      <c r="AU56" s="1">
        <f t="shared" si="5"/>
        <v>0.7859237598014468</v>
      </c>
      <c r="AV56" s="1">
        <f t="shared" si="6"/>
        <v>0.64251221118505464</v>
      </c>
      <c r="AW56" s="1">
        <f t="shared" si="7"/>
        <v>0.49910066256866248</v>
      </c>
    </row>
    <row r="57" spans="1:49" x14ac:dyDescent="0.2">
      <c r="A57">
        <v>55</v>
      </c>
      <c r="B57" t="s">
        <v>19810</v>
      </c>
      <c r="C57" t="s">
        <v>19809</v>
      </c>
      <c r="F57" t="s">
        <v>19808</v>
      </c>
      <c r="G57" t="s">
        <v>5</v>
      </c>
      <c r="H57" t="s">
        <v>4</v>
      </c>
      <c r="I57" t="s">
        <v>7682</v>
      </c>
      <c r="J57">
        <v>60006834</v>
      </c>
      <c r="K57" t="s">
        <v>685</v>
      </c>
      <c r="L57" t="s">
        <v>684</v>
      </c>
      <c r="M57" t="s">
        <v>254</v>
      </c>
      <c r="N57">
        <v>2</v>
      </c>
      <c r="O57" t="s">
        <v>19807</v>
      </c>
      <c r="P57" t="s">
        <v>19806</v>
      </c>
      <c r="Q57" t="s">
        <v>683</v>
      </c>
      <c r="R57" s="7">
        <v>39057</v>
      </c>
      <c r="S57" s="8">
        <f t="shared" si="0"/>
        <v>2006</v>
      </c>
      <c r="T57" s="8">
        <v>2006</v>
      </c>
      <c r="U57" s="8">
        <f t="shared" si="1"/>
        <v>16</v>
      </c>
      <c r="V57" s="7">
        <v>2006</v>
      </c>
      <c r="W57" t="s">
        <v>704</v>
      </c>
      <c r="X57" s="2">
        <v>0.375</v>
      </c>
      <c r="Y57" s="6">
        <f t="shared" si="2"/>
        <v>1.0010410827260351E-2</v>
      </c>
      <c r="AA57">
        <v>135194</v>
      </c>
      <c r="AB57">
        <v>24918</v>
      </c>
      <c r="AD57" t="s">
        <v>1</v>
      </c>
      <c r="AE57">
        <v>42</v>
      </c>
      <c r="AF57">
        <v>24</v>
      </c>
      <c r="AH57" t="s">
        <v>19805</v>
      </c>
      <c r="AI57" t="s">
        <v>19804</v>
      </c>
      <c r="AK57" t="s">
        <v>19803</v>
      </c>
      <c r="AL57">
        <v>15</v>
      </c>
      <c r="AM57" s="5">
        <f t="shared" si="3"/>
        <v>0.9375</v>
      </c>
      <c r="AN57" s="4">
        <f t="shared" si="4"/>
        <v>1.4199166982203711E-3</v>
      </c>
      <c r="AO57" s="3"/>
      <c r="AP57">
        <v>0</v>
      </c>
      <c r="AR57" t="s">
        <v>0</v>
      </c>
      <c r="AT57" s="2">
        <v>1.3140000000000001</v>
      </c>
      <c r="AU57" s="1">
        <f t="shared" si="5"/>
        <v>0.74332625885483572</v>
      </c>
      <c r="AV57" s="1">
        <f t="shared" si="6"/>
        <v>0.57151637627403606</v>
      </c>
      <c r="AW57" s="1">
        <f t="shared" si="7"/>
        <v>0.39970649369323646</v>
      </c>
    </row>
    <row r="58" spans="1:49" x14ac:dyDescent="0.2">
      <c r="A58">
        <v>56</v>
      </c>
      <c r="B58" t="s">
        <v>19802</v>
      </c>
      <c r="C58" t="s">
        <v>19801</v>
      </c>
      <c r="F58" t="s">
        <v>19800</v>
      </c>
      <c r="G58" t="s">
        <v>5</v>
      </c>
      <c r="H58" t="s">
        <v>4</v>
      </c>
      <c r="I58" t="s">
        <v>19799</v>
      </c>
      <c r="J58">
        <v>60013983</v>
      </c>
      <c r="K58" t="s">
        <v>287</v>
      </c>
      <c r="L58" t="s">
        <v>286</v>
      </c>
      <c r="M58" t="s">
        <v>127</v>
      </c>
      <c r="N58">
        <v>3</v>
      </c>
      <c r="O58" t="s">
        <v>19798</v>
      </c>
      <c r="P58" t="s">
        <v>19797</v>
      </c>
      <c r="Q58" t="s">
        <v>550</v>
      </c>
      <c r="R58" s="7">
        <v>39057</v>
      </c>
      <c r="S58" s="8">
        <f t="shared" si="0"/>
        <v>2006</v>
      </c>
      <c r="T58" s="8">
        <v>2006</v>
      </c>
      <c r="U58" s="8">
        <f t="shared" si="1"/>
        <v>16</v>
      </c>
      <c r="V58" s="7">
        <v>2006</v>
      </c>
      <c r="W58" t="s">
        <v>704</v>
      </c>
      <c r="X58" s="2">
        <v>0.375</v>
      </c>
      <c r="Y58" s="6">
        <f t="shared" si="2"/>
        <v>1.0010410827260351E-2</v>
      </c>
      <c r="AA58">
        <v>135194</v>
      </c>
      <c r="AB58">
        <v>24918</v>
      </c>
      <c r="AD58" t="s">
        <v>1</v>
      </c>
      <c r="AE58">
        <v>42</v>
      </c>
      <c r="AF58">
        <v>24</v>
      </c>
      <c r="AH58" t="s">
        <v>19796</v>
      </c>
      <c r="AI58" t="s">
        <v>19795</v>
      </c>
      <c r="AK58" t="s">
        <v>19794</v>
      </c>
      <c r="AL58">
        <v>0</v>
      </c>
      <c r="AM58" s="5">
        <f t="shared" si="3"/>
        <v>0</v>
      </c>
      <c r="AN58" s="4">
        <f t="shared" si="4"/>
        <v>0</v>
      </c>
      <c r="AO58" s="3"/>
      <c r="AP58">
        <v>0</v>
      </c>
      <c r="AR58" t="s">
        <v>0</v>
      </c>
      <c r="AT58" s="2">
        <v>1.3140000000000001</v>
      </c>
      <c r="AU58" s="1">
        <f t="shared" si="5"/>
        <v>0.70072875790822453</v>
      </c>
      <c r="AV58" s="1">
        <f t="shared" si="6"/>
        <v>0.5005205413630176</v>
      </c>
      <c r="AW58" s="1">
        <f t="shared" si="7"/>
        <v>0.30031232481781051</v>
      </c>
    </row>
    <row r="59" spans="1:49" x14ac:dyDescent="0.2">
      <c r="A59">
        <v>57</v>
      </c>
      <c r="B59" t="s">
        <v>19793</v>
      </c>
      <c r="C59" t="s">
        <v>19792</v>
      </c>
      <c r="D59" t="s">
        <v>19791</v>
      </c>
      <c r="E59">
        <v>16872768</v>
      </c>
      <c r="F59" t="s">
        <v>19790</v>
      </c>
      <c r="G59" t="s">
        <v>5</v>
      </c>
      <c r="H59" t="s">
        <v>4</v>
      </c>
      <c r="I59" t="s">
        <v>19789</v>
      </c>
      <c r="J59" t="s">
        <v>19788</v>
      </c>
      <c r="K59" t="s">
        <v>19787</v>
      </c>
      <c r="L59" t="s">
        <v>19786</v>
      </c>
      <c r="M59" t="s">
        <v>1420</v>
      </c>
      <c r="N59">
        <v>8</v>
      </c>
      <c r="O59" t="s">
        <v>19785</v>
      </c>
      <c r="P59" t="s">
        <v>19784</v>
      </c>
      <c r="Q59" t="s">
        <v>19783</v>
      </c>
      <c r="R59" s="7">
        <v>39057</v>
      </c>
      <c r="S59" s="8">
        <f t="shared" si="0"/>
        <v>2006</v>
      </c>
      <c r="T59" s="8">
        <v>2006</v>
      </c>
      <c r="U59" s="8">
        <f t="shared" si="1"/>
        <v>16</v>
      </c>
      <c r="V59" s="7">
        <v>39057</v>
      </c>
      <c r="W59" t="s">
        <v>19782</v>
      </c>
      <c r="X59" s="2">
        <v>0.88500000000000001</v>
      </c>
      <c r="Y59" s="6">
        <f t="shared" si="2"/>
        <v>2.362456955233443E-2</v>
      </c>
      <c r="AA59">
        <v>3788741</v>
      </c>
      <c r="AB59">
        <v>23015</v>
      </c>
      <c r="AD59" t="s">
        <v>1</v>
      </c>
      <c r="AE59">
        <v>108</v>
      </c>
      <c r="AF59">
        <v>3</v>
      </c>
      <c r="AH59" t="s">
        <v>19781</v>
      </c>
      <c r="AI59" t="s">
        <v>19780</v>
      </c>
      <c r="AJ59" t="s">
        <v>19779</v>
      </c>
      <c r="AK59" t="s">
        <v>19778</v>
      </c>
      <c r="AL59">
        <v>33</v>
      </c>
      <c r="AM59" s="5">
        <f t="shared" si="3"/>
        <v>2.0625</v>
      </c>
      <c r="AN59" s="4">
        <f t="shared" si="4"/>
        <v>3.1238167360848165E-3</v>
      </c>
      <c r="AO59" s="3"/>
      <c r="AP59">
        <v>0</v>
      </c>
      <c r="AR59" t="s">
        <v>0</v>
      </c>
      <c r="AT59" s="2">
        <v>4.3600000000000003</v>
      </c>
      <c r="AU59" s="1">
        <f t="shared" si="5"/>
        <v>1.7474343707459545</v>
      </c>
      <c r="AV59" s="1">
        <f t="shared" si="6"/>
        <v>1.3374193144209623</v>
      </c>
      <c r="AW59" s="1">
        <f t="shared" si="7"/>
        <v>0.92740425809597005</v>
      </c>
    </row>
    <row r="60" spans="1:49" x14ac:dyDescent="0.2">
      <c r="A60">
        <v>58</v>
      </c>
      <c r="B60" t="s">
        <v>19777</v>
      </c>
      <c r="C60" t="s">
        <v>19776</v>
      </c>
      <c r="D60" t="s">
        <v>19775</v>
      </c>
      <c r="F60" t="s">
        <v>19774</v>
      </c>
      <c r="G60" t="s">
        <v>5</v>
      </c>
      <c r="H60" t="s">
        <v>4</v>
      </c>
      <c r="I60" t="s">
        <v>19773</v>
      </c>
      <c r="J60" t="s">
        <v>19772</v>
      </c>
      <c r="K60" t="s">
        <v>19771</v>
      </c>
      <c r="L60" t="s">
        <v>19770</v>
      </c>
      <c r="M60" t="s">
        <v>617</v>
      </c>
      <c r="N60">
        <v>4</v>
      </c>
      <c r="O60" t="s">
        <v>19769</v>
      </c>
      <c r="P60" t="s">
        <v>19768</v>
      </c>
      <c r="Q60" t="s">
        <v>19767</v>
      </c>
      <c r="R60" s="7">
        <v>39056</v>
      </c>
      <c r="S60" s="8">
        <f t="shared" si="0"/>
        <v>2006</v>
      </c>
      <c r="T60" s="8">
        <v>2006</v>
      </c>
      <c r="U60" s="8">
        <f t="shared" si="1"/>
        <v>16</v>
      </c>
      <c r="V60" s="7">
        <v>2006</v>
      </c>
      <c r="W60" t="s">
        <v>1354</v>
      </c>
      <c r="X60" s="2">
        <v>0.46100000000000002</v>
      </c>
      <c r="Y60" s="6">
        <f t="shared" si="2"/>
        <v>1.2306131710312059E-2</v>
      </c>
      <c r="AA60">
        <v>16871472</v>
      </c>
      <c r="AB60">
        <v>18202</v>
      </c>
      <c r="AC60">
        <v>16871499</v>
      </c>
      <c r="AD60" t="s">
        <v>1</v>
      </c>
      <c r="AE60">
        <v>2006</v>
      </c>
      <c r="AG60">
        <v>78954</v>
      </c>
      <c r="AI60" t="s">
        <v>19766</v>
      </c>
      <c r="AK60" t="s">
        <v>19765</v>
      </c>
      <c r="AL60">
        <v>2</v>
      </c>
      <c r="AM60" s="5">
        <f t="shared" si="3"/>
        <v>0.125</v>
      </c>
      <c r="AN60" s="4">
        <f t="shared" si="4"/>
        <v>1.893222264293828E-4</v>
      </c>
      <c r="AO60" s="3"/>
      <c r="AP60">
        <v>1</v>
      </c>
      <c r="AR60" t="s">
        <v>0</v>
      </c>
      <c r="AT60" s="2" t="s">
        <v>6</v>
      </c>
      <c r="AU60" s="1">
        <f t="shared" si="5"/>
        <v>0.86710888651472551</v>
      </c>
      <c r="AV60" s="1">
        <f t="shared" si="6"/>
        <v>0.62477269683707204</v>
      </c>
      <c r="AW60" s="1">
        <f t="shared" si="7"/>
        <v>0.38243650715941857</v>
      </c>
    </row>
    <row r="61" spans="1:49" x14ac:dyDescent="0.2">
      <c r="A61">
        <v>59</v>
      </c>
      <c r="B61" t="s">
        <v>19764</v>
      </c>
      <c r="C61" t="s">
        <v>19763</v>
      </c>
      <c r="D61" t="s">
        <v>19762</v>
      </c>
      <c r="F61" t="s">
        <v>19761</v>
      </c>
      <c r="G61" t="s">
        <v>5</v>
      </c>
      <c r="H61" t="s">
        <v>4</v>
      </c>
      <c r="I61" t="s">
        <v>19760</v>
      </c>
      <c r="J61" t="s">
        <v>19759</v>
      </c>
      <c r="K61" t="s">
        <v>19758</v>
      </c>
      <c r="L61" t="s">
        <v>19757</v>
      </c>
      <c r="M61" t="s">
        <v>19756</v>
      </c>
      <c r="N61">
        <v>3</v>
      </c>
      <c r="O61" t="s">
        <v>19755</v>
      </c>
      <c r="P61" t="s">
        <v>19754</v>
      </c>
      <c r="Q61" t="s">
        <v>19753</v>
      </c>
      <c r="R61" s="7">
        <v>39056</v>
      </c>
      <c r="S61" s="8">
        <f t="shared" si="0"/>
        <v>2006</v>
      </c>
      <c r="T61" s="8">
        <v>2006</v>
      </c>
      <c r="U61" s="8">
        <f t="shared" si="1"/>
        <v>16</v>
      </c>
      <c r="V61" s="7">
        <v>2006</v>
      </c>
      <c r="W61" t="s">
        <v>19752</v>
      </c>
      <c r="X61" s="2">
        <v>0.14499999999999999</v>
      </c>
      <c r="Y61" s="6">
        <f t="shared" si="2"/>
        <v>3.870692186540669E-3</v>
      </c>
      <c r="AA61">
        <v>16873955</v>
      </c>
      <c r="AB61">
        <v>4000151614</v>
      </c>
      <c r="AC61">
        <v>16873963</v>
      </c>
      <c r="AD61" t="s">
        <v>1</v>
      </c>
      <c r="AE61">
        <v>2006</v>
      </c>
      <c r="AG61">
        <v>81309</v>
      </c>
      <c r="AI61" t="s">
        <v>19751</v>
      </c>
      <c r="AK61" t="s">
        <v>19750</v>
      </c>
      <c r="AL61">
        <v>6</v>
      </c>
      <c r="AM61" s="5">
        <f t="shared" si="3"/>
        <v>0.375</v>
      </c>
      <c r="AN61" s="4">
        <f t="shared" si="4"/>
        <v>5.6796667928814845E-4</v>
      </c>
      <c r="AO61" s="3"/>
      <c r="AP61">
        <v>0</v>
      </c>
      <c r="AR61" t="s">
        <v>0</v>
      </c>
      <c r="AT61" s="2" t="s">
        <v>6</v>
      </c>
      <c r="AU61" s="1">
        <f t="shared" si="5"/>
        <v>0.28798745343649129</v>
      </c>
      <c r="AV61" s="1">
        <f t="shared" si="6"/>
        <v>0.22193294329144087</v>
      </c>
      <c r="AW61" s="1">
        <f t="shared" si="7"/>
        <v>0.15587843314639047</v>
      </c>
    </row>
    <row r="62" spans="1:49" x14ac:dyDescent="0.2">
      <c r="A62">
        <v>60</v>
      </c>
      <c r="B62" t="s">
        <v>19749</v>
      </c>
      <c r="C62" t="s">
        <v>19748</v>
      </c>
      <c r="D62" t="s">
        <v>19747</v>
      </c>
      <c r="F62" t="s">
        <v>19746</v>
      </c>
      <c r="G62" t="s">
        <v>5</v>
      </c>
      <c r="H62" t="s">
        <v>4</v>
      </c>
      <c r="I62" t="s">
        <v>19745</v>
      </c>
      <c r="J62">
        <v>60025858</v>
      </c>
      <c r="K62" t="s">
        <v>348</v>
      </c>
      <c r="L62" t="s">
        <v>347</v>
      </c>
      <c r="M62" t="s">
        <v>346</v>
      </c>
      <c r="N62">
        <v>3</v>
      </c>
      <c r="O62" t="s">
        <v>19744</v>
      </c>
      <c r="P62" t="s">
        <v>19743</v>
      </c>
      <c r="Q62" t="s">
        <v>349</v>
      </c>
      <c r="R62" s="7">
        <v>39056</v>
      </c>
      <c r="S62" s="8">
        <f t="shared" si="0"/>
        <v>2006</v>
      </c>
      <c r="T62" s="8">
        <v>2006</v>
      </c>
      <c r="U62" s="8">
        <f t="shared" si="1"/>
        <v>16</v>
      </c>
      <c r="V62" s="7">
        <v>39056</v>
      </c>
      <c r="W62" t="s">
        <v>1488</v>
      </c>
      <c r="X62" s="2">
        <v>0.54400000000000004</v>
      </c>
      <c r="Y62" s="6">
        <f t="shared" si="2"/>
        <v>1.4521769306745683E-2</v>
      </c>
      <c r="AA62">
        <v>406090</v>
      </c>
      <c r="AB62">
        <v>12347</v>
      </c>
      <c r="AD62" t="s">
        <v>1</v>
      </c>
      <c r="AE62">
        <v>515</v>
      </c>
      <c r="AF62">
        <v>4</v>
      </c>
      <c r="AH62" t="s">
        <v>19742</v>
      </c>
      <c r="AI62" t="s">
        <v>19741</v>
      </c>
      <c r="AJ62" t="s">
        <v>19740</v>
      </c>
      <c r="AK62" t="s">
        <v>19739</v>
      </c>
      <c r="AL62">
        <v>1</v>
      </c>
      <c r="AM62" s="5">
        <f t="shared" si="3"/>
        <v>6.25E-2</v>
      </c>
      <c r="AN62" s="4">
        <f t="shared" si="4"/>
        <v>9.46611132146914E-5</v>
      </c>
      <c r="AO62" s="3"/>
      <c r="AP62">
        <v>0</v>
      </c>
      <c r="AR62" t="s">
        <v>0</v>
      </c>
      <c r="AT62" s="2">
        <v>2.1829999999999998</v>
      </c>
      <c r="AU62" s="1">
        <f t="shared" si="5"/>
        <v>1.0193636848686385</v>
      </c>
      <c r="AV62" s="1">
        <f t="shared" si="6"/>
        <v>0.73082152099801878</v>
      </c>
      <c r="AW62" s="1">
        <f t="shared" si="7"/>
        <v>0.44227935712739885</v>
      </c>
    </row>
    <row r="63" spans="1:49" x14ac:dyDescent="0.2">
      <c r="A63">
        <v>61</v>
      </c>
      <c r="B63" t="s">
        <v>19738</v>
      </c>
      <c r="C63" t="s">
        <v>19737</v>
      </c>
      <c r="D63" t="s">
        <v>19736</v>
      </c>
      <c r="F63" t="s">
        <v>19735</v>
      </c>
      <c r="G63" t="s">
        <v>5</v>
      </c>
      <c r="H63" t="s">
        <v>4</v>
      </c>
      <c r="I63" t="s">
        <v>19734</v>
      </c>
      <c r="J63">
        <v>60105159</v>
      </c>
      <c r="K63" t="s">
        <v>1236</v>
      </c>
      <c r="L63" t="s">
        <v>1235</v>
      </c>
      <c r="M63" t="s">
        <v>96</v>
      </c>
      <c r="N63">
        <v>3</v>
      </c>
      <c r="O63" t="s">
        <v>19733</v>
      </c>
      <c r="P63" t="s">
        <v>19732</v>
      </c>
      <c r="Q63" t="s">
        <v>19731</v>
      </c>
      <c r="R63" s="7">
        <v>39055</v>
      </c>
      <c r="S63" s="8">
        <f t="shared" si="0"/>
        <v>2006</v>
      </c>
      <c r="T63" s="8">
        <v>2006</v>
      </c>
      <c r="U63" s="8">
        <f t="shared" si="1"/>
        <v>16</v>
      </c>
      <c r="V63" s="7">
        <v>2006</v>
      </c>
      <c r="W63" t="s">
        <v>19730</v>
      </c>
      <c r="X63" s="2">
        <v>0.42599999999999999</v>
      </c>
      <c r="Y63" s="6">
        <f t="shared" si="2"/>
        <v>1.1371826699767759E-2</v>
      </c>
      <c r="AA63" t="s">
        <v>19729</v>
      </c>
      <c r="AB63">
        <v>145581</v>
      </c>
      <c r="AC63" t="s">
        <v>19729</v>
      </c>
      <c r="AD63" t="s">
        <v>1</v>
      </c>
      <c r="AE63">
        <v>2006</v>
      </c>
      <c r="AG63">
        <v>90989</v>
      </c>
      <c r="AI63" t="s">
        <v>19728</v>
      </c>
      <c r="AK63" t="s">
        <v>19727</v>
      </c>
      <c r="AL63">
        <v>6</v>
      </c>
      <c r="AM63" s="5">
        <f t="shared" si="3"/>
        <v>0.375</v>
      </c>
      <c r="AN63" s="4">
        <f t="shared" si="4"/>
        <v>5.6796667928814845E-4</v>
      </c>
      <c r="AO63" s="3"/>
      <c r="AP63">
        <v>1</v>
      </c>
      <c r="AR63" t="s">
        <v>0</v>
      </c>
      <c r="AT63" s="2">
        <v>2.113</v>
      </c>
      <c r="AU63" s="1">
        <f t="shared" si="5"/>
        <v>0.81306686936238759</v>
      </c>
      <c r="AV63" s="1">
        <f t="shared" si="6"/>
        <v>0.59698966895279537</v>
      </c>
      <c r="AW63" s="1">
        <f t="shared" si="7"/>
        <v>0.38091246854320315</v>
      </c>
    </row>
    <row r="64" spans="1:49" x14ac:dyDescent="0.2">
      <c r="A64">
        <v>62</v>
      </c>
      <c r="B64" t="s">
        <v>19726</v>
      </c>
      <c r="C64" t="s">
        <v>19725</v>
      </c>
      <c r="F64" t="s">
        <v>19724</v>
      </c>
      <c r="G64" t="s">
        <v>5</v>
      </c>
      <c r="H64" t="s">
        <v>4</v>
      </c>
      <c r="I64" t="s">
        <v>19723</v>
      </c>
      <c r="J64" t="s">
        <v>19722</v>
      </c>
      <c r="K64" t="s">
        <v>19721</v>
      </c>
      <c r="L64" t="s">
        <v>19720</v>
      </c>
      <c r="M64" t="s">
        <v>15322</v>
      </c>
      <c r="N64">
        <v>4</v>
      </c>
      <c r="O64" t="s">
        <v>19719</v>
      </c>
      <c r="P64" t="s">
        <v>19718</v>
      </c>
      <c r="Q64" t="s">
        <v>19717</v>
      </c>
      <c r="R64" s="7">
        <v>39055</v>
      </c>
      <c r="S64" s="8">
        <f t="shared" si="0"/>
        <v>2006</v>
      </c>
      <c r="T64" s="8">
        <v>2006</v>
      </c>
      <c r="U64" s="8">
        <f t="shared" si="1"/>
        <v>16</v>
      </c>
      <c r="V64" s="7">
        <v>39055</v>
      </c>
      <c r="W64" t="s">
        <v>1001</v>
      </c>
      <c r="X64" s="2">
        <v>0.621</v>
      </c>
      <c r="Y64" s="6">
        <f t="shared" si="2"/>
        <v>1.6577240329943142E-2</v>
      </c>
      <c r="AA64">
        <v>11755326</v>
      </c>
      <c r="AB64">
        <v>4700151916</v>
      </c>
      <c r="AC64">
        <v>11755334</v>
      </c>
      <c r="AD64" t="s">
        <v>1</v>
      </c>
      <c r="AF64">
        <v>1371</v>
      </c>
      <c r="AH64" t="s">
        <v>19716</v>
      </c>
      <c r="AI64" t="s">
        <v>19715</v>
      </c>
      <c r="AJ64" t="s">
        <v>19714</v>
      </c>
      <c r="AK64" t="s">
        <v>19713</v>
      </c>
      <c r="AL64">
        <v>10</v>
      </c>
      <c r="AM64" s="5">
        <f t="shared" si="3"/>
        <v>0.625</v>
      </c>
      <c r="AN64" s="4">
        <f t="shared" si="4"/>
        <v>9.4661113214691405E-4</v>
      </c>
      <c r="AO64" s="3"/>
      <c r="AP64">
        <v>0</v>
      </c>
      <c r="AR64" t="s">
        <v>0</v>
      </c>
      <c r="AT64" s="2">
        <v>1.091</v>
      </c>
      <c r="AU64" s="1">
        <f t="shared" si="5"/>
        <v>1.1888051570604274</v>
      </c>
      <c r="AV64" s="1">
        <f t="shared" si="6"/>
        <v>0.87619257310450283</v>
      </c>
      <c r="AW64" s="1">
        <f t="shared" si="7"/>
        <v>0.56357998914857821</v>
      </c>
    </row>
    <row r="65" spans="1:49" x14ac:dyDescent="0.2">
      <c r="A65">
        <v>63</v>
      </c>
      <c r="B65" t="s">
        <v>19712</v>
      </c>
      <c r="F65" t="s">
        <v>19711</v>
      </c>
      <c r="G65" t="s">
        <v>5</v>
      </c>
      <c r="H65" t="s">
        <v>4</v>
      </c>
      <c r="I65" t="s">
        <v>19710</v>
      </c>
      <c r="J65">
        <v>60017411</v>
      </c>
      <c r="K65" t="s">
        <v>19709</v>
      </c>
      <c r="L65" t="s">
        <v>19708</v>
      </c>
      <c r="M65" t="s">
        <v>90</v>
      </c>
      <c r="N65">
        <v>1</v>
      </c>
      <c r="O65" t="s">
        <v>19707</v>
      </c>
      <c r="P65">
        <v>22036239600</v>
      </c>
      <c r="Q65">
        <v>60017411</v>
      </c>
      <c r="R65" s="7">
        <v>39055</v>
      </c>
      <c r="S65" s="8">
        <f t="shared" si="0"/>
        <v>2006</v>
      </c>
      <c r="T65" s="8">
        <v>2006</v>
      </c>
      <c r="U65" s="8">
        <f t="shared" si="1"/>
        <v>16</v>
      </c>
      <c r="V65" s="7">
        <v>39055</v>
      </c>
      <c r="W65" t="s">
        <v>1001</v>
      </c>
      <c r="X65" s="2">
        <v>0.621</v>
      </c>
      <c r="Y65" s="6">
        <f t="shared" si="2"/>
        <v>1.6577240329943142E-2</v>
      </c>
      <c r="AA65">
        <v>11755326</v>
      </c>
      <c r="AB65">
        <v>4700151916</v>
      </c>
      <c r="AC65">
        <v>11755334</v>
      </c>
      <c r="AD65" t="s">
        <v>1</v>
      </c>
      <c r="AF65">
        <v>1370</v>
      </c>
      <c r="AH65" t="s">
        <v>19706</v>
      </c>
      <c r="AI65" t="s">
        <v>19705</v>
      </c>
      <c r="AJ65" t="s">
        <v>19704</v>
      </c>
      <c r="AK65" t="s">
        <v>19703</v>
      </c>
      <c r="AL65">
        <v>17</v>
      </c>
      <c r="AM65" s="5">
        <f t="shared" si="3"/>
        <v>1.0625</v>
      </c>
      <c r="AN65" s="4">
        <f t="shared" si="4"/>
        <v>1.6092389246497539E-3</v>
      </c>
      <c r="AO65" s="3"/>
      <c r="AP65">
        <v>0</v>
      </c>
      <c r="AR65" t="s">
        <v>0</v>
      </c>
      <c r="AT65" s="2">
        <v>1.091</v>
      </c>
      <c r="AU65" s="1">
        <f t="shared" si="5"/>
        <v>1.2086839908355125</v>
      </c>
      <c r="AV65" s="1">
        <f t="shared" si="6"/>
        <v>0.90932396272964489</v>
      </c>
      <c r="AW65" s="1">
        <f t="shared" si="7"/>
        <v>0.60996393462377696</v>
      </c>
    </row>
    <row r="66" spans="1:49" x14ac:dyDescent="0.2">
      <c r="A66">
        <v>64</v>
      </c>
      <c r="B66" t="s">
        <v>19702</v>
      </c>
      <c r="C66" t="s">
        <v>19701</v>
      </c>
      <c r="F66" t="s">
        <v>19700</v>
      </c>
      <c r="G66" t="s">
        <v>5</v>
      </c>
      <c r="H66" t="s">
        <v>4</v>
      </c>
      <c r="I66" t="s">
        <v>19699</v>
      </c>
      <c r="J66">
        <v>60025578</v>
      </c>
      <c r="K66" t="s">
        <v>544</v>
      </c>
      <c r="L66" t="s">
        <v>470</v>
      </c>
      <c r="M66" t="s">
        <v>103</v>
      </c>
      <c r="N66">
        <v>3</v>
      </c>
      <c r="O66" t="s">
        <v>19698</v>
      </c>
      <c r="P66" t="s">
        <v>19697</v>
      </c>
      <c r="Q66" t="s">
        <v>543</v>
      </c>
      <c r="R66" s="7">
        <v>39052</v>
      </c>
      <c r="S66" s="8">
        <f t="shared" ref="S66:S129" si="8">YEAR(R66)</f>
        <v>2006</v>
      </c>
      <c r="T66" s="8">
        <v>2006</v>
      </c>
      <c r="U66" s="8">
        <f t="shared" ref="U66:U129" si="9">2022-T66</f>
        <v>16</v>
      </c>
      <c r="V66" s="7">
        <v>39052</v>
      </c>
      <c r="W66" t="s">
        <v>976</v>
      </c>
      <c r="X66" s="2" t="s">
        <v>6</v>
      </c>
      <c r="Y66" s="6" t="e">
        <f t="shared" ref="Y66:Y129" si="10">(X66-$Z$4)/($Z$3-$Z$4)</f>
        <v>#VALUE!</v>
      </c>
      <c r="AA66">
        <v>10076417</v>
      </c>
      <c r="AB66">
        <v>24271</v>
      </c>
      <c r="AD66" t="s">
        <v>1</v>
      </c>
      <c r="AE66">
        <v>10</v>
      </c>
      <c r="AF66">
        <v>6</v>
      </c>
      <c r="AH66" t="s">
        <v>19696</v>
      </c>
      <c r="AI66" t="s">
        <v>19695</v>
      </c>
      <c r="AJ66" t="s">
        <v>19694</v>
      </c>
      <c r="AK66" t="s">
        <v>19693</v>
      </c>
      <c r="AL66">
        <v>0</v>
      </c>
      <c r="AM66" s="5">
        <f t="shared" ref="AM66:AM129" si="11">AL66/U66</f>
        <v>0</v>
      </c>
      <c r="AN66" s="4">
        <f t="shared" ref="AN66:AN129" si="12">(AM66-$AO$4)/($AO$3-$AO$4)</f>
        <v>0</v>
      </c>
      <c r="AO66" s="3"/>
      <c r="AP66">
        <v>0</v>
      </c>
      <c r="AQ66" t="s">
        <v>51</v>
      </c>
      <c r="AR66">
        <v>60172028</v>
      </c>
      <c r="AS66" t="s">
        <v>50</v>
      </c>
      <c r="AT66" s="2" t="s">
        <v>6</v>
      </c>
      <c r="AU66" s="1" t="e">
        <f t="shared" ref="AU66:AU129" si="13">(Y66*0.7+AN66*0.3)*100</f>
        <v>#VALUE!</v>
      </c>
      <c r="AV66" s="1" t="e">
        <f t="shared" ref="AV66:AV129" si="14">(Y66*0.5+AN66*0.5)*100</f>
        <v>#VALUE!</v>
      </c>
      <c r="AW66" s="1" t="e">
        <f t="shared" ref="AW66:AW129" si="15">(Y66*0.3+AN66*0.7)*100</f>
        <v>#VALUE!</v>
      </c>
    </row>
    <row r="67" spans="1:49" x14ac:dyDescent="0.2">
      <c r="A67">
        <v>65</v>
      </c>
      <c r="B67" t="s">
        <v>19692</v>
      </c>
      <c r="F67" t="s">
        <v>19691</v>
      </c>
      <c r="G67" t="s">
        <v>5</v>
      </c>
      <c r="H67" t="s">
        <v>4</v>
      </c>
      <c r="I67" t="s">
        <v>15488</v>
      </c>
      <c r="J67">
        <v>60019106</v>
      </c>
      <c r="K67" t="s">
        <v>599</v>
      </c>
      <c r="L67" t="s">
        <v>598</v>
      </c>
      <c r="M67" t="s">
        <v>90</v>
      </c>
      <c r="N67">
        <v>2</v>
      </c>
      <c r="O67" t="s">
        <v>15487</v>
      </c>
      <c r="P67" t="s">
        <v>15486</v>
      </c>
      <c r="Q67" t="s">
        <v>597</v>
      </c>
      <c r="R67" s="7">
        <v>39052</v>
      </c>
      <c r="S67" s="8">
        <f t="shared" si="8"/>
        <v>2006</v>
      </c>
      <c r="T67" s="8">
        <v>2006</v>
      </c>
      <c r="U67" s="8">
        <f t="shared" si="9"/>
        <v>16</v>
      </c>
      <c r="V67" s="7">
        <v>39052</v>
      </c>
      <c r="W67" t="s">
        <v>967</v>
      </c>
      <c r="X67" s="2">
        <v>0.112</v>
      </c>
      <c r="Y67" s="6">
        <f t="shared" si="10"/>
        <v>2.9897760337417581E-3</v>
      </c>
      <c r="AA67">
        <v>3678393</v>
      </c>
      <c r="AB67">
        <v>4800153103</v>
      </c>
      <c r="AC67" t="s">
        <v>11616</v>
      </c>
      <c r="AD67" t="s">
        <v>1</v>
      </c>
      <c r="AE67">
        <v>35</v>
      </c>
      <c r="AF67">
        <v>6</v>
      </c>
      <c r="AH67" t="s">
        <v>19690</v>
      </c>
      <c r="AI67" t="s">
        <v>19689</v>
      </c>
      <c r="AJ67" t="s">
        <v>19688</v>
      </c>
      <c r="AK67" t="s">
        <v>19687</v>
      </c>
      <c r="AL67">
        <v>16</v>
      </c>
      <c r="AM67" s="5">
        <f t="shared" si="11"/>
        <v>1</v>
      </c>
      <c r="AN67" s="4">
        <f t="shared" si="12"/>
        <v>1.5145778114350624E-3</v>
      </c>
      <c r="AO67" s="3"/>
      <c r="AP67">
        <v>0</v>
      </c>
      <c r="AR67" t="s">
        <v>0</v>
      </c>
      <c r="AT67" s="2" t="s">
        <v>6</v>
      </c>
      <c r="AU67" s="1">
        <f t="shared" si="13"/>
        <v>0.25472165670497487</v>
      </c>
      <c r="AV67" s="1">
        <f t="shared" si="14"/>
        <v>0.225217692258841</v>
      </c>
      <c r="AW67" s="1">
        <f t="shared" si="15"/>
        <v>0.19571372781270713</v>
      </c>
    </row>
    <row r="68" spans="1:49" x14ac:dyDescent="0.2">
      <c r="A68">
        <v>66</v>
      </c>
      <c r="B68" t="s">
        <v>19686</v>
      </c>
      <c r="C68" t="s">
        <v>19685</v>
      </c>
      <c r="F68" t="s">
        <v>19684</v>
      </c>
      <c r="G68" t="s">
        <v>5</v>
      </c>
      <c r="H68" t="s">
        <v>4</v>
      </c>
      <c r="I68" t="s">
        <v>19683</v>
      </c>
      <c r="J68" t="s">
        <v>19682</v>
      </c>
      <c r="K68" t="s">
        <v>19681</v>
      </c>
      <c r="L68" t="s">
        <v>19680</v>
      </c>
      <c r="M68" t="s">
        <v>253</v>
      </c>
      <c r="N68">
        <v>4</v>
      </c>
      <c r="O68" t="s">
        <v>19679</v>
      </c>
      <c r="P68" t="s">
        <v>19678</v>
      </c>
      <c r="Q68" t="s">
        <v>19677</v>
      </c>
      <c r="R68" s="7">
        <v>39052</v>
      </c>
      <c r="S68" s="8">
        <f t="shared" si="8"/>
        <v>2006</v>
      </c>
      <c r="T68" s="8">
        <v>2006</v>
      </c>
      <c r="U68" s="8">
        <f t="shared" si="9"/>
        <v>16</v>
      </c>
      <c r="V68" s="7">
        <v>2006</v>
      </c>
      <c r="W68" t="s">
        <v>636</v>
      </c>
      <c r="X68" s="2">
        <v>1.3280000000000001</v>
      </c>
      <c r="Y68" s="6">
        <f t="shared" si="10"/>
        <v>3.5450201542937994E-2</v>
      </c>
      <c r="AA68">
        <v>15361225</v>
      </c>
      <c r="AB68">
        <v>18894</v>
      </c>
      <c r="AD68" t="s">
        <v>1</v>
      </c>
      <c r="AE68">
        <v>5</v>
      </c>
      <c r="AF68">
        <v>1</v>
      </c>
      <c r="AG68">
        <v>873954</v>
      </c>
      <c r="AH68" t="s">
        <v>19676</v>
      </c>
      <c r="AI68" t="s">
        <v>19675</v>
      </c>
      <c r="AJ68" t="s">
        <v>19674</v>
      </c>
      <c r="AK68" t="s">
        <v>19673</v>
      </c>
      <c r="AL68">
        <v>4</v>
      </c>
      <c r="AM68" s="5">
        <f t="shared" si="11"/>
        <v>0.25</v>
      </c>
      <c r="AN68" s="4">
        <f t="shared" si="12"/>
        <v>3.786444528587656E-4</v>
      </c>
      <c r="AO68" s="3"/>
      <c r="AP68">
        <v>0</v>
      </c>
      <c r="AR68" t="s">
        <v>0</v>
      </c>
      <c r="AT68" s="2">
        <v>3.8340000000000001</v>
      </c>
      <c r="AU68" s="1">
        <f t="shared" si="13"/>
        <v>2.4928734415914224</v>
      </c>
      <c r="AV68" s="1">
        <f t="shared" si="14"/>
        <v>1.791442299789838</v>
      </c>
      <c r="AW68" s="1">
        <f t="shared" si="15"/>
        <v>1.0900111579882534</v>
      </c>
    </row>
    <row r="69" spans="1:49" x14ac:dyDescent="0.2">
      <c r="A69">
        <v>67</v>
      </c>
      <c r="B69" t="s">
        <v>19672</v>
      </c>
      <c r="C69" t="s">
        <v>19671</v>
      </c>
      <c r="F69" t="s">
        <v>19670</v>
      </c>
      <c r="G69" t="s">
        <v>5</v>
      </c>
      <c r="H69" t="s">
        <v>4</v>
      </c>
      <c r="I69" t="s">
        <v>19669</v>
      </c>
      <c r="J69">
        <v>60012162</v>
      </c>
      <c r="K69" t="s">
        <v>146</v>
      </c>
      <c r="L69" t="s">
        <v>145</v>
      </c>
      <c r="M69" t="s">
        <v>25</v>
      </c>
      <c r="N69">
        <v>5</v>
      </c>
      <c r="O69" t="s">
        <v>19668</v>
      </c>
      <c r="P69" t="s">
        <v>19667</v>
      </c>
      <c r="Q69" t="s">
        <v>19666</v>
      </c>
      <c r="R69" s="7">
        <v>39052</v>
      </c>
      <c r="S69" s="8">
        <f t="shared" si="8"/>
        <v>2006</v>
      </c>
      <c r="T69" s="8">
        <v>2006</v>
      </c>
      <c r="U69" s="8">
        <f t="shared" si="9"/>
        <v>16</v>
      </c>
      <c r="V69" s="7">
        <v>2006</v>
      </c>
      <c r="W69" t="s">
        <v>636</v>
      </c>
      <c r="X69" s="2">
        <v>1.3280000000000001</v>
      </c>
      <c r="Y69" s="6">
        <f t="shared" si="10"/>
        <v>3.5450201542937994E-2</v>
      </c>
      <c r="AA69">
        <v>15361225</v>
      </c>
      <c r="AB69">
        <v>18894</v>
      </c>
      <c r="AD69" t="s">
        <v>1</v>
      </c>
      <c r="AE69">
        <v>5</v>
      </c>
      <c r="AF69">
        <v>1</v>
      </c>
      <c r="AG69">
        <v>885011</v>
      </c>
      <c r="AH69" t="s">
        <v>19665</v>
      </c>
      <c r="AI69" t="s">
        <v>19664</v>
      </c>
      <c r="AJ69" t="s">
        <v>19663</v>
      </c>
      <c r="AK69" t="s">
        <v>19662</v>
      </c>
      <c r="AL69">
        <v>0</v>
      </c>
      <c r="AM69" s="5">
        <f t="shared" si="11"/>
        <v>0</v>
      </c>
      <c r="AN69" s="4">
        <f t="shared" si="12"/>
        <v>0</v>
      </c>
      <c r="AO69" s="3"/>
      <c r="AP69">
        <v>0</v>
      </c>
      <c r="AR69" t="s">
        <v>0</v>
      </c>
      <c r="AT69" s="2">
        <v>3.8340000000000001</v>
      </c>
      <c r="AU69" s="1">
        <f t="shared" si="13"/>
        <v>2.4815141080056597</v>
      </c>
      <c r="AV69" s="1">
        <f t="shared" si="14"/>
        <v>1.7725100771468998</v>
      </c>
      <c r="AW69" s="1">
        <f t="shared" si="15"/>
        <v>1.0635060462881398</v>
      </c>
    </row>
    <row r="70" spans="1:49" x14ac:dyDescent="0.2">
      <c r="A70">
        <v>68</v>
      </c>
      <c r="B70" t="s">
        <v>19661</v>
      </c>
      <c r="C70" t="s">
        <v>19660</v>
      </c>
      <c r="F70" t="s">
        <v>19659</v>
      </c>
      <c r="G70" t="s">
        <v>5</v>
      </c>
      <c r="H70" t="s">
        <v>4</v>
      </c>
      <c r="I70" t="s">
        <v>1265</v>
      </c>
      <c r="J70">
        <v>60019984</v>
      </c>
      <c r="K70" t="s">
        <v>19658</v>
      </c>
      <c r="L70" t="s">
        <v>19657</v>
      </c>
      <c r="M70" t="s">
        <v>220</v>
      </c>
      <c r="N70">
        <v>2</v>
      </c>
      <c r="O70" t="s">
        <v>19656</v>
      </c>
      <c r="P70" t="s">
        <v>19655</v>
      </c>
      <c r="Q70" t="s">
        <v>19654</v>
      </c>
      <c r="R70" s="7">
        <v>39052</v>
      </c>
      <c r="S70" s="8">
        <f t="shared" si="8"/>
        <v>2006</v>
      </c>
      <c r="T70" s="8">
        <v>2006</v>
      </c>
      <c r="U70" s="8">
        <f t="shared" si="9"/>
        <v>16</v>
      </c>
      <c r="V70" s="7">
        <v>2006</v>
      </c>
      <c r="W70" t="s">
        <v>636</v>
      </c>
      <c r="X70" s="2">
        <v>1.3280000000000001</v>
      </c>
      <c r="Y70" s="6">
        <f t="shared" si="10"/>
        <v>3.5450201542937994E-2</v>
      </c>
      <c r="AA70">
        <v>15361225</v>
      </c>
      <c r="AB70">
        <v>18894</v>
      </c>
      <c r="AD70" t="s">
        <v>1</v>
      </c>
      <c r="AE70">
        <v>5</v>
      </c>
      <c r="AF70">
        <v>1</v>
      </c>
      <c r="AG70">
        <v>889558</v>
      </c>
      <c r="AH70" t="s">
        <v>19653</v>
      </c>
      <c r="AI70" t="s">
        <v>19652</v>
      </c>
      <c r="AJ70" t="s">
        <v>19651</v>
      </c>
      <c r="AK70" t="s">
        <v>19650</v>
      </c>
      <c r="AL70">
        <v>15</v>
      </c>
      <c r="AM70" s="5">
        <f t="shared" si="11"/>
        <v>0.9375</v>
      </c>
      <c r="AN70" s="4">
        <f t="shared" si="12"/>
        <v>1.4199166982203711E-3</v>
      </c>
      <c r="AO70" s="3"/>
      <c r="AP70">
        <v>0</v>
      </c>
      <c r="AR70" t="s">
        <v>0</v>
      </c>
      <c r="AT70" s="2">
        <v>3.8340000000000001</v>
      </c>
      <c r="AU70" s="1">
        <f t="shared" si="13"/>
        <v>2.5241116089522708</v>
      </c>
      <c r="AV70" s="1">
        <f t="shared" si="14"/>
        <v>1.8435059120579183</v>
      </c>
      <c r="AW70" s="1">
        <f t="shared" si="15"/>
        <v>1.1629002151635659</v>
      </c>
    </row>
    <row r="71" spans="1:49" x14ac:dyDescent="0.2">
      <c r="A71">
        <v>69</v>
      </c>
      <c r="B71" t="s">
        <v>19649</v>
      </c>
      <c r="C71" t="s">
        <v>19648</v>
      </c>
      <c r="F71" t="s">
        <v>19647</v>
      </c>
      <c r="G71" t="s">
        <v>5</v>
      </c>
      <c r="H71" t="s">
        <v>4</v>
      </c>
      <c r="I71" t="s">
        <v>19646</v>
      </c>
      <c r="J71">
        <v>60000221</v>
      </c>
      <c r="K71" t="s">
        <v>651</v>
      </c>
      <c r="L71" t="s">
        <v>650</v>
      </c>
      <c r="M71" t="s">
        <v>16</v>
      </c>
      <c r="N71">
        <v>2</v>
      </c>
      <c r="O71" t="s">
        <v>19645</v>
      </c>
      <c r="P71" t="s">
        <v>19644</v>
      </c>
      <c r="Q71" t="s">
        <v>19643</v>
      </c>
      <c r="R71" s="7">
        <v>39052</v>
      </c>
      <c r="S71" s="8">
        <f t="shared" si="8"/>
        <v>2006</v>
      </c>
      <c r="T71" s="8">
        <v>2006</v>
      </c>
      <c r="U71" s="8">
        <f t="shared" si="9"/>
        <v>16</v>
      </c>
      <c r="V71" s="7">
        <v>2006</v>
      </c>
      <c r="W71" t="s">
        <v>636</v>
      </c>
      <c r="X71" s="2">
        <v>1.3280000000000001</v>
      </c>
      <c r="Y71" s="6">
        <f t="shared" si="10"/>
        <v>3.5450201542937994E-2</v>
      </c>
      <c r="AA71">
        <v>15361225</v>
      </c>
      <c r="AB71">
        <v>18894</v>
      </c>
      <c r="AD71" t="s">
        <v>1</v>
      </c>
      <c r="AE71">
        <v>5</v>
      </c>
      <c r="AF71">
        <v>1</v>
      </c>
      <c r="AG71">
        <v>875890</v>
      </c>
      <c r="AH71" t="s">
        <v>19642</v>
      </c>
      <c r="AI71" t="s">
        <v>19641</v>
      </c>
      <c r="AJ71" t="s">
        <v>19640</v>
      </c>
      <c r="AK71" t="s">
        <v>19639</v>
      </c>
      <c r="AL71">
        <v>14</v>
      </c>
      <c r="AM71" s="5">
        <f t="shared" si="11"/>
        <v>0.875</v>
      </c>
      <c r="AN71" s="4">
        <f t="shared" si="12"/>
        <v>1.3252555850056798E-3</v>
      </c>
      <c r="AO71" s="3"/>
      <c r="AP71">
        <v>0</v>
      </c>
      <c r="AR71" t="s">
        <v>0</v>
      </c>
      <c r="AT71" s="2">
        <v>3.8340000000000001</v>
      </c>
      <c r="AU71" s="1">
        <f t="shared" si="13"/>
        <v>2.5212717755558298</v>
      </c>
      <c r="AV71" s="1">
        <f t="shared" si="14"/>
        <v>1.8387728563971837</v>
      </c>
      <c r="AW71" s="1">
        <f t="shared" si="15"/>
        <v>1.1562739372385373</v>
      </c>
    </row>
    <row r="72" spans="1:49" x14ac:dyDescent="0.2">
      <c r="A72">
        <v>70</v>
      </c>
      <c r="B72" t="s">
        <v>19638</v>
      </c>
      <c r="C72" t="s">
        <v>19637</v>
      </c>
      <c r="F72" t="s">
        <v>19636</v>
      </c>
      <c r="G72" t="s">
        <v>5</v>
      </c>
      <c r="H72" t="s">
        <v>4</v>
      </c>
      <c r="I72" t="s">
        <v>1289</v>
      </c>
      <c r="J72" t="s">
        <v>19060</v>
      </c>
      <c r="K72" t="s">
        <v>19059</v>
      </c>
      <c r="L72" t="s">
        <v>19058</v>
      </c>
      <c r="M72" t="s">
        <v>39</v>
      </c>
      <c r="N72">
        <v>3</v>
      </c>
      <c r="O72" t="s">
        <v>19635</v>
      </c>
      <c r="P72" t="s">
        <v>19634</v>
      </c>
      <c r="Q72" t="s">
        <v>19633</v>
      </c>
      <c r="R72" s="7">
        <v>39052</v>
      </c>
      <c r="S72" s="8">
        <f t="shared" si="8"/>
        <v>2006</v>
      </c>
      <c r="T72" s="8">
        <v>2006</v>
      </c>
      <c r="U72" s="8">
        <f t="shared" si="9"/>
        <v>16</v>
      </c>
      <c r="V72" s="7">
        <v>2006</v>
      </c>
      <c r="W72" t="s">
        <v>636</v>
      </c>
      <c r="X72" s="2">
        <v>1.3280000000000001</v>
      </c>
      <c r="Y72" s="6">
        <f t="shared" si="10"/>
        <v>3.5450201542937994E-2</v>
      </c>
      <c r="AA72">
        <v>15361225</v>
      </c>
      <c r="AB72">
        <v>18894</v>
      </c>
      <c r="AD72" t="s">
        <v>1</v>
      </c>
      <c r="AE72">
        <v>5</v>
      </c>
      <c r="AF72">
        <v>1</v>
      </c>
      <c r="AG72">
        <v>875278</v>
      </c>
      <c r="AH72" t="s">
        <v>896</v>
      </c>
      <c r="AI72" t="s">
        <v>19632</v>
      </c>
      <c r="AJ72" t="s">
        <v>19631</v>
      </c>
      <c r="AK72" t="s">
        <v>19630</v>
      </c>
      <c r="AL72">
        <v>2</v>
      </c>
      <c r="AM72" s="5">
        <f t="shared" si="11"/>
        <v>0.125</v>
      </c>
      <c r="AN72" s="4">
        <f t="shared" si="12"/>
        <v>1.893222264293828E-4</v>
      </c>
      <c r="AO72" s="3"/>
      <c r="AP72">
        <v>0</v>
      </c>
      <c r="AR72" t="s">
        <v>0</v>
      </c>
      <c r="AT72" s="2">
        <v>3.8340000000000001</v>
      </c>
      <c r="AU72" s="1">
        <f t="shared" si="13"/>
        <v>2.4871937747985409</v>
      </c>
      <c r="AV72" s="1">
        <f t="shared" si="14"/>
        <v>1.7819761884683687</v>
      </c>
      <c r="AW72" s="1">
        <f t="shared" si="15"/>
        <v>1.0767586021381967</v>
      </c>
    </row>
    <row r="73" spans="1:49" x14ac:dyDescent="0.2">
      <c r="A73">
        <v>71</v>
      </c>
      <c r="B73" t="s">
        <v>19629</v>
      </c>
      <c r="C73" t="s">
        <v>19628</v>
      </c>
      <c r="F73" t="s">
        <v>19627</v>
      </c>
      <c r="G73" t="s">
        <v>5</v>
      </c>
      <c r="H73" t="s">
        <v>4</v>
      </c>
      <c r="I73" t="s">
        <v>19626</v>
      </c>
      <c r="J73" t="s">
        <v>19625</v>
      </c>
      <c r="K73" t="s">
        <v>19624</v>
      </c>
      <c r="L73" t="s">
        <v>19623</v>
      </c>
      <c r="M73" t="s">
        <v>19622</v>
      </c>
      <c r="N73">
        <v>5</v>
      </c>
      <c r="O73" t="s">
        <v>19621</v>
      </c>
      <c r="P73" t="s">
        <v>19620</v>
      </c>
      <c r="Q73" t="s">
        <v>19619</v>
      </c>
      <c r="R73" s="7">
        <v>39052</v>
      </c>
      <c r="S73" s="8">
        <f t="shared" si="8"/>
        <v>2006</v>
      </c>
      <c r="T73" s="8">
        <v>2006</v>
      </c>
      <c r="U73" s="8">
        <f t="shared" si="9"/>
        <v>16</v>
      </c>
      <c r="V73" s="7">
        <v>2006</v>
      </c>
      <c r="W73" t="s">
        <v>636</v>
      </c>
      <c r="X73" s="2">
        <v>1.3280000000000001</v>
      </c>
      <c r="Y73" s="6">
        <f t="shared" si="10"/>
        <v>3.5450201542937994E-2</v>
      </c>
      <c r="AA73">
        <v>15361225</v>
      </c>
      <c r="AB73">
        <v>18894</v>
      </c>
      <c r="AD73" t="s">
        <v>1</v>
      </c>
      <c r="AE73">
        <v>5</v>
      </c>
      <c r="AF73">
        <v>1</v>
      </c>
      <c r="AG73">
        <v>889554</v>
      </c>
      <c r="AH73" t="s">
        <v>19618</v>
      </c>
      <c r="AI73" t="s">
        <v>19617</v>
      </c>
      <c r="AJ73" t="s">
        <v>19616</v>
      </c>
      <c r="AK73" t="s">
        <v>19615</v>
      </c>
      <c r="AL73">
        <v>1</v>
      </c>
      <c r="AM73" s="5">
        <f t="shared" si="11"/>
        <v>6.25E-2</v>
      </c>
      <c r="AN73" s="4">
        <f t="shared" si="12"/>
        <v>9.46611132146914E-5</v>
      </c>
      <c r="AO73" s="3"/>
      <c r="AP73">
        <v>0</v>
      </c>
      <c r="AR73" t="s">
        <v>0</v>
      </c>
      <c r="AT73" s="2">
        <v>3.8340000000000001</v>
      </c>
      <c r="AU73" s="1">
        <f t="shared" si="13"/>
        <v>2.4843539414021003</v>
      </c>
      <c r="AV73" s="1">
        <f t="shared" si="14"/>
        <v>1.7772431328076341</v>
      </c>
      <c r="AW73" s="1">
        <f t="shared" si="15"/>
        <v>1.0701323242131682</v>
      </c>
    </row>
    <row r="74" spans="1:49" x14ac:dyDescent="0.2">
      <c r="A74">
        <v>72</v>
      </c>
      <c r="B74" t="s">
        <v>19614</v>
      </c>
      <c r="C74" t="s">
        <v>19613</v>
      </c>
      <c r="F74" t="s">
        <v>19612</v>
      </c>
      <c r="G74" t="s">
        <v>5</v>
      </c>
      <c r="H74" t="s">
        <v>4</v>
      </c>
      <c r="I74" t="s">
        <v>19611</v>
      </c>
      <c r="J74" t="s">
        <v>19610</v>
      </c>
      <c r="K74" t="s">
        <v>19609</v>
      </c>
      <c r="L74" t="s">
        <v>19608</v>
      </c>
      <c r="M74" t="s">
        <v>48</v>
      </c>
      <c r="N74">
        <v>4</v>
      </c>
      <c r="O74" t="s">
        <v>19607</v>
      </c>
      <c r="P74" t="s">
        <v>19606</v>
      </c>
      <c r="Q74" t="s">
        <v>19605</v>
      </c>
      <c r="R74" s="7">
        <v>39052</v>
      </c>
      <c r="S74" s="8">
        <f t="shared" si="8"/>
        <v>2006</v>
      </c>
      <c r="T74" s="8">
        <v>2006</v>
      </c>
      <c r="U74" s="8">
        <f t="shared" si="9"/>
        <v>16</v>
      </c>
      <c r="V74" s="7">
        <v>2006</v>
      </c>
      <c r="W74" t="s">
        <v>636</v>
      </c>
      <c r="X74" s="2">
        <v>1.3280000000000001</v>
      </c>
      <c r="Y74" s="6">
        <f t="shared" si="10"/>
        <v>3.5450201542937994E-2</v>
      </c>
      <c r="AA74">
        <v>15361225</v>
      </c>
      <c r="AB74">
        <v>18894</v>
      </c>
      <c r="AD74" t="s">
        <v>1</v>
      </c>
      <c r="AE74">
        <v>5</v>
      </c>
      <c r="AF74">
        <v>1</v>
      </c>
      <c r="AG74">
        <v>875283</v>
      </c>
      <c r="AH74" t="s">
        <v>16564</v>
      </c>
      <c r="AI74" t="s">
        <v>19604</v>
      </c>
      <c r="AJ74" t="s">
        <v>19603</v>
      </c>
      <c r="AK74" t="s">
        <v>19602</v>
      </c>
      <c r="AL74">
        <v>10</v>
      </c>
      <c r="AM74" s="5">
        <f t="shared" si="11"/>
        <v>0.625</v>
      </c>
      <c r="AN74" s="4">
        <f t="shared" si="12"/>
        <v>9.4661113214691405E-4</v>
      </c>
      <c r="AO74" s="3"/>
      <c r="AP74">
        <v>0</v>
      </c>
      <c r="AQ74" t="s">
        <v>501</v>
      </c>
      <c r="AR74" t="s">
        <v>19601</v>
      </c>
      <c r="AS74" t="s">
        <v>500</v>
      </c>
      <c r="AT74" s="2">
        <v>3.8340000000000001</v>
      </c>
      <c r="AU74" s="1">
        <f t="shared" si="13"/>
        <v>2.5099124419700671</v>
      </c>
      <c r="AV74" s="1">
        <f t="shared" si="14"/>
        <v>1.8198406337542452</v>
      </c>
      <c r="AW74" s="1">
        <f t="shared" si="15"/>
        <v>1.1297688255384237</v>
      </c>
    </row>
    <row r="75" spans="1:49" x14ac:dyDescent="0.2">
      <c r="A75">
        <v>73</v>
      </c>
      <c r="B75" t="s">
        <v>19600</v>
      </c>
      <c r="C75" t="s">
        <v>19599</v>
      </c>
      <c r="F75" t="s">
        <v>19598</v>
      </c>
      <c r="G75" t="s">
        <v>5</v>
      </c>
      <c r="H75" t="s">
        <v>4</v>
      </c>
      <c r="I75" t="s">
        <v>1004</v>
      </c>
      <c r="J75">
        <v>60020547</v>
      </c>
      <c r="K75" t="s">
        <v>307</v>
      </c>
      <c r="L75" t="s">
        <v>306</v>
      </c>
      <c r="M75" t="s">
        <v>16</v>
      </c>
      <c r="N75">
        <v>2</v>
      </c>
      <c r="O75" t="s">
        <v>1284</v>
      </c>
      <c r="P75" t="s">
        <v>1003</v>
      </c>
      <c r="Q75" t="s">
        <v>305</v>
      </c>
      <c r="R75" s="7">
        <v>39052</v>
      </c>
      <c r="S75" s="8">
        <f t="shared" si="8"/>
        <v>2006</v>
      </c>
      <c r="T75" s="8">
        <v>2006</v>
      </c>
      <c r="U75" s="8">
        <f t="shared" si="9"/>
        <v>16</v>
      </c>
      <c r="V75" s="7">
        <v>2006</v>
      </c>
      <c r="W75" t="s">
        <v>636</v>
      </c>
      <c r="X75" s="2">
        <v>1.3280000000000001</v>
      </c>
      <c r="Y75" s="6">
        <f t="shared" si="10"/>
        <v>3.5450201542937994E-2</v>
      </c>
      <c r="AA75">
        <v>15361225</v>
      </c>
      <c r="AB75">
        <v>18894</v>
      </c>
      <c r="AD75" t="s">
        <v>1</v>
      </c>
      <c r="AE75">
        <v>5</v>
      </c>
      <c r="AF75">
        <v>1</v>
      </c>
      <c r="AG75">
        <v>875897</v>
      </c>
      <c r="AH75" t="s">
        <v>19597</v>
      </c>
      <c r="AI75" t="s">
        <v>19596</v>
      </c>
      <c r="AJ75" t="s">
        <v>19595</v>
      </c>
      <c r="AK75" t="s">
        <v>19594</v>
      </c>
      <c r="AL75">
        <v>63</v>
      </c>
      <c r="AM75" s="5">
        <f t="shared" si="11"/>
        <v>3.9375</v>
      </c>
      <c r="AN75" s="4">
        <f t="shared" si="12"/>
        <v>5.9636501325255583E-3</v>
      </c>
      <c r="AO75" s="3"/>
      <c r="AP75">
        <v>0</v>
      </c>
      <c r="AQ75" t="s">
        <v>28</v>
      </c>
      <c r="AR75" t="s">
        <v>0</v>
      </c>
      <c r="AS75" t="s">
        <v>27</v>
      </c>
      <c r="AT75" s="2">
        <v>3.8340000000000001</v>
      </c>
      <c r="AU75" s="1">
        <f t="shared" si="13"/>
        <v>2.6604236119814262</v>
      </c>
      <c r="AV75" s="1">
        <f t="shared" si="14"/>
        <v>2.0706925837731776</v>
      </c>
      <c r="AW75" s="1">
        <f t="shared" si="15"/>
        <v>1.4809615555649289</v>
      </c>
    </row>
    <row r="76" spans="1:49" x14ac:dyDescent="0.2">
      <c r="A76">
        <v>74</v>
      </c>
      <c r="B76" t="s">
        <v>19593</v>
      </c>
      <c r="C76" t="s">
        <v>19592</v>
      </c>
      <c r="F76" t="s">
        <v>19591</v>
      </c>
      <c r="G76" t="s">
        <v>5</v>
      </c>
      <c r="H76" t="s">
        <v>4</v>
      </c>
      <c r="I76" t="s">
        <v>19590</v>
      </c>
      <c r="J76">
        <v>60021508</v>
      </c>
      <c r="K76" t="s">
        <v>1262</v>
      </c>
      <c r="L76" t="s">
        <v>1261</v>
      </c>
      <c r="M76" t="s">
        <v>16</v>
      </c>
      <c r="N76">
        <v>2</v>
      </c>
      <c r="O76" t="s">
        <v>19589</v>
      </c>
      <c r="P76" t="s">
        <v>19588</v>
      </c>
      <c r="Q76" t="s">
        <v>1260</v>
      </c>
      <c r="R76" s="7">
        <v>39052</v>
      </c>
      <c r="S76" s="8">
        <f t="shared" si="8"/>
        <v>2006</v>
      </c>
      <c r="T76" s="8">
        <v>2006</v>
      </c>
      <c r="U76" s="8">
        <f t="shared" si="9"/>
        <v>16</v>
      </c>
      <c r="V76" s="7">
        <v>2006</v>
      </c>
      <c r="W76" t="s">
        <v>636</v>
      </c>
      <c r="X76" s="2">
        <v>1.3280000000000001</v>
      </c>
      <c r="Y76" s="6">
        <f t="shared" si="10"/>
        <v>3.5450201542937994E-2</v>
      </c>
      <c r="AA76">
        <v>15361225</v>
      </c>
      <c r="AB76">
        <v>18894</v>
      </c>
      <c r="AD76" t="s">
        <v>1</v>
      </c>
      <c r="AE76">
        <v>5</v>
      </c>
      <c r="AF76">
        <v>1</v>
      </c>
      <c r="AG76">
        <v>885172</v>
      </c>
      <c r="AH76" t="s">
        <v>19587</v>
      </c>
      <c r="AI76" t="s">
        <v>19586</v>
      </c>
      <c r="AJ76" t="s">
        <v>19585</v>
      </c>
      <c r="AK76" t="s">
        <v>19584</v>
      </c>
      <c r="AL76">
        <v>7</v>
      </c>
      <c r="AM76" s="5">
        <f t="shared" si="11"/>
        <v>0.4375</v>
      </c>
      <c r="AN76" s="4">
        <f t="shared" si="12"/>
        <v>6.6262779250283988E-4</v>
      </c>
      <c r="AO76" s="3"/>
      <c r="AP76">
        <v>0</v>
      </c>
      <c r="AQ76" t="s">
        <v>206</v>
      </c>
      <c r="AR76" t="s">
        <v>19583</v>
      </c>
      <c r="AS76" t="s">
        <v>204</v>
      </c>
      <c r="AT76" s="2">
        <v>3.8340000000000001</v>
      </c>
      <c r="AU76" s="1">
        <f t="shared" si="13"/>
        <v>2.501392941780745</v>
      </c>
      <c r="AV76" s="1">
        <f t="shared" si="14"/>
        <v>1.8056414667720417</v>
      </c>
      <c r="AW76" s="1">
        <f t="shared" si="15"/>
        <v>1.1098899917633387</v>
      </c>
    </row>
    <row r="77" spans="1:49" x14ac:dyDescent="0.2">
      <c r="A77">
        <v>75</v>
      </c>
      <c r="B77" t="s">
        <v>19582</v>
      </c>
      <c r="C77" t="s">
        <v>19581</v>
      </c>
      <c r="F77" t="s">
        <v>19580</v>
      </c>
      <c r="G77" t="s">
        <v>5</v>
      </c>
      <c r="H77" t="s">
        <v>4</v>
      </c>
      <c r="I77" t="s">
        <v>13464</v>
      </c>
      <c r="J77" t="s">
        <v>19579</v>
      </c>
      <c r="K77" t="s">
        <v>19578</v>
      </c>
      <c r="L77" t="s">
        <v>1080</v>
      </c>
      <c r="M77" t="s">
        <v>617</v>
      </c>
      <c r="N77">
        <v>1</v>
      </c>
      <c r="O77" t="s">
        <v>19577</v>
      </c>
      <c r="P77">
        <v>6603249793</v>
      </c>
      <c r="Q77" t="s">
        <v>19576</v>
      </c>
      <c r="R77" s="7">
        <v>39052</v>
      </c>
      <c r="S77" s="8">
        <f t="shared" si="8"/>
        <v>2006</v>
      </c>
      <c r="T77" s="8">
        <v>2006</v>
      </c>
      <c r="U77" s="8">
        <f t="shared" si="9"/>
        <v>16</v>
      </c>
      <c r="V77" s="7">
        <v>39052</v>
      </c>
      <c r="W77" t="s">
        <v>196</v>
      </c>
      <c r="X77" s="2">
        <v>1.6519999999999999</v>
      </c>
      <c r="Y77" s="6">
        <f t="shared" si="10"/>
        <v>4.409919649769093E-2</v>
      </c>
      <c r="AA77" t="s">
        <v>195</v>
      </c>
      <c r="AB77">
        <v>17337</v>
      </c>
      <c r="AD77" t="s">
        <v>1</v>
      </c>
      <c r="AE77">
        <v>54</v>
      </c>
      <c r="AF77">
        <v>12</v>
      </c>
      <c r="AH77" t="s">
        <v>19575</v>
      </c>
      <c r="AI77" t="s">
        <v>19574</v>
      </c>
      <c r="AJ77" t="s">
        <v>19573</v>
      </c>
      <c r="AK77" t="s">
        <v>19572</v>
      </c>
      <c r="AL77">
        <v>2</v>
      </c>
      <c r="AM77" s="5">
        <f t="shared" si="11"/>
        <v>0.125</v>
      </c>
      <c r="AN77" s="4">
        <f t="shared" si="12"/>
        <v>1.893222264293828E-4</v>
      </c>
      <c r="AO77" s="3"/>
      <c r="AP77">
        <v>0</v>
      </c>
      <c r="AR77" t="s">
        <v>0</v>
      </c>
      <c r="AT77" s="2" t="s">
        <v>6</v>
      </c>
      <c r="AU77" s="1">
        <f t="shared" si="13"/>
        <v>3.0926234216312465</v>
      </c>
      <c r="AV77" s="1">
        <f t="shared" si="14"/>
        <v>2.2144259362060157</v>
      </c>
      <c r="AW77" s="1">
        <f t="shared" si="15"/>
        <v>1.3362284507807847</v>
      </c>
    </row>
    <row r="78" spans="1:49" x14ac:dyDescent="0.2">
      <c r="A78">
        <v>76</v>
      </c>
      <c r="B78" t="s">
        <v>19571</v>
      </c>
      <c r="C78" t="s">
        <v>19570</v>
      </c>
      <c r="F78" t="s">
        <v>19569</v>
      </c>
      <c r="G78" t="s">
        <v>5</v>
      </c>
      <c r="H78" t="s">
        <v>4</v>
      </c>
      <c r="I78" t="s">
        <v>827</v>
      </c>
      <c r="J78" t="s">
        <v>17878</v>
      </c>
      <c r="K78" t="s">
        <v>17877</v>
      </c>
      <c r="L78" t="s">
        <v>17876</v>
      </c>
      <c r="M78" t="s">
        <v>30</v>
      </c>
      <c r="N78">
        <v>4</v>
      </c>
      <c r="O78" t="s">
        <v>19568</v>
      </c>
      <c r="P78" t="s">
        <v>19567</v>
      </c>
      <c r="Q78" t="s">
        <v>19566</v>
      </c>
      <c r="R78" s="7">
        <v>39052</v>
      </c>
      <c r="S78" s="8">
        <f t="shared" si="8"/>
        <v>2006</v>
      </c>
      <c r="T78" s="8">
        <v>2006</v>
      </c>
      <c r="U78" s="8">
        <f t="shared" si="9"/>
        <v>16</v>
      </c>
      <c r="V78" s="7">
        <v>39052</v>
      </c>
      <c r="W78" t="s">
        <v>196</v>
      </c>
      <c r="X78" s="2">
        <v>1.6519999999999999</v>
      </c>
      <c r="Y78" s="6">
        <f t="shared" si="10"/>
        <v>4.409919649769093E-2</v>
      </c>
      <c r="AA78" t="s">
        <v>195</v>
      </c>
      <c r="AB78">
        <v>17337</v>
      </c>
      <c r="AD78" t="s">
        <v>1</v>
      </c>
      <c r="AE78">
        <v>54</v>
      </c>
      <c r="AF78">
        <v>12</v>
      </c>
      <c r="AH78" t="s">
        <v>19565</v>
      </c>
      <c r="AI78" t="s">
        <v>19564</v>
      </c>
      <c r="AJ78" t="s">
        <v>826</v>
      </c>
      <c r="AK78" t="s">
        <v>19563</v>
      </c>
      <c r="AL78">
        <v>12</v>
      </c>
      <c r="AM78" s="5">
        <f t="shared" si="11"/>
        <v>0.75</v>
      </c>
      <c r="AN78" s="4">
        <f t="shared" si="12"/>
        <v>1.1359333585762969E-3</v>
      </c>
      <c r="AO78" s="3"/>
      <c r="AP78">
        <v>0</v>
      </c>
      <c r="AR78" t="s">
        <v>0</v>
      </c>
      <c r="AT78" s="2" t="s">
        <v>6</v>
      </c>
      <c r="AU78" s="1">
        <f t="shared" si="13"/>
        <v>3.1210217555956539</v>
      </c>
      <c r="AV78" s="1">
        <f t="shared" si="14"/>
        <v>2.2617564928133613</v>
      </c>
      <c r="AW78" s="1">
        <f t="shared" si="15"/>
        <v>1.4024912300310686</v>
      </c>
    </row>
    <row r="79" spans="1:49" x14ac:dyDescent="0.2">
      <c r="A79">
        <v>77</v>
      </c>
      <c r="B79" t="s">
        <v>19562</v>
      </c>
      <c r="C79" t="s">
        <v>19561</v>
      </c>
      <c r="F79" t="s">
        <v>19560</v>
      </c>
      <c r="G79" t="s">
        <v>5</v>
      </c>
      <c r="H79" t="s">
        <v>4</v>
      </c>
      <c r="I79" t="s">
        <v>19559</v>
      </c>
      <c r="J79" t="s">
        <v>19558</v>
      </c>
      <c r="K79" t="s">
        <v>19557</v>
      </c>
      <c r="L79" t="s">
        <v>19556</v>
      </c>
      <c r="M79" t="s">
        <v>360</v>
      </c>
      <c r="N79">
        <v>2</v>
      </c>
      <c r="O79" t="s">
        <v>19555</v>
      </c>
      <c r="P79" t="s">
        <v>19554</v>
      </c>
      <c r="Q79" t="s">
        <v>19553</v>
      </c>
      <c r="R79" s="7">
        <v>39052</v>
      </c>
      <c r="S79" s="8">
        <f t="shared" si="8"/>
        <v>2006</v>
      </c>
      <c r="T79" s="8">
        <v>2006</v>
      </c>
      <c r="U79" s="8">
        <f t="shared" si="9"/>
        <v>16</v>
      </c>
      <c r="V79" s="7">
        <v>39052</v>
      </c>
      <c r="W79" t="s">
        <v>196</v>
      </c>
      <c r="X79" s="2">
        <v>1.6519999999999999</v>
      </c>
      <c r="Y79" s="6">
        <f t="shared" si="10"/>
        <v>4.409919649769093E-2</v>
      </c>
      <c r="AA79" t="s">
        <v>195</v>
      </c>
      <c r="AB79">
        <v>17337</v>
      </c>
      <c r="AD79" t="s">
        <v>1</v>
      </c>
      <c r="AE79">
        <v>54</v>
      </c>
      <c r="AF79">
        <v>12</v>
      </c>
      <c r="AH79" t="s">
        <v>19552</v>
      </c>
      <c r="AI79" t="s">
        <v>19551</v>
      </c>
      <c r="AJ79" t="s">
        <v>19550</v>
      </c>
      <c r="AK79" t="s">
        <v>19549</v>
      </c>
      <c r="AL79">
        <v>3</v>
      </c>
      <c r="AM79" s="5">
        <f t="shared" si="11"/>
        <v>0.1875</v>
      </c>
      <c r="AN79" s="4">
        <f t="shared" si="12"/>
        <v>2.8398333964407423E-4</v>
      </c>
      <c r="AO79" s="3"/>
      <c r="AP79">
        <v>0</v>
      </c>
      <c r="AR79" t="s">
        <v>0</v>
      </c>
      <c r="AT79" s="2" t="s">
        <v>6</v>
      </c>
      <c r="AU79" s="1">
        <f t="shared" si="13"/>
        <v>3.095463255027687</v>
      </c>
      <c r="AV79" s="1">
        <f t="shared" si="14"/>
        <v>2.2191589918667503</v>
      </c>
      <c r="AW79" s="1">
        <f t="shared" si="15"/>
        <v>1.342854728705813</v>
      </c>
    </row>
    <row r="80" spans="1:49" x14ac:dyDescent="0.2">
      <c r="A80">
        <v>78</v>
      </c>
      <c r="B80" t="s">
        <v>19548</v>
      </c>
      <c r="C80" t="s">
        <v>19547</v>
      </c>
      <c r="F80" t="s">
        <v>19546</v>
      </c>
      <c r="G80" t="s">
        <v>5</v>
      </c>
      <c r="H80" t="s">
        <v>4</v>
      </c>
      <c r="I80" t="s">
        <v>18543</v>
      </c>
      <c r="J80" t="s">
        <v>19545</v>
      </c>
      <c r="K80" t="s">
        <v>19544</v>
      </c>
      <c r="L80" t="s">
        <v>19543</v>
      </c>
      <c r="M80" t="s">
        <v>19542</v>
      </c>
      <c r="N80">
        <v>5</v>
      </c>
      <c r="O80" t="s">
        <v>19541</v>
      </c>
      <c r="P80" t="s">
        <v>19540</v>
      </c>
      <c r="Q80" t="s">
        <v>19539</v>
      </c>
      <c r="R80" s="7">
        <v>39052</v>
      </c>
      <c r="S80" s="8">
        <f t="shared" si="8"/>
        <v>2006</v>
      </c>
      <c r="T80" s="8">
        <v>2006</v>
      </c>
      <c r="U80" s="8">
        <f t="shared" si="9"/>
        <v>16</v>
      </c>
      <c r="V80" s="7">
        <v>2006</v>
      </c>
      <c r="W80" t="s">
        <v>636</v>
      </c>
      <c r="X80" s="2">
        <v>1.3280000000000001</v>
      </c>
      <c r="Y80" s="6">
        <f t="shared" si="10"/>
        <v>3.5450201542937994E-2</v>
      </c>
      <c r="AA80">
        <v>15361225</v>
      </c>
      <c r="AB80">
        <v>18894</v>
      </c>
      <c r="AD80" t="s">
        <v>1</v>
      </c>
      <c r="AE80">
        <v>5</v>
      </c>
      <c r="AF80">
        <v>1</v>
      </c>
      <c r="AG80">
        <v>889557</v>
      </c>
      <c r="AH80" t="s">
        <v>19538</v>
      </c>
      <c r="AI80" t="s">
        <v>19537</v>
      </c>
      <c r="AJ80" t="s">
        <v>19536</v>
      </c>
      <c r="AK80" t="s">
        <v>19535</v>
      </c>
      <c r="AL80">
        <v>9</v>
      </c>
      <c r="AM80" s="5">
        <f t="shared" si="11"/>
        <v>0.5625</v>
      </c>
      <c r="AN80" s="4">
        <f t="shared" si="12"/>
        <v>8.5195001893222262E-4</v>
      </c>
      <c r="AO80" s="3"/>
      <c r="AP80">
        <v>0</v>
      </c>
      <c r="AR80" t="s">
        <v>0</v>
      </c>
      <c r="AT80" s="2">
        <v>3.8340000000000001</v>
      </c>
      <c r="AU80" s="1">
        <f t="shared" si="13"/>
        <v>2.5070726085736261</v>
      </c>
      <c r="AV80" s="1">
        <f t="shared" si="14"/>
        <v>1.8151075780935106</v>
      </c>
      <c r="AW80" s="1">
        <f t="shared" si="15"/>
        <v>1.1231425476133954</v>
      </c>
    </row>
    <row r="81" spans="1:49" x14ac:dyDescent="0.2">
      <c r="A81">
        <v>79</v>
      </c>
      <c r="B81" t="s">
        <v>19534</v>
      </c>
      <c r="C81" t="s">
        <v>19533</v>
      </c>
      <c r="F81" t="s">
        <v>19532</v>
      </c>
      <c r="G81" t="s">
        <v>5</v>
      </c>
      <c r="H81" t="s">
        <v>4</v>
      </c>
      <c r="I81" t="s">
        <v>19531</v>
      </c>
      <c r="J81">
        <v>60005465</v>
      </c>
      <c r="K81" t="s">
        <v>298</v>
      </c>
      <c r="L81" t="s">
        <v>297</v>
      </c>
      <c r="M81" t="s">
        <v>103</v>
      </c>
      <c r="N81">
        <v>3</v>
      </c>
      <c r="O81" t="s">
        <v>19530</v>
      </c>
      <c r="P81" t="s">
        <v>19529</v>
      </c>
      <c r="Q81" t="s">
        <v>296</v>
      </c>
      <c r="R81" s="7">
        <v>39052</v>
      </c>
      <c r="S81" s="8">
        <f t="shared" si="8"/>
        <v>2006</v>
      </c>
      <c r="T81" s="8">
        <v>2006</v>
      </c>
      <c r="U81" s="8">
        <f t="shared" si="9"/>
        <v>16</v>
      </c>
      <c r="V81" s="7">
        <v>39052</v>
      </c>
      <c r="W81" t="s">
        <v>196</v>
      </c>
      <c r="X81" s="2">
        <v>1.6519999999999999</v>
      </c>
      <c r="Y81" s="6">
        <f t="shared" si="10"/>
        <v>4.409919649769093E-2</v>
      </c>
      <c r="AA81" t="s">
        <v>195</v>
      </c>
      <c r="AB81">
        <v>17337</v>
      </c>
      <c r="AD81" t="s">
        <v>1</v>
      </c>
      <c r="AE81">
        <v>54</v>
      </c>
      <c r="AF81">
        <v>12</v>
      </c>
      <c r="AH81" t="s">
        <v>19528</v>
      </c>
      <c r="AI81" t="s">
        <v>19527</v>
      </c>
      <c r="AJ81" t="s">
        <v>19526</v>
      </c>
      <c r="AK81" t="s">
        <v>19525</v>
      </c>
      <c r="AL81">
        <v>9</v>
      </c>
      <c r="AM81" s="5">
        <f t="shared" si="11"/>
        <v>0.5625</v>
      </c>
      <c r="AN81" s="4">
        <f t="shared" si="12"/>
        <v>8.5195001893222262E-4</v>
      </c>
      <c r="AO81" s="3"/>
      <c r="AP81">
        <v>0</v>
      </c>
      <c r="AR81" t="s">
        <v>0</v>
      </c>
      <c r="AT81" s="2" t="s">
        <v>6</v>
      </c>
      <c r="AU81" s="1">
        <f t="shared" si="13"/>
        <v>3.1125022554063317</v>
      </c>
      <c r="AV81" s="1">
        <f t="shared" si="14"/>
        <v>2.2475573258311576</v>
      </c>
      <c r="AW81" s="1">
        <f t="shared" si="15"/>
        <v>1.3826123962559833</v>
      </c>
    </row>
    <row r="82" spans="1:49" x14ac:dyDescent="0.2">
      <c r="A82">
        <v>80</v>
      </c>
      <c r="B82" t="s">
        <v>19524</v>
      </c>
      <c r="F82" t="s">
        <v>19523</v>
      </c>
      <c r="G82" t="s">
        <v>5</v>
      </c>
      <c r="H82" t="s">
        <v>4</v>
      </c>
      <c r="I82" t="s">
        <v>19522</v>
      </c>
      <c r="J82">
        <v>60001987</v>
      </c>
      <c r="K82" t="s">
        <v>19521</v>
      </c>
      <c r="L82" t="s">
        <v>656</v>
      </c>
      <c r="M82" t="s">
        <v>655</v>
      </c>
      <c r="N82">
        <v>2</v>
      </c>
      <c r="O82" t="s">
        <v>19520</v>
      </c>
      <c r="P82" t="s">
        <v>19519</v>
      </c>
      <c r="Q82" t="s">
        <v>19518</v>
      </c>
      <c r="R82" s="7">
        <v>39052</v>
      </c>
      <c r="S82" s="8">
        <f t="shared" si="8"/>
        <v>2006</v>
      </c>
      <c r="T82" s="8">
        <v>2006</v>
      </c>
      <c r="U82" s="8">
        <f t="shared" si="9"/>
        <v>16</v>
      </c>
      <c r="V82" s="7">
        <v>2006</v>
      </c>
      <c r="W82" t="s">
        <v>19517</v>
      </c>
      <c r="X82" s="2">
        <v>0.13700000000000001</v>
      </c>
      <c r="Y82" s="6">
        <f t="shared" si="10"/>
        <v>3.6571367555591153E-3</v>
      </c>
      <c r="AA82">
        <v>18022308</v>
      </c>
      <c r="AB82">
        <v>19700175603</v>
      </c>
      <c r="AD82" t="s">
        <v>1</v>
      </c>
      <c r="AE82">
        <v>1</v>
      </c>
      <c r="AF82">
        <v>2</v>
      </c>
      <c r="AH82" s="10">
        <v>44535</v>
      </c>
      <c r="AI82" t="s">
        <v>19516</v>
      </c>
      <c r="AK82" t="s">
        <v>19515</v>
      </c>
      <c r="AL82">
        <v>0</v>
      </c>
      <c r="AM82" s="5">
        <f t="shared" si="11"/>
        <v>0</v>
      </c>
      <c r="AN82" s="4">
        <f t="shared" si="12"/>
        <v>0</v>
      </c>
      <c r="AO82" s="3"/>
      <c r="AP82">
        <v>0</v>
      </c>
      <c r="AR82" t="s">
        <v>0</v>
      </c>
      <c r="AT82" s="2" t="s">
        <v>6</v>
      </c>
      <c r="AU82" s="1">
        <f t="shared" si="13"/>
        <v>0.25599957288913805</v>
      </c>
      <c r="AV82" s="1">
        <f t="shared" si="14"/>
        <v>0.18285683777795578</v>
      </c>
      <c r="AW82" s="1">
        <f t="shared" si="15"/>
        <v>0.10971410266677345</v>
      </c>
    </row>
    <row r="83" spans="1:49" x14ac:dyDescent="0.2">
      <c r="A83">
        <v>81</v>
      </c>
      <c r="B83" t="s">
        <v>19514</v>
      </c>
      <c r="C83" t="s">
        <v>19513</v>
      </c>
      <c r="F83" t="s">
        <v>19512</v>
      </c>
      <c r="G83" t="s">
        <v>5</v>
      </c>
      <c r="H83" t="s">
        <v>4</v>
      </c>
      <c r="I83" t="s">
        <v>19511</v>
      </c>
      <c r="J83">
        <v>60010065</v>
      </c>
      <c r="K83" t="s">
        <v>463</v>
      </c>
      <c r="L83" t="s">
        <v>462</v>
      </c>
      <c r="M83" t="s">
        <v>16</v>
      </c>
      <c r="N83">
        <v>2</v>
      </c>
      <c r="O83" t="s">
        <v>19510</v>
      </c>
      <c r="P83" t="s">
        <v>19509</v>
      </c>
      <c r="Q83" t="s">
        <v>3081</v>
      </c>
      <c r="R83" s="7">
        <v>39052</v>
      </c>
      <c r="S83" s="8">
        <f t="shared" si="8"/>
        <v>2006</v>
      </c>
      <c r="T83" s="8">
        <v>2006</v>
      </c>
      <c r="U83" s="8">
        <f t="shared" si="9"/>
        <v>16</v>
      </c>
      <c r="V83" s="7">
        <v>39052</v>
      </c>
      <c r="W83" t="s">
        <v>196</v>
      </c>
      <c r="X83" s="2">
        <v>1.6519999999999999</v>
      </c>
      <c r="Y83" s="6">
        <f t="shared" si="10"/>
        <v>4.409919649769093E-2</v>
      </c>
      <c r="AA83" t="s">
        <v>195</v>
      </c>
      <c r="AB83">
        <v>17337</v>
      </c>
      <c r="AD83" t="s">
        <v>1</v>
      </c>
      <c r="AE83">
        <v>54</v>
      </c>
      <c r="AF83">
        <v>12</v>
      </c>
      <c r="AH83" t="s">
        <v>19508</v>
      </c>
      <c r="AI83" t="s">
        <v>19507</v>
      </c>
      <c r="AJ83" t="s">
        <v>19506</v>
      </c>
      <c r="AK83" t="s">
        <v>19505</v>
      </c>
      <c r="AL83">
        <v>5</v>
      </c>
      <c r="AM83" s="5">
        <f t="shared" si="11"/>
        <v>0.3125</v>
      </c>
      <c r="AN83" s="4">
        <f t="shared" si="12"/>
        <v>4.7330556607345703E-4</v>
      </c>
      <c r="AO83" s="3"/>
      <c r="AP83">
        <v>0</v>
      </c>
      <c r="AR83" t="s">
        <v>0</v>
      </c>
      <c r="AT83" s="2" t="s">
        <v>6</v>
      </c>
      <c r="AU83" s="1">
        <f t="shared" si="13"/>
        <v>3.1011429218205686</v>
      </c>
      <c r="AV83" s="1">
        <f t="shared" si="14"/>
        <v>2.2286251031882194</v>
      </c>
      <c r="AW83" s="1">
        <f t="shared" si="15"/>
        <v>1.3561072845558697</v>
      </c>
    </row>
    <row r="84" spans="1:49" x14ac:dyDescent="0.2">
      <c r="A84">
        <v>82</v>
      </c>
      <c r="B84" t="s">
        <v>19504</v>
      </c>
      <c r="C84" t="s">
        <v>19503</v>
      </c>
      <c r="F84" t="s">
        <v>19502</v>
      </c>
      <c r="G84" t="s">
        <v>5</v>
      </c>
      <c r="H84" t="s">
        <v>4</v>
      </c>
      <c r="I84" t="s">
        <v>19501</v>
      </c>
      <c r="J84">
        <v>60010104</v>
      </c>
      <c r="K84" t="s">
        <v>19500</v>
      </c>
      <c r="L84" t="s">
        <v>19499</v>
      </c>
      <c r="M84" t="s">
        <v>332</v>
      </c>
      <c r="N84">
        <v>1</v>
      </c>
      <c r="O84" t="s">
        <v>19498</v>
      </c>
      <c r="P84">
        <v>16417091500</v>
      </c>
      <c r="Q84">
        <v>60010104</v>
      </c>
      <c r="R84" s="7">
        <v>39052</v>
      </c>
      <c r="S84" s="8">
        <f t="shared" si="8"/>
        <v>2006</v>
      </c>
      <c r="T84" s="8">
        <v>2006</v>
      </c>
      <c r="U84" s="8">
        <f t="shared" si="9"/>
        <v>16</v>
      </c>
      <c r="V84" s="7">
        <v>39052</v>
      </c>
      <c r="W84" t="s">
        <v>196</v>
      </c>
      <c r="X84" s="2">
        <v>1.6519999999999999</v>
      </c>
      <c r="Y84" s="6">
        <f t="shared" si="10"/>
        <v>4.409919649769093E-2</v>
      </c>
      <c r="AA84" t="s">
        <v>195</v>
      </c>
      <c r="AB84">
        <v>17337</v>
      </c>
      <c r="AD84" t="s">
        <v>1</v>
      </c>
      <c r="AE84">
        <v>54</v>
      </c>
      <c r="AF84">
        <v>12</v>
      </c>
      <c r="AH84" t="s">
        <v>19497</v>
      </c>
      <c r="AI84" t="s">
        <v>19496</v>
      </c>
      <c r="AJ84" t="s">
        <v>19495</v>
      </c>
      <c r="AK84" t="s">
        <v>19494</v>
      </c>
      <c r="AL84">
        <v>16</v>
      </c>
      <c r="AM84" s="5">
        <f t="shared" si="11"/>
        <v>1</v>
      </c>
      <c r="AN84" s="4">
        <f t="shared" si="12"/>
        <v>1.5145778114350624E-3</v>
      </c>
      <c r="AO84" s="3"/>
      <c r="AP84">
        <v>0</v>
      </c>
      <c r="AR84" t="s">
        <v>0</v>
      </c>
      <c r="AT84" s="2" t="s">
        <v>6</v>
      </c>
      <c r="AU84" s="1">
        <f t="shared" si="13"/>
        <v>3.132381089181417</v>
      </c>
      <c r="AV84" s="1">
        <f t="shared" si="14"/>
        <v>2.2806887154562996</v>
      </c>
      <c r="AW84" s="1">
        <f t="shared" si="15"/>
        <v>1.4289963417311822</v>
      </c>
    </row>
    <row r="85" spans="1:49" x14ac:dyDescent="0.2">
      <c r="A85">
        <v>83</v>
      </c>
      <c r="B85" t="s">
        <v>19493</v>
      </c>
      <c r="C85" t="s">
        <v>19492</v>
      </c>
      <c r="F85" t="s">
        <v>19491</v>
      </c>
      <c r="G85" t="s">
        <v>5</v>
      </c>
      <c r="H85" t="s">
        <v>4</v>
      </c>
      <c r="I85" t="s">
        <v>19490</v>
      </c>
      <c r="J85">
        <v>60109826</v>
      </c>
      <c r="K85" t="s">
        <v>19489</v>
      </c>
      <c r="L85" t="s">
        <v>19488</v>
      </c>
      <c r="M85" t="s">
        <v>157</v>
      </c>
      <c r="N85">
        <v>1</v>
      </c>
      <c r="O85" t="s">
        <v>19487</v>
      </c>
      <c r="P85">
        <v>36553821800</v>
      </c>
      <c r="Q85">
        <v>60109826</v>
      </c>
      <c r="R85" s="7">
        <v>39052</v>
      </c>
      <c r="S85" s="8">
        <f t="shared" si="8"/>
        <v>2006</v>
      </c>
      <c r="T85" s="8">
        <v>2006</v>
      </c>
      <c r="U85" s="8">
        <f t="shared" si="9"/>
        <v>16</v>
      </c>
      <c r="V85" s="7">
        <v>2006</v>
      </c>
      <c r="W85" t="s">
        <v>636</v>
      </c>
      <c r="X85" s="2">
        <v>1.3280000000000001</v>
      </c>
      <c r="Y85" s="6">
        <f t="shared" si="10"/>
        <v>3.5450201542937994E-2</v>
      </c>
      <c r="AA85">
        <v>15361225</v>
      </c>
      <c r="AB85">
        <v>18894</v>
      </c>
      <c r="AD85" t="s">
        <v>1</v>
      </c>
      <c r="AE85">
        <v>5</v>
      </c>
      <c r="AF85">
        <v>1</v>
      </c>
      <c r="AG85">
        <v>875284</v>
      </c>
      <c r="AH85" t="s">
        <v>19486</v>
      </c>
      <c r="AI85" t="s">
        <v>19485</v>
      </c>
      <c r="AJ85" t="s">
        <v>19484</v>
      </c>
      <c r="AK85" t="s">
        <v>19483</v>
      </c>
      <c r="AL85">
        <v>8</v>
      </c>
      <c r="AM85" s="5">
        <f t="shared" si="11"/>
        <v>0.5</v>
      </c>
      <c r="AN85" s="4">
        <f t="shared" si="12"/>
        <v>7.572889057175312E-4</v>
      </c>
      <c r="AO85" s="3"/>
      <c r="AP85">
        <v>0</v>
      </c>
      <c r="AR85" t="s">
        <v>0</v>
      </c>
      <c r="AT85" s="2">
        <v>3.8340000000000001</v>
      </c>
      <c r="AU85" s="1">
        <f t="shared" si="13"/>
        <v>2.5042327751771856</v>
      </c>
      <c r="AV85" s="1">
        <f t="shared" si="14"/>
        <v>1.8103745224327763</v>
      </c>
      <c r="AW85" s="1">
        <f t="shared" si="15"/>
        <v>1.116516269688367</v>
      </c>
    </row>
    <row r="86" spans="1:49" x14ac:dyDescent="0.2">
      <c r="A86">
        <v>84</v>
      </c>
      <c r="B86" t="s">
        <v>19482</v>
      </c>
      <c r="C86" t="s">
        <v>19481</v>
      </c>
      <c r="F86" t="s">
        <v>19480</v>
      </c>
      <c r="G86" t="s">
        <v>5</v>
      </c>
      <c r="H86" t="s">
        <v>4</v>
      </c>
      <c r="I86" t="s">
        <v>19479</v>
      </c>
      <c r="J86">
        <v>60002952</v>
      </c>
      <c r="K86" t="s">
        <v>19478</v>
      </c>
      <c r="L86" t="s">
        <v>19477</v>
      </c>
      <c r="M86" t="s">
        <v>276</v>
      </c>
      <c r="N86">
        <v>1</v>
      </c>
      <c r="O86" t="s">
        <v>19476</v>
      </c>
      <c r="P86">
        <v>7801559696</v>
      </c>
      <c r="Q86">
        <v>60002952</v>
      </c>
      <c r="R86" s="7">
        <v>39052</v>
      </c>
      <c r="S86" s="8">
        <f t="shared" si="8"/>
        <v>2006</v>
      </c>
      <c r="T86" s="8">
        <v>2006</v>
      </c>
      <c r="U86" s="8">
        <f t="shared" si="9"/>
        <v>16</v>
      </c>
      <c r="V86" s="7">
        <v>2006</v>
      </c>
      <c r="W86" t="s">
        <v>636</v>
      </c>
      <c r="X86" s="2">
        <v>1.3280000000000001</v>
      </c>
      <c r="Y86" s="6">
        <f t="shared" si="10"/>
        <v>3.5450201542937994E-2</v>
      </c>
      <c r="AA86">
        <v>15361225</v>
      </c>
      <c r="AB86">
        <v>18894</v>
      </c>
      <c r="AD86" t="s">
        <v>1</v>
      </c>
      <c r="AE86">
        <v>5</v>
      </c>
      <c r="AF86">
        <v>1</v>
      </c>
      <c r="AG86">
        <v>887549</v>
      </c>
      <c r="AH86" t="s">
        <v>19475</v>
      </c>
      <c r="AI86" t="s">
        <v>19474</v>
      </c>
      <c r="AJ86" t="s">
        <v>19473</v>
      </c>
      <c r="AK86" t="s">
        <v>19472</v>
      </c>
      <c r="AL86">
        <v>18</v>
      </c>
      <c r="AM86" s="5">
        <f t="shared" si="11"/>
        <v>1.125</v>
      </c>
      <c r="AN86" s="4">
        <f t="shared" si="12"/>
        <v>1.7039000378644452E-3</v>
      </c>
      <c r="AO86" s="3"/>
      <c r="AP86">
        <v>0</v>
      </c>
      <c r="AR86" t="s">
        <v>0</v>
      </c>
      <c r="AT86" s="2">
        <v>3.8340000000000001</v>
      </c>
      <c r="AU86" s="1">
        <f t="shared" si="13"/>
        <v>2.532631109141593</v>
      </c>
      <c r="AV86" s="1">
        <f t="shared" si="14"/>
        <v>1.8577050790401217</v>
      </c>
      <c r="AW86" s="1">
        <f t="shared" si="15"/>
        <v>1.1827790489386509</v>
      </c>
    </row>
    <row r="87" spans="1:49" x14ac:dyDescent="0.2">
      <c r="A87">
        <v>85</v>
      </c>
      <c r="B87" t="s">
        <v>19471</v>
      </c>
      <c r="C87" t="s">
        <v>19470</v>
      </c>
      <c r="F87" t="s">
        <v>19469</v>
      </c>
      <c r="G87" t="s">
        <v>5</v>
      </c>
      <c r="H87" t="s">
        <v>4</v>
      </c>
      <c r="I87" t="s">
        <v>19468</v>
      </c>
      <c r="J87" t="s">
        <v>7655</v>
      </c>
      <c r="K87" t="s">
        <v>7654</v>
      </c>
      <c r="L87" t="s">
        <v>228</v>
      </c>
      <c r="M87" t="s">
        <v>227</v>
      </c>
      <c r="N87">
        <v>3</v>
      </c>
      <c r="O87" t="s">
        <v>19467</v>
      </c>
      <c r="P87" t="s">
        <v>16592</v>
      </c>
      <c r="Q87" t="s">
        <v>16591</v>
      </c>
      <c r="R87" s="7">
        <v>39052</v>
      </c>
      <c r="S87" s="8">
        <f t="shared" si="8"/>
        <v>2006</v>
      </c>
      <c r="T87" s="8">
        <v>2006</v>
      </c>
      <c r="U87" s="8">
        <f t="shared" si="9"/>
        <v>16</v>
      </c>
      <c r="V87" s="7">
        <v>2006</v>
      </c>
      <c r="W87" t="s">
        <v>636</v>
      </c>
      <c r="X87" s="2">
        <v>1.3280000000000001</v>
      </c>
      <c r="Y87" s="6">
        <f t="shared" si="10"/>
        <v>3.5450201542937994E-2</v>
      </c>
      <c r="AA87">
        <v>15361225</v>
      </c>
      <c r="AB87">
        <v>18894</v>
      </c>
      <c r="AD87" t="s">
        <v>1</v>
      </c>
      <c r="AE87">
        <v>5</v>
      </c>
      <c r="AF87">
        <v>1</v>
      </c>
      <c r="AG87">
        <v>874068</v>
      </c>
      <c r="AH87" t="s">
        <v>19466</v>
      </c>
      <c r="AI87" t="s">
        <v>19465</v>
      </c>
      <c r="AJ87" t="s">
        <v>19464</v>
      </c>
      <c r="AK87" t="s">
        <v>19463</v>
      </c>
      <c r="AL87">
        <v>14</v>
      </c>
      <c r="AM87" s="5">
        <f t="shared" si="11"/>
        <v>0.875</v>
      </c>
      <c r="AN87" s="4">
        <f t="shared" si="12"/>
        <v>1.3252555850056798E-3</v>
      </c>
      <c r="AO87" s="3"/>
      <c r="AP87">
        <v>0</v>
      </c>
      <c r="AR87" t="s">
        <v>0</v>
      </c>
      <c r="AT87" s="2">
        <v>3.8340000000000001</v>
      </c>
      <c r="AU87" s="1">
        <f t="shared" si="13"/>
        <v>2.5212717755558298</v>
      </c>
      <c r="AV87" s="1">
        <f t="shared" si="14"/>
        <v>1.8387728563971837</v>
      </c>
      <c r="AW87" s="1">
        <f t="shared" si="15"/>
        <v>1.1562739372385373</v>
      </c>
    </row>
    <row r="88" spans="1:49" x14ac:dyDescent="0.2">
      <c r="A88">
        <v>86</v>
      </c>
      <c r="B88" t="s">
        <v>19462</v>
      </c>
      <c r="C88" t="s">
        <v>19461</v>
      </c>
      <c r="F88" t="s">
        <v>19460</v>
      </c>
      <c r="G88" t="s">
        <v>5</v>
      </c>
      <c r="H88" t="s">
        <v>4</v>
      </c>
      <c r="I88" t="s">
        <v>19459</v>
      </c>
      <c r="J88">
        <v>60005686</v>
      </c>
      <c r="K88" t="s">
        <v>8132</v>
      </c>
      <c r="L88" t="s">
        <v>8131</v>
      </c>
      <c r="M88" t="s">
        <v>898</v>
      </c>
      <c r="N88">
        <v>3</v>
      </c>
      <c r="O88" t="s">
        <v>19458</v>
      </c>
      <c r="P88" t="s">
        <v>19457</v>
      </c>
      <c r="Q88" t="s">
        <v>19456</v>
      </c>
      <c r="R88" s="7">
        <v>39052</v>
      </c>
      <c r="S88" s="8">
        <f t="shared" si="8"/>
        <v>2006</v>
      </c>
      <c r="T88" s="8">
        <v>2006</v>
      </c>
      <c r="U88" s="8">
        <f t="shared" si="9"/>
        <v>16</v>
      </c>
      <c r="V88" s="7">
        <v>2006</v>
      </c>
      <c r="W88" t="s">
        <v>636</v>
      </c>
      <c r="X88" s="2">
        <v>1.3280000000000001</v>
      </c>
      <c r="Y88" s="6">
        <f t="shared" si="10"/>
        <v>3.5450201542937994E-2</v>
      </c>
      <c r="AA88">
        <v>15361225</v>
      </c>
      <c r="AB88">
        <v>18894</v>
      </c>
      <c r="AD88" t="s">
        <v>1</v>
      </c>
      <c r="AE88">
        <v>5</v>
      </c>
      <c r="AF88">
        <v>1</v>
      </c>
      <c r="AG88">
        <v>878899</v>
      </c>
      <c r="AH88" t="s">
        <v>19455</v>
      </c>
      <c r="AI88" t="s">
        <v>19454</v>
      </c>
      <c r="AJ88" t="s">
        <v>19453</v>
      </c>
      <c r="AK88" t="s">
        <v>19452</v>
      </c>
      <c r="AL88">
        <v>29</v>
      </c>
      <c r="AM88" s="5">
        <f t="shared" si="11"/>
        <v>1.8125</v>
      </c>
      <c r="AN88" s="4">
        <f t="shared" si="12"/>
        <v>2.7451722832260508E-3</v>
      </c>
      <c r="AO88" s="3"/>
      <c r="AP88">
        <v>0</v>
      </c>
      <c r="AR88" t="s">
        <v>0</v>
      </c>
      <c r="AT88" s="2">
        <v>3.8340000000000001</v>
      </c>
      <c r="AU88" s="1">
        <f t="shared" si="13"/>
        <v>2.5638692765024409</v>
      </c>
      <c r="AV88" s="1">
        <f t="shared" si="14"/>
        <v>1.9097686913082021</v>
      </c>
      <c r="AW88" s="1">
        <f t="shared" si="15"/>
        <v>1.2556681061139634</v>
      </c>
    </row>
    <row r="89" spans="1:49" x14ac:dyDescent="0.2">
      <c r="A89">
        <v>87</v>
      </c>
      <c r="B89" t="s">
        <v>19451</v>
      </c>
      <c r="C89" t="s">
        <v>19450</v>
      </c>
      <c r="F89" t="s">
        <v>19449</v>
      </c>
      <c r="G89" t="s">
        <v>5</v>
      </c>
      <c r="H89" t="s">
        <v>4</v>
      </c>
      <c r="I89" t="s">
        <v>19448</v>
      </c>
      <c r="J89">
        <v>60025778</v>
      </c>
      <c r="K89" t="s">
        <v>644</v>
      </c>
      <c r="L89" t="s">
        <v>643</v>
      </c>
      <c r="M89" t="s">
        <v>16</v>
      </c>
      <c r="N89">
        <v>3</v>
      </c>
      <c r="O89" t="s">
        <v>19447</v>
      </c>
      <c r="P89" t="s">
        <v>19446</v>
      </c>
      <c r="Q89" t="s">
        <v>1424</v>
      </c>
      <c r="R89" s="7">
        <v>39052</v>
      </c>
      <c r="S89" s="8">
        <f t="shared" si="8"/>
        <v>2006</v>
      </c>
      <c r="T89" s="8">
        <v>2006</v>
      </c>
      <c r="U89" s="8">
        <f t="shared" si="9"/>
        <v>16</v>
      </c>
      <c r="V89" s="7">
        <v>2006</v>
      </c>
      <c r="W89" t="s">
        <v>636</v>
      </c>
      <c r="X89" s="2">
        <v>1.3280000000000001</v>
      </c>
      <c r="Y89" s="6">
        <f t="shared" si="10"/>
        <v>3.5450201542937994E-2</v>
      </c>
      <c r="AA89">
        <v>15361225</v>
      </c>
      <c r="AB89">
        <v>18894</v>
      </c>
      <c r="AD89" t="s">
        <v>1</v>
      </c>
      <c r="AE89">
        <v>5</v>
      </c>
      <c r="AF89">
        <v>1</v>
      </c>
      <c r="AG89">
        <v>886302</v>
      </c>
      <c r="AH89" t="s">
        <v>19445</v>
      </c>
      <c r="AI89" t="s">
        <v>19444</v>
      </c>
      <c r="AJ89" t="s">
        <v>19443</v>
      </c>
      <c r="AK89" t="s">
        <v>19442</v>
      </c>
      <c r="AL89">
        <v>53</v>
      </c>
      <c r="AM89" s="5">
        <f t="shared" si="11"/>
        <v>3.3125</v>
      </c>
      <c r="AN89" s="4">
        <f t="shared" si="12"/>
        <v>5.0170390003786442E-3</v>
      </c>
      <c r="AO89" s="3"/>
      <c r="AP89">
        <v>0</v>
      </c>
      <c r="AR89" t="s">
        <v>0</v>
      </c>
      <c r="AT89" s="2">
        <v>3.8340000000000001</v>
      </c>
      <c r="AU89" s="1">
        <f t="shared" si="13"/>
        <v>2.6320252780170188</v>
      </c>
      <c r="AV89" s="1">
        <f t="shared" si="14"/>
        <v>2.0233620271658319</v>
      </c>
      <c r="AW89" s="1">
        <f t="shared" si="15"/>
        <v>1.4146987763146448</v>
      </c>
    </row>
    <row r="90" spans="1:49" x14ac:dyDescent="0.2">
      <c r="A90">
        <v>88</v>
      </c>
      <c r="B90" t="s">
        <v>19441</v>
      </c>
      <c r="C90" t="s">
        <v>19440</v>
      </c>
      <c r="F90" t="s">
        <v>19439</v>
      </c>
      <c r="G90" t="s">
        <v>5</v>
      </c>
      <c r="H90" t="s">
        <v>4</v>
      </c>
      <c r="I90" t="s">
        <v>19438</v>
      </c>
      <c r="J90">
        <v>60003500</v>
      </c>
      <c r="K90" t="s">
        <v>670</v>
      </c>
      <c r="L90" t="s">
        <v>669</v>
      </c>
      <c r="M90" t="s">
        <v>16</v>
      </c>
      <c r="N90">
        <v>4</v>
      </c>
      <c r="O90" t="s">
        <v>19437</v>
      </c>
      <c r="P90" t="s">
        <v>19436</v>
      </c>
      <c r="Q90" t="s">
        <v>668</v>
      </c>
      <c r="R90" s="7">
        <v>39052</v>
      </c>
      <c r="S90" s="8">
        <f t="shared" si="8"/>
        <v>2006</v>
      </c>
      <c r="T90" s="8">
        <v>2006</v>
      </c>
      <c r="U90" s="8">
        <f t="shared" si="9"/>
        <v>16</v>
      </c>
      <c r="V90" s="7">
        <v>2006</v>
      </c>
      <c r="W90" t="s">
        <v>636</v>
      </c>
      <c r="X90" s="2">
        <v>1.3280000000000001</v>
      </c>
      <c r="Y90" s="6">
        <f t="shared" si="10"/>
        <v>3.5450201542937994E-2</v>
      </c>
      <c r="AA90">
        <v>15361225</v>
      </c>
      <c r="AB90">
        <v>18894</v>
      </c>
      <c r="AD90" t="s">
        <v>1</v>
      </c>
      <c r="AE90">
        <v>5</v>
      </c>
      <c r="AF90">
        <v>1</v>
      </c>
      <c r="AG90">
        <v>863613</v>
      </c>
      <c r="AH90" t="s">
        <v>19435</v>
      </c>
      <c r="AI90" t="s">
        <v>19434</v>
      </c>
      <c r="AJ90" t="s">
        <v>19433</v>
      </c>
      <c r="AK90" t="s">
        <v>19432</v>
      </c>
      <c r="AL90">
        <v>40</v>
      </c>
      <c r="AM90" s="5">
        <f t="shared" si="11"/>
        <v>2.5</v>
      </c>
      <c r="AN90" s="4">
        <f t="shared" si="12"/>
        <v>3.7864445285876562E-3</v>
      </c>
      <c r="AO90" s="3"/>
      <c r="AP90">
        <v>0</v>
      </c>
      <c r="AR90" t="s">
        <v>0</v>
      </c>
      <c r="AT90" s="2">
        <v>3.8340000000000001</v>
      </c>
      <c r="AU90" s="1">
        <f t="shared" si="13"/>
        <v>2.5951074438632893</v>
      </c>
      <c r="AV90" s="1">
        <f t="shared" si="14"/>
        <v>1.9618323035762824</v>
      </c>
      <c r="AW90" s="1">
        <f t="shared" si="15"/>
        <v>1.3285571632892756</v>
      </c>
    </row>
    <row r="91" spans="1:49" x14ac:dyDescent="0.2">
      <c r="A91">
        <v>89</v>
      </c>
      <c r="B91" t="s">
        <v>19431</v>
      </c>
      <c r="C91" t="s">
        <v>19430</v>
      </c>
      <c r="F91" t="s">
        <v>19429</v>
      </c>
      <c r="G91" t="s">
        <v>5</v>
      </c>
      <c r="H91" t="s">
        <v>4</v>
      </c>
      <c r="I91" t="s">
        <v>585</v>
      </c>
      <c r="J91" t="s">
        <v>19428</v>
      </c>
      <c r="K91" t="s">
        <v>19427</v>
      </c>
      <c r="L91" t="s">
        <v>19426</v>
      </c>
      <c r="M91" t="s">
        <v>17081</v>
      </c>
      <c r="N91">
        <v>4</v>
      </c>
      <c r="O91" t="s">
        <v>19425</v>
      </c>
      <c r="P91" t="s">
        <v>19424</v>
      </c>
      <c r="Q91" t="s">
        <v>19423</v>
      </c>
      <c r="R91" s="7">
        <v>39052</v>
      </c>
      <c r="S91" s="8">
        <f t="shared" si="8"/>
        <v>2006</v>
      </c>
      <c r="T91" s="8">
        <v>2006</v>
      </c>
      <c r="U91" s="8">
        <f t="shared" si="9"/>
        <v>16</v>
      </c>
      <c r="V91" s="7">
        <v>2006</v>
      </c>
      <c r="W91" t="s">
        <v>636</v>
      </c>
      <c r="X91" s="2">
        <v>1.3280000000000001</v>
      </c>
      <c r="Y91" s="6">
        <f t="shared" si="10"/>
        <v>3.5450201542937994E-2</v>
      </c>
      <c r="AA91">
        <v>15361225</v>
      </c>
      <c r="AB91">
        <v>18894</v>
      </c>
      <c r="AD91" t="s">
        <v>1</v>
      </c>
      <c r="AE91">
        <v>5</v>
      </c>
      <c r="AF91">
        <v>1</v>
      </c>
      <c r="AG91">
        <v>881926</v>
      </c>
      <c r="AH91" t="s">
        <v>19422</v>
      </c>
      <c r="AI91" t="s">
        <v>19421</v>
      </c>
      <c r="AJ91" t="s">
        <v>19420</v>
      </c>
      <c r="AK91" t="s">
        <v>19419</v>
      </c>
      <c r="AL91">
        <v>9</v>
      </c>
      <c r="AM91" s="5">
        <f t="shared" si="11"/>
        <v>0.5625</v>
      </c>
      <c r="AN91" s="4">
        <f t="shared" si="12"/>
        <v>8.5195001893222262E-4</v>
      </c>
      <c r="AO91" s="3"/>
      <c r="AP91">
        <v>0</v>
      </c>
      <c r="AQ91" t="s">
        <v>51</v>
      </c>
      <c r="AR91">
        <v>60371008</v>
      </c>
      <c r="AS91" t="s">
        <v>50</v>
      </c>
      <c r="AT91" s="2">
        <v>3.8340000000000001</v>
      </c>
      <c r="AU91" s="1">
        <f t="shared" si="13"/>
        <v>2.5070726085736261</v>
      </c>
      <c r="AV91" s="1">
        <f t="shared" si="14"/>
        <v>1.8151075780935106</v>
      </c>
      <c r="AW91" s="1">
        <f t="shared" si="15"/>
        <v>1.1231425476133954</v>
      </c>
    </row>
    <row r="92" spans="1:49" x14ac:dyDescent="0.2">
      <c r="A92">
        <v>90</v>
      </c>
      <c r="B92" t="s">
        <v>19418</v>
      </c>
      <c r="C92" t="s">
        <v>19417</v>
      </c>
      <c r="F92" t="s">
        <v>19416</v>
      </c>
      <c r="G92" t="s">
        <v>5</v>
      </c>
      <c r="H92" t="s">
        <v>4</v>
      </c>
      <c r="I92" t="s">
        <v>19415</v>
      </c>
      <c r="J92" t="s">
        <v>19414</v>
      </c>
      <c r="K92" t="s">
        <v>19413</v>
      </c>
      <c r="L92" t="s">
        <v>19412</v>
      </c>
      <c r="M92" t="s">
        <v>19411</v>
      </c>
      <c r="N92">
        <v>5</v>
      </c>
      <c r="O92" t="s">
        <v>19410</v>
      </c>
      <c r="P92" t="s">
        <v>19409</v>
      </c>
      <c r="Q92" t="s">
        <v>19408</v>
      </c>
      <c r="R92" s="7">
        <v>39052</v>
      </c>
      <c r="S92" s="8">
        <f t="shared" si="8"/>
        <v>2006</v>
      </c>
      <c r="T92" s="8">
        <v>2006</v>
      </c>
      <c r="U92" s="8">
        <f t="shared" si="9"/>
        <v>16</v>
      </c>
      <c r="V92" s="7">
        <v>39052</v>
      </c>
      <c r="W92" t="s">
        <v>196</v>
      </c>
      <c r="X92" s="2">
        <v>1.6519999999999999</v>
      </c>
      <c r="Y92" s="6">
        <f t="shared" si="10"/>
        <v>4.409919649769093E-2</v>
      </c>
      <c r="AA92" t="s">
        <v>195</v>
      </c>
      <c r="AB92">
        <v>17337</v>
      </c>
      <c r="AD92" t="s">
        <v>1</v>
      </c>
      <c r="AE92">
        <v>54</v>
      </c>
      <c r="AF92">
        <v>12</v>
      </c>
      <c r="AH92" t="s">
        <v>19407</v>
      </c>
      <c r="AI92" t="s">
        <v>19406</v>
      </c>
      <c r="AJ92" t="s">
        <v>19405</v>
      </c>
      <c r="AK92" t="s">
        <v>19404</v>
      </c>
      <c r="AL92">
        <v>20</v>
      </c>
      <c r="AM92" s="5">
        <f t="shared" si="11"/>
        <v>1.25</v>
      </c>
      <c r="AN92" s="4">
        <f t="shared" si="12"/>
        <v>1.8932222642938281E-3</v>
      </c>
      <c r="AO92" s="3"/>
      <c r="AP92">
        <v>0</v>
      </c>
      <c r="AR92" t="s">
        <v>0</v>
      </c>
      <c r="AT92" s="2" t="s">
        <v>6</v>
      </c>
      <c r="AU92" s="1">
        <f t="shared" si="13"/>
        <v>3.1437404227671801</v>
      </c>
      <c r="AV92" s="1">
        <f t="shared" si="14"/>
        <v>2.2996209380992378</v>
      </c>
      <c r="AW92" s="1">
        <f t="shared" si="15"/>
        <v>1.4555014534312958</v>
      </c>
    </row>
    <row r="93" spans="1:49" x14ac:dyDescent="0.2">
      <c r="A93">
        <v>91</v>
      </c>
      <c r="B93" t="s">
        <v>19403</v>
      </c>
      <c r="C93" t="s">
        <v>19402</v>
      </c>
      <c r="F93" t="s">
        <v>19401</v>
      </c>
      <c r="G93" t="s">
        <v>5</v>
      </c>
      <c r="H93" t="s">
        <v>4</v>
      </c>
      <c r="I93" t="s">
        <v>299</v>
      </c>
      <c r="J93" t="s">
        <v>19400</v>
      </c>
      <c r="K93" t="s">
        <v>19399</v>
      </c>
      <c r="L93" t="s">
        <v>19398</v>
      </c>
      <c r="M93" t="s">
        <v>491</v>
      </c>
      <c r="N93">
        <v>8</v>
      </c>
      <c r="O93" t="s">
        <v>19397</v>
      </c>
      <c r="P93" t="s">
        <v>19396</v>
      </c>
      <c r="Q93" t="s">
        <v>19395</v>
      </c>
      <c r="R93" s="7">
        <v>39052</v>
      </c>
      <c r="S93" s="8">
        <f t="shared" si="8"/>
        <v>2006</v>
      </c>
      <c r="T93" s="8">
        <v>2006</v>
      </c>
      <c r="U93" s="8">
        <f t="shared" si="9"/>
        <v>16</v>
      </c>
      <c r="V93" s="7">
        <v>2006</v>
      </c>
      <c r="W93" t="s">
        <v>1315</v>
      </c>
      <c r="X93" s="2">
        <v>0.46</v>
      </c>
      <c r="Y93" s="6">
        <f t="shared" si="10"/>
        <v>1.2279437281439364E-2</v>
      </c>
      <c r="AA93">
        <v>933813</v>
      </c>
      <c r="AB93">
        <v>28031</v>
      </c>
      <c r="AD93" t="s">
        <v>1</v>
      </c>
      <c r="AE93">
        <v>34</v>
      </c>
      <c r="AF93" t="s">
        <v>18764</v>
      </c>
      <c r="AH93" t="s">
        <v>19394</v>
      </c>
      <c r="AI93" t="s">
        <v>19393</v>
      </c>
      <c r="AJ93" t="s">
        <v>19392</v>
      </c>
      <c r="AK93" t="s">
        <v>19391</v>
      </c>
      <c r="AL93">
        <v>9</v>
      </c>
      <c r="AM93" s="5">
        <f t="shared" si="11"/>
        <v>0.5625</v>
      </c>
      <c r="AN93" s="4">
        <f t="shared" si="12"/>
        <v>8.5195001893222262E-4</v>
      </c>
      <c r="AO93" s="3"/>
      <c r="AP93">
        <v>0</v>
      </c>
      <c r="AR93" t="s">
        <v>1102</v>
      </c>
      <c r="AT93" s="2">
        <v>1.222</v>
      </c>
      <c r="AU93" s="1">
        <f t="shared" si="13"/>
        <v>0.88511911026872192</v>
      </c>
      <c r="AV93" s="1">
        <f t="shared" si="14"/>
        <v>0.65656936501857932</v>
      </c>
      <c r="AW93" s="1">
        <f t="shared" si="15"/>
        <v>0.42801961976843644</v>
      </c>
    </row>
    <row r="94" spans="1:49" x14ac:dyDescent="0.2">
      <c r="A94">
        <v>92</v>
      </c>
      <c r="B94" t="s">
        <v>19390</v>
      </c>
      <c r="C94" t="s">
        <v>19389</v>
      </c>
      <c r="F94" t="s">
        <v>19388</v>
      </c>
      <c r="G94" t="s">
        <v>5</v>
      </c>
      <c r="H94" t="s">
        <v>4</v>
      </c>
      <c r="I94" t="s">
        <v>1449</v>
      </c>
      <c r="J94">
        <v>60002306</v>
      </c>
      <c r="K94" t="s">
        <v>1275</v>
      </c>
      <c r="L94" t="s">
        <v>1274</v>
      </c>
      <c r="M94" t="s">
        <v>98</v>
      </c>
      <c r="N94">
        <v>3</v>
      </c>
      <c r="O94" t="s">
        <v>19387</v>
      </c>
      <c r="P94" t="s">
        <v>19386</v>
      </c>
      <c r="Q94" t="s">
        <v>1273</v>
      </c>
      <c r="R94" s="7">
        <v>39052</v>
      </c>
      <c r="S94" s="8">
        <f t="shared" si="8"/>
        <v>2006</v>
      </c>
      <c r="T94" s="8">
        <v>2006</v>
      </c>
      <c r="U94" s="8">
        <f t="shared" si="9"/>
        <v>16</v>
      </c>
      <c r="V94" s="7">
        <v>2006</v>
      </c>
      <c r="W94" t="s">
        <v>636</v>
      </c>
      <c r="X94" s="2">
        <v>1.3280000000000001</v>
      </c>
      <c r="Y94" s="6">
        <f t="shared" si="10"/>
        <v>3.5450201542937994E-2</v>
      </c>
      <c r="AA94">
        <v>15361225</v>
      </c>
      <c r="AB94">
        <v>18894</v>
      </c>
      <c r="AD94" t="s">
        <v>1</v>
      </c>
      <c r="AE94">
        <v>5</v>
      </c>
      <c r="AF94">
        <v>1</v>
      </c>
      <c r="AG94">
        <v>876967</v>
      </c>
      <c r="AH94" t="s">
        <v>19385</v>
      </c>
      <c r="AI94" t="s">
        <v>19384</v>
      </c>
      <c r="AJ94" t="s">
        <v>19383</v>
      </c>
      <c r="AK94" t="s">
        <v>19382</v>
      </c>
      <c r="AL94">
        <v>2</v>
      </c>
      <c r="AM94" s="5">
        <f t="shared" si="11"/>
        <v>0.125</v>
      </c>
      <c r="AN94" s="4">
        <f t="shared" si="12"/>
        <v>1.893222264293828E-4</v>
      </c>
      <c r="AO94" s="3"/>
      <c r="AP94">
        <v>0</v>
      </c>
      <c r="AQ94" t="s">
        <v>554</v>
      </c>
      <c r="AR94" t="s">
        <v>0</v>
      </c>
      <c r="AS94" t="s">
        <v>553</v>
      </c>
      <c r="AT94" s="2">
        <v>3.8340000000000001</v>
      </c>
      <c r="AU94" s="1">
        <f t="shared" si="13"/>
        <v>2.4871937747985409</v>
      </c>
      <c r="AV94" s="1">
        <f t="shared" si="14"/>
        <v>1.7819761884683687</v>
      </c>
      <c r="AW94" s="1">
        <f t="shared" si="15"/>
        <v>1.0767586021381967</v>
      </c>
    </row>
    <row r="95" spans="1:49" x14ac:dyDescent="0.2">
      <c r="A95">
        <v>93</v>
      </c>
      <c r="B95" t="s">
        <v>19381</v>
      </c>
      <c r="F95" t="s">
        <v>19380</v>
      </c>
      <c r="G95" t="s">
        <v>5</v>
      </c>
      <c r="H95" t="s">
        <v>4</v>
      </c>
      <c r="I95" t="s">
        <v>19379</v>
      </c>
      <c r="J95">
        <v>60031730</v>
      </c>
      <c r="K95" t="s">
        <v>11621</v>
      </c>
      <c r="L95" t="s">
        <v>11620</v>
      </c>
      <c r="M95" t="s">
        <v>90</v>
      </c>
      <c r="N95">
        <v>6</v>
      </c>
      <c r="O95" t="s">
        <v>19378</v>
      </c>
      <c r="P95" t="s">
        <v>19377</v>
      </c>
      <c r="Q95" t="s">
        <v>11617</v>
      </c>
      <c r="R95" s="7">
        <v>39052</v>
      </c>
      <c r="S95" s="8">
        <f t="shared" si="8"/>
        <v>2006</v>
      </c>
      <c r="T95" s="8">
        <v>2006</v>
      </c>
      <c r="U95" s="8">
        <f t="shared" si="9"/>
        <v>16</v>
      </c>
      <c r="V95" s="7">
        <v>39052</v>
      </c>
      <c r="W95" t="s">
        <v>967</v>
      </c>
      <c r="X95" s="2">
        <v>0.112</v>
      </c>
      <c r="Y95" s="6">
        <f t="shared" si="10"/>
        <v>2.9897760337417581E-3</v>
      </c>
      <c r="AA95">
        <v>3678393</v>
      </c>
      <c r="AB95">
        <v>4800153103</v>
      </c>
      <c r="AC95" t="s">
        <v>11616</v>
      </c>
      <c r="AD95" t="s">
        <v>1</v>
      </c>
      <c r="AE95">
        <v>35</v>
      </c>
      <c r="AF95">
        <v>6</v>
      </c>
      <c r="AH95" t="s">
        <v>19376</v>
      </c>
      <c r="AI95" t="s">
        <v>19375</v>
      </c>
      <c r="AJ95" t="s">
        <v>19374</v>
      </c>
      <c r="AK95" t="s">
        <v>19373</v>
      </c>
      <c r="AL95">
        <v>6</v>
      </c>
      <c r="AM95" s="5">
        <f t="shared" si="11"/>
        <v>0.375</v>
      </c>
      <c r="AN95" s="4">
        <f t="shared" si="12"/>
        <v>5.6796667928814845E-4</v>
      </c>
      <c r="AO95" s="3"/>
      <c r="AP95">
        <v>0</v>
      </c>
      <c r="AR95" t="s">
        <v>0</v>
      </c>
      <c r="AT95" s="2" t="s">
        <v>6</v>
      </c>
      <c r="AU95" s="1">
        <f t="shared" si="13"/>
        <v>0.22632332274056749</v>
      </c>
      <c r="AV95" s="1">
        <f t="shared" si="14"/>
        <v>0.17788713565149533</v>
      </c>
      <c r="AW95" s="1">
        <f t="shared" si="15"/>
        <v>0.12945094856242312</v>
      </c>
    </row>
    <row r="96" spans="1:49" x14ac:dyDescent="0.2">
      <c r="A96">
        <v>94</v>
      </c>
      <c r="B96" t="s">
        <v>19372</v>
      </c>
      <c r="C96" t="s">
        <v>19371</v>
      </c>
      <c r="F96" t="s">
        <v>19370</v>
      </c>
      <c r="G96" t="s">
        <v>5</v>
      </c>
      <c r="H96" t="s">
        <v>4</v>
      </c>
      <c r="I96" t="s">
        <v>19369</v>
      </c>
      <c r="J96">
        <v>60002874</v>
      </c>
      <c r="K96" t="s">
        <v>19368</v>
      </c>
      <c r="L96" t="s">
        <v>1216</v>
      </c>
      <c r="M96" t="s">
        <v>90</v>
      </c>
      <c r="N96">
        <v>2</v>
      </c>
      <c r="O96" t="s">
        <v>19367</v>
      </c>
      <c r="P96" t="s">
        <v>19366</v>
      </c>
      <c r="Q96" t="s">
        <v>19365</v>
      </c>
      <c r="R96" s="7">
        <v>39052</v>
      </c>
      <c r="S96" s="8">
        <f t="shared" si="8"/>
        <v>2006</v>
      </c>
      <c r="T96" s="8">
        <v>2006</v>
      </c>
      <c r="U96" s="8">
        <f t="shared" si="9"/>
        <v>16</v>
      </c>
      <c r="V96" s="7">
        <v>2006</v>
      </c>
      <c r="W96" t="s">
        <v>636</v>
      </c>
      <c r="X96" s="2">
        <v>1.3280000000000001</v>
      </c>
      <c r="Y96" s="6">
        <f t="shared" si="10"/>
        <v>3.5450201542937994E-2</v>
      </c>
      <c r="AA96">
        <v>15361225</v>
      </c>
      <c r="AB96">
        <v>18894</v>
      </c>
      <c r="AD96" t="s">
        <v>1</v>
      </c>
      <c r="AE96">
        <v>5</v>
      </c>
      <c r="AF96">
        <v>1</v>
      </c>
      <c r="AG96">
        <v>883950</v>
      </c>
      <c r="AH96" t="s">
        <v>19364</v>
      </c>
      <c r="AI96" t="s">
        <v>19363</v>
      </c>
      <c r="AJ96" t="s">
        <v>19362</v>
      </c>
      <c r="AK96" t="s">
        <v>19361</v>
      </c>
      <c r="AL96">
        <v>9</v>
      </c>
      <c r="AM96" s="5">
        <f t="shared" si="11"/>
        <v>0.5625</v>
      </c>
      <c r="AN96" s="4">
        <f t="shared" si="12"/>
        <v>8.5195001893222262E-4</v>
      </c>
      <c r="AO96" s="3"/>
      <c r="AP96">
        <v>0</v>
      </c>
      <c r="AR96" t="s">
        <v>0</v>
      </c>
      <c r="AT96" s="2">
        <v>3.8340000000000001</v>
      </c>
      <c r="AU96" s="1">
        <f t="shared" si="13"/>
        <v>2.5070726085736261</v>
      </c>
      <c r="AV96" s="1">
        <f t="shared" si="14"/>
        <v>1.8151075780935106</v>
      </c>
      <c r="AW96" s="1">
        <f t="shared" si="15"/>
        <v>1.1231425476133954</v>
      </c>
    </row>
    <row r="97" spans="1:49" x14ac:dyDescent="0.2">
      <c r="A97">
        <v>95</v>
      </c>
      <c r="B97" t="s">
        <v>19360</v>
      </c>
      <c r="F97" t="s">
        <v>19359</v>
      </c>
      <c r="G97" t="s">
        <v>5</v>
      </c>
      <c r="H97" t="s">
        <v>4</v>
      </c>
      <c r="I97" t="s">
        <v>19358</v>
      </c>
      <c r="J97">
        <v>60019176</v>
      </c>
      <c r="K97" t="s">
        <v>1474</v>
      </c>
      <c r="L97" t="s">
        <v>1473</v>
      </c>
      <c r="M97" t="s">
        <v>41</v>
      </c>
      <c r="N97">
        <v>3</v>
      </c>
      <c r="O97" t="s">
        <v>19357</v>
      </c>
      <c r="P97" t="s">
        <v>19356</v>
      </c>
      <c r="Q97" t="s">
        <v>1472</v>
      </c>
      <c r="R97" s="7">
        <v>39052</v>
      </c>
      <c r="S97" s="8">
        <f t="shared" si="8"/>
        <v>2006</v>
      </c>
      <c r="T97" s="8">
        <v>2006</v>
      </c>
      <c r="U97" s="8">
        <f t="shared" si="9"/>
        <v>16</v>
      </c>
      <c r="V97" s="7">
        <v>2006</v>
      </c>
      <c r="W97" t="s">
        <v>19355</v>
      </c>
      <c r="X97" s="2">
        <v>0.17199999999999999</v>
      </c>
      <c r="Y97" s="6">
        <f t="shared" si="10"/>
        <v>4.5914417661034141E-3</v>
      </c>
      <c r="AA97">
        <v>13301365</v>
      </c>
      <c r="AB97">
        <v>26693</v>
      </c>
      <c r="AD97" t="s">
        <v>1</v>
      </c>
      <c r="AE97">
        <v>19</v>
      </c>
      <c r="AF97" s="10">
        <v>44287</v>
      </c>
      <c r="AH97" t="s">
        <v>19354</v>
      </c>
      <c r="AI97" t="s">
        <v>19353</v>
      </c>
      <c r="AJ97" t="s">
        <v>19352</v>
      </c>
      <c r="AK97" t="s">
        <v>19351</v>
      </c>
      <c r="AL97">
        <v>0</v>
      </c>
      <c r="AM97" s="5">
        <f t="shared" si="11"/>
        <v>0</v>
      </c>
      <c r="AN97" s="4">
        <f t="shared" si="12"/>
        <v>0</v>
      </c>
      <c r="AO97" s="3"/>
      <c r="AP97">
        <v>0</v>
      </c>
      <c r="AR97" t="s">
        <v>0</v>
      </c>
      <c r="AT97" s="2" t="s">
        <v>6</v>
      </c>
      <c r="AU97" s="1">
        <f t="shared" si="13"/>
        <v>0.32140092362723893</v>
      </c>
      <c r="AV97" s="1">
        <f t="shared" si="14"/>
        <v>0.2295720883051707</v>
      </c>
      <c r="AW97" s="1">
        <f t="shared" si="15"/>
        <v>0.13774325298310242</v>
      </c>
    </row>
    <row r="98" spans="1:49" x14ac:dyDescent="0.2">
      <c r="A98">
        <v>96</v>
      </c>
      <c r="B98" t="s">
        <v>19350</v>
      </c>
      <c r="C98" t="s">
        <v>19349</v>
      </c>
      <c r="F98" t="s">
        <v>19348</v>
      </c>
      <c r="G98" t="s">
        <v>5</v>
      </c>
      <c r="H98" t="s">
        <v>4</v>
      </c>
      <c r="I98" t="s">
        <v>19154</v>
      </c>
      <c r="J98">
        <v>60001741</v>
      </c>
      <c r="K98" t="s">
        <v>19153</v>
      </c>
      <c r="L98" t="s">
        <v>224</v>
      </c>
      <c r="M98" t="s">
        <v>36</v>
      </c>
      <c r="N98">
        <v>2</v>
      </c>
      <c r="O98" t="s">
        <v>19152</v>
      </c>
      <c r="P98" t="s">
        <v>19151</v>
      </c>
      <c r="Q98" t="s">
        <v>19150</v>
      </c>
      <c r="R98" s="7">
        <v>39052</v>
      </c>
      <c r="S98" s="8">
        <f t="shared" si="8"/>
        <v>2006</v>
      </c>
      <c r="T98" s="8">
        <v>2006</v>
      </c>
      <c r="U98" s="8">
        <f t="shared" si="9"/>
        <v>16</v>
      </c>
      <c r="V98" s="7">
        <v>2006</v>
      </c>
      <c r="W98" t="s">
        <v>636</v>
      </c>
      <c r="X98" s="2">
        <v>1.3280000000000001</v>
      </c>
      <c r="Y98" s="6">
        <f t="shared" si="10"/>
        <v>3.5450201542937994E-2</v>
      </c>
      <c r="AA98">
        <v>15361225</v>
      </c>
      <c r="AB98">
        <v>18894</v>
      </c>
      <c r="AD98" t="s">
        <v>1</v>
      </c>
      <c r="AE98">
        <v>5</v>
      </c>
      <c r="AF98">
        <v>1</v>
      </c>
      <c r="AG98">
        <v>880693</v>
      </c>
      <c r="AH98" t="s">
        <v>19347</v>
      </c>
      <c r="AI98" t="s">
        <v>19346</v>
      </c>
      <c r="AJ98" t="s">
        <v>19345</v>
      </c>
      <c r="AK98" t="s">
        <v>19344</v>
      </c>
      <c r="AL98">
        <v>184</v>
      </c>
      <c r="AM98" s="5">
        <f t="shared" si="11"/>
        <v>11.5</v>
      </c>
      <c r="AN98" s="4">
        <f t="shared" si="12"/>
        <v>1.741764483150322E-2</v>
      </c>
      <c r="AO98" s="3"/>
      <c r="AP98">
        <v>0</v>
      </c>
      <c r="AR98" t="s">
        <v>0</v>
      </c>
      <c r="AT98" s="2">
        <v>3.8340000000000001</v>
      </c>
      <c r="AU98" s="1">
        <f t="shared" si="13"/>
        <v>3.0040434529507563</v>
      </c>
      <c r="AV98" s="1">
        <f t="shared" si="14"/>
        <v>2.6433923187220607</v>
      </c>
      <c r="AW98" s="1">
        <f t="shared" si="15"/>
        <v>2.2827411844933652</v>
      </c>
    </row>
    <row r="99" spans="1:49" x14ac:dyDescent="0.2">
      <c r="A99">
        <v>97</v>
      </c>
      <c r="B99" t="s">
        <v>19343</v>
      </c>
      <c r="C99" t="s">
        <v>19342</v>
      </c>
      <c r="F99" t="s">
        <v>19341</v>
      </c>
      <c r="G99" t="s">
        <v>5</v>
      </c>
      <c r="H99" t="s">
        <v>4</v>
      </c>
      <c r="I99" t="s">
        <v>19340</v>
      </c>
      <c r="J99" t="s">
        <v>19339</v>
      </c>
      <c r="K99" t="s">
        <v>19338</v>
      </c>
      <c r="L99" t="s">
        <v>19337</v>
      </c>
      <c r="M99" t="s">
        <v>19336</v>
      </c>
      <c r="N99">
        <v>7</v>
      </c>
      <c r="O99" t="s">
        <v>19335</v>
      </c>
      <c r="P99" t="s">
        <v>19334</v>
      </c>
      <c r="Q99" t="s">
        <v>19333</v>
      </c>
      <c r="R99" s="7">
        <v>39052</v>
      </c>
      <c r="S99" s="8">
        <f t="shared" si="8"/>
        <v>2006</v>
      </c>
      <c r="T99" s="8">
        <v>2006</v>
      </c>
      <c r="U99" s="8">
        <f t="shared" si="9"/>
        <v>16</v>
      </c>
      <c r="V99" s="7">
        <v>2006</v>
      </c>
      <c r="W99" t="s">
        <v>636</v>
      </c>
      <c r="X99" s="2">
        <v>1.3280000000000001</v>
      </c>
      <c r="Y99" s="6">
        <f t="shared" si="10"/>
        <v>3.5450201542937994E-2</v>
      </c>
      <c r="AA99">
        <v>15361225</v>
      </c>
      <c r="AB99">
        <v>18894</v>
      </c>
      <c r="AD99" t="s">
        <v>1</v>
      </c>
      <c r="AE99">
        <v>5</v>
      </c>
      <c r="AF99">
        <v>1</v>
      </c>
      <c r="AG99">
        <v>860200</v>
      </c>
      <c r="AH99" t="s">
        <v>19332</v>
      </c>
      <c r="AI99" t="s">
        <v>19331</v>
      </c>
      <c r="AK99" t="s">
        <v>19330</v>
      </c>
      <c r="AL99">
        <v>36</v>
      </c>
      <c r="AM99" s="5">
        <f t="shared" si="11"/>
        <v>2.25</v>
      </c>
      <c r="AN99" s="4">
        <f t="shared" si="12"/>
        <v>3.4078000757288905E-3</v>
      </c>
      <c r="AO99" s="3"/>
      <c r="AP99">
        <v>0</v>
      </c>
      <c r="AR99" t="s">
        <v>0</v>
      </c>
      <c r="AT99" s="2">
        <v>3.8340000000000001</v>
      </c>
      <c r="AU99" s="1">
        <f t="shared" si="13"/>
        <v>2.5837481102775262</v>
      </c>
      <c r="AV99" s="1">
        <f t="shared" si="14"/>
        <v>1.9429000809333443</v>
      </c>
      <c r="AW99" s="1">
        <f t="shared" si="15"/>
        <v>1.3020520515891623</v>
      </c>
    </row>
    <row r="100" spans="1:49" x14ac:dyDescent="0.2">
      <c r="A100">
        <v>98</v>
      </c>
      <c r="B100" t="s">
        <v>19329</v>
      </c>
      <c r="C100" t="s">
        <v>19328</v>
      </c>
      <c r="F100" t="s">
        <v>19327</v>
      </c>
      <c r="G100" t="s">
        <v>5</v>
      </c>
      <c r="H100" t="s">
        <v>4</v>
      </c>
      <c r="I100" t="s">
        <v>19326</v>
      </c>
      <c r="J100" t="s">
        <v>3897</v>
      </c>
      <c r="K100" t="s">
        <v>3896</v>
      </c>
      <c r="L100" t="s">
        <v>3895</v>
      </c>
      <c r="M100" t="s">
        <v>3894</v>
      </c>
      <c r="N100">
        <v>4</v>
      </c>
      <c r="O100" t="s">
        <v>19325</v>
      </c>
      <c r="P100" t="s">
        <v>19324</v>
      </c>
      <c r="Q100" t="s">
        <v>19323</v>
      </c>
      <c r="R100" s="7">
        <v>39052</v>
      </c>
      <c r="S100" s="8">
        <f t="shared" si="8"/>
        <v>2006</v>
      </c>
      <c r="T100" s="8">
        <v>2006</v>
      </c>
      <c r="U100" s="8">
        <f t="shared" si="9"/>
        <v>16</v>
      </c>
      <c r="V100" s="7">
        <v>2006</v>
      </c>
      <c r="W100" t="s">
        <v>636</v>
      </c>
      <c r="X100" s="2">
        <v>1.3280000000000001</v>
      </c>
      <c r="Y100" s="6">
        <f t="shared" si="10"/>
        <v>3.5450201542937994E-2</v>
      </c>
      <c r="AA100">
        <v>15361225</v>
      </c>
      <c r="AB100">
        <v>18894</v>
      </c>
      <c r="AD100" t="s">
        <v>1</v>
      </c>
      <c r="AE100">
        <v>5</v>
      </c>
      <c r="AF100">
        <v>1</v>
      </c>
      <c r="AG100">
        <v>883084</v>
      </c>
      <c r="AH100" t="s">
        <v>1040</v>
      </c>
      <c r="AI100" t="s">
        <v>19322</v>
      </c>
      <c r="AJ100" t="s">
        <v>19321</v>
      </c>
      <c r="AK100" t="s">
        <v>19320</v>
      </c>
      <c r="AL100">
        <v>11</v>
      </c>
      <c r="AM100" s="5">
        <f t="shared" si="11"/>
        <v>0.6875</v>
      </c>
      <c r="AN100" s="4">
        <f t="shared" si="12"/>
        <v>1.0412722453616054E-3</v>
      </c>
      <c r="AO100" s="3"/>
      <c r="AP100">
        <v>0</v>
      </c>
      <c r="AR100" t="s">
        <v>0</v>
      </c>
      <c r="AT100" s="2">
        <v>3.8340000000000001</v>
      </c>
      <c r="AU100" s="1">
        <f t="shared" si="13"/>
        <v>2.5127522753665077</v>
      </c>
      <c r="AV100" s="1">
        <f t="shared" si="14"/>
        <v>1.8245736894149802</v>
      </c>
      <c r="AW100" s="1">
        <f t="shared" si="15"/>
        <v>1.1363951034634521</v>
      </c>
    </row>
    <row r="101" spans="1:49" x14ac:dyDescent="0.2">
      <c r="A101">
        <v>99</v>
      </c>
      <c r="B101" t="s">
        <v>19319</v>
      </c>
      <c r="C101" t="s">
        <v>19318</v>
      </c>
      <c r="F101" t="s">
        <v>19317</v>
      </c>
      <c r="G101" t="s">
        <v>5</v>
      </c>
      <c r="H101" t="s">
        <v>4</v>
      </c>
      <c r="I101" t="s">
        <v>19316</v>
      </c>
      <c r="J101">
        <v>60025778</v>
      </c>
      <c r="K101" t="s">
        <v>644</v>
      </c>
      <c r="L101" t="s">
        <v>643</v>
      </c>
      <c r="M101" t="s">
        <v>16</v>
      </c>
      <c r="N101">
        <v>3</v>
      </c>
      <c r="O101" t="s">
        <v>19315</v>
      </c>
      <c r="P101" t="s">
        <v>19314</v>
      </c>
      <c r="Q101" t="s">
        <v>1424</v>
      </c>
      <c r="R101" s="7">
        <v>39052</v>
      </c>
      <c r="S101" s="8">
        <f t="shared" si="8"/>
        <v>2006</v>
      </c>
      <c r="T101" s="8">
        <v>2006</v>
      </c>
      <c r="U101" s="8">
        <f t="shared" si="9"/>
        <v>16</v>
      </c>
      <c r="V101" s="7">
        <v>2006</v>
      </c>
      <c r="W101" t="s">
        <v>636</v>
      </c>
      <c r="X101" s="2">
        <v>1.3280000000000001</v>
      </c>
      <c r="Y101" s="6">
        <f t="shared" si="10"/>
        <v>3.5450201542937994E-2</v>
      </c>
      <c r="AA101">
        <v>15361225</v>
      </c>
      <c r="AB101">
        <v>18894</v>
      </c>
      <c r="AD101" t="s">
        <v>1</v>
      </c>
      <c r="AE101">
        <v>5</v>
      </c>
      <c r="AF101">
        <v>1</v>
      </c>
      <c r="AG101">
        <v>885167</v>
      </c>
      <c r="AH101" t="s">
        <v>19313</v>
      </c>
      <c r="AI101" t="s">
        <v>19312</v>
      </c>
      <c r="AJ101" t="s">
        <v>19311</v>
      </c>
      <c r="AK101" t="s">
        <v>19310</v>
      </c>
      <c r="AL101">
        <v>18</v>
      </c>
      <c r="AM101" s="5">
        <f t="shared" si="11"/>
        <v>1.125</v>
      </c>
      <c r="AN101" s="4">
        <f t="shared" si="12"/>
        <v>1.7039000378644452E-3</v>
      </c>
      <c r="AO101" s="3"/>
      <c r="AP101">
        <v>0</v>
      </c>
      <c r="AR101" t="s">
        <v>0</v>
      </c>
      <c r="AT101" s="2">
        <v>3.8340000000000001</v>
      </c>
      <c r="AU101" s="1">
        <f t="shared" si="13"/>
        <v>2.532631109141593</v>
      </c>
      <c r="AV101" s="1">
        <f t="shared" si="14"/>
        <v>1.8577050790401217</v>
      </c>
      <c r="AW101" s="1">
        <f t="shared" si="15"/>
        <v>1.1827790489386509</v>
      </c>
    </row>
    <row r="102" spans="1:49" x14ac:dyDescent="0.2">
      <c r="A102">
        <v>100</v>
      </c>
      <c r="B102" t="s">
        <v>19309</v>
      </c>
      <c r="C102" t="s">
        <v>19308</v>
      </c>
      <c r="D102" t="s">
        <v>19307</v>
      </c>
      <c r="F102" t="s">
        <v>19306</v>
      </c>
      <c r="G102" t="s">
        <v>5</v>
      </c>
      <c r="H102" t="s">
        <v>4</v>
      </c>
      <c r="I102" t="s">
        <v>19305</v>
      </c>
      <c r="J102">
        <v>60027392</v>
      </c>
      <c r="K102" t="s">
        <v>19304</v>
      </c>
      <c r="L102" t="s">
        <v>19303</v>
      </c>
      <c r="M102" t="s">
        <v>16</v>
      </c>
      <c r="N102">
        <v>2</v>
      </c>
      <c r="O102" t="s">
        <v>19302</v>
      </c>
      <c r="P102" t="s">
        <v>19301</v>
      </c>
      <c r="Q102" t="s">
        <v>19300</v>
      </c>
      <c r="R102" s="7">
        <v>39052</v>
      </c>
      <c r="S102" s="8">
        <f t="shared" si="8"/>
        <v>2006</v>
      </c>
      <c r="T102" s="8">
        <v>2006</v>
      </c>
      <c r="U102" s="8">
        <f t="shared" si="9"/>
        <v>16</v>
      </c>
      <c r="V102" s="7">
        <v>2006</v>
      </c>
      <c r="W102" t="s">
        <v>1354</v>
      </c>
      <c r="X102" s="2">
        <v>0.46100000000000002</v>
      </c>
      <c r="Y102" s="6">
        <f t="shared" si="10"/>
        <v>1.2306131710312059E-2</v>
      </c>
      <c r="AA102">
        <v>16871472</v>
      </c>
      <c r="AB102">
        <v>18202</v>
      </c>
      <c r="AC102">
        <v>16871499</v>
      </c>
      <c r="AD102" t="s">
        <v>1</v>
      </c>
      <c r="AE102">
        <v>2006</v>
      </c>
      <c r="AG102">
        <v>60585</v>
      </c>
      <c r="AI102" t="s">
        <v>19299</v>
      </c>
      <c r="AK102" t="s">
        <v>19298</v>
      </c>
      <c r="AL102">
        <v>15</v>
      </c>
      <c r="AM102" s="5">
        <f t="shared" si="11"/>
        <v>0.9375</v>
      </c>
      <c r="AN102" s="4">
        <f t="shared" si="12"/>
        <v>1.4199166982203711E-3</v>
      </c>
      <c r="AO102" s="3"/>
      <c r="AP102">
        <v>1</v>
      </c>
      <c r="AR102" t="s">
        <v>0</v>
      </c>
      <c r="AT102" s="2" t="s">
        <v>6</v>
      </c>
      <c r="AU102" s="1">
        <f t="shared" si="13"/>
        <v>0.90402672066845513</v>
      </c>
      <c r="AV102" s="1">
        <f t="shared" si="14"/>
        <v>0.68630242042662148</v>
      </c>
      <c r="AW102" s="1">
        <f t="shared" si="15"/>
        <v>0.46857812018478767</v>
      </c>
    </row>
    <row r="103" spans="1:49" x14ac:dyDescent="0.2">
      <c r="A103">
        <v>101</v>
      </c>
      <c r="B103" t="s">
        <v>19297</v>
      </c>
      <c r="C103" t="s">
        <v>19296</v>
      </c>
      <c r="F103" t="s">
        <v>19295</v>
      </c>
      <c r="G103" t="s">
        <v>5</v>
      </c>
      <c r="H103" t="s">
        <v>4</v>
      </c>
      <c r="I103" t="s">
        <v>19294</v>
      </c>
      <c r="J103">
        <v>60000745</v>
      </c>
      <c r="K103" t="s">
        <v>825</v>
      </c>
      <c r="L103" t="s">
        <v>824</v>
      </c>
      <c r="M103" t="s">
        <v>16</v>
      </c>
      <c r="N103">
        <v>2</v>
      </c>
      <c r="O103" t="s">
        <v>19293</v>
      </c>
      <c r="P103" t="s">
        <v>19292</v>
      </c>
      <c r="Q103" t="s">
        <v>823</v>
      </c>
      <c r="R103" s="7">
        <v>39052</v>
      </c>
      <c r="S103" s="8">
        <f t="shared" si="8"/>
        <v>2006</v>
      </c>
      <c r="T103" s="8">
        <v>2006</v>
      </c>
      <c r="U103" s="8">
        <f t="shared" si="9"/>
        <v>16</v>
      </c>
      <c r="V103" s="7">
        <v>2006</v>
      </c>
      <c r="W103" t="s">
        <v>636</v>
      </c>
      <c r="X103" s="2">
        <v>1.3280000000000001</v>
      </c>
      <c r="Y103" s="6">
        <f t="shared" si="10"/>
        <v>3.5450201542937994E-2</v>
      </c>
      <c r="AA103">
        <v>15361225</v>
      </c>
      <c r="AB103">
        <v>18894</v>
      </c>
      <c r="AD103" t="s">
        <v>1</v>
      </c>
      <c r="AE103">
        <v>5</v>
      </c>
      <c r="AF103">
        <v>1</v>
      </c>
      <c r="AG103">
        <v>889556</v>
      </c>
      <c r="AH103" t="s">
        <v>19291</v>
      </c>
      <c r="AI103" t="s">
        <v>19290</v>
      </c>
      <c r="AJ103" t="s">
        <v>19289</v>
      </c>
      <c r="AK103" t="s">
        <v>19288</v>
      </c>
      <c r="AL103">
        <v>4</v>
      </c>
      <c r="AM103" s="5">
        <f t="shared" si="11"/>
        <v>0.25</v>
      </c>
      <c r="AN103" s="4">
        <f t="shared" si="12"/>
        <v>3.786444528587656E-4</v>
      </c>
      <c r="AO103" s="3"/>
      <c r="AP103">
        <v>0</v>
      </c>
      <c r="AQ103" t="s">
        <v>501</v>
      </c>
      <c r="AR103" t="s">
        <v>19287</v>
      </c>
      <c r="AS103" t="s">
        <v>500</v>
      </c>
      <c r="AT103" s="2">
        <v>3.8340000000000001</v>
      </c>
      <c r="AU103" s="1">
        <f t="shared" si="13"/>
        <v>2.4928734415914224</v>
      </c>
      <c r="AV103" s="1">
        <f t="shared" si="14"/>
        <v>1.791442299789838</v>
      </c>
      <c r="AW103" s="1">
        <f t="shared" si="15"/>
        <v>1.0900111579882534</v>
      </c>
    </row>
    <row r="104" spans="1:49" x14ac:dyDescent="0.2">
      <c r="A104">
        <v>102</v>
      </c>
      <c r="B104" t="s">
        <v>19286</v>
      </c>
      <c r="C104" t="s">
        <v>19285</v>
      </c>
      <c r="F104" t="s">
        <v>19284</v>
      </c>
      <c r="G104" t="s">
        <v>5</v>
      </c>
      <c r="H104" t="s">
        <v>4</v>
      </c>
      <c r="I104" t="s">
        <v>19283</v>
      </c>
      <c r="J104">
        <v>60005510</v>
      </c>
      <c r="K104" t="s">
        <v>592</v>
      </c>
      <c r="L104" t="s">
        <v>341</v>
      </c>
      <c r="M104" t="s">
        <v>340</v>
      </c>
      <c r="N104">
        <v>3</v>
      </c>
      <c r="O104" t="s">
        <v>19282</v>
      </c>
      <c r="P104" t="s">
        <v>19281</v>
      </c>
      <c r="Q104" t="s">
        <v>19280</v>
      </c>
      <c r="R104" s="7">
        <v>39052</v>
      </c>
      <c r="S104" s="8">
        <f t="shared" si="8"/>
        <v>2006</v>
      </c>
      <c r="T104" s="8">
        <v>2006</v>
      </c>
      <c r="U104" s="8">
        <f t="shared" si="9"/>
        <v>16</v>
      </c>
      <c r="V104" s="7">
        <v>2006</v>
      </c>
      <c r="W104" t="s">
        <v>636</v>
      </c>
      <c r="X104" s="2">
        <v>1.3280000000000001</v>
      </c>
      <c r="Y104" s="6">
        <f t="shared" si="10"/>
        <v>3.5450201542937994E-2</v>
      </c>
      <c r="AA104">
        <v>15361225</v>
      </c>
      <c r="AB104">
        <v>18894</v>
      </c>
      <c r="AD104" t="s">
        <v>1</v>
      </c>
      <c r="AE104">
        <v>5</v>
      </c>
      <c r="AF104">
        <v>1</v>
      </c>
      <c r="AG104">
        <v>886307</v>
      </c>
      <c r="AH104" t="s">
        <v>19279</v>
      </c>
      <c r="AI104" t="s">
        <v>19278</v>
      </c>
      <c r="AJ104" t="s">
        <v>19277</v>
      </c>
      <c r="AK104" t="s">
        <v>19276</v>
      </c>
      <c r="AL104">
        <v>3</v>
      </c>
      <c r="AM104" s="5">
        <f t="shared" si="11"/>
        <v>0.1875</v>
      </c>
      <c r="AN104" s="4">
        <f t="shared" si="12"/>
        <v>2.8398333964407423E-4</v>
      </c>
      <c r="AO104" s="3"/>
      <c r="AP104">
        <v>0</v>
      </c>
      <c r="AR104" t="s">
        <v>0</v>
      </c>
      <c r="AT104" s="2">
        <v>3.8340000000000001</v>
      </c>
      <c r="AU104" s="1">
        <f t="shared" si="13"/>
        <v>2.4900336081949819</v>
      </c>
      <c r="AV104" s="1">
        <f t="shared" si="14"/>
        <v>1.7867092441291033</v>
      </c>
      <c r="AW104" s="1">
        <f t="shared" si="15"/>
        <v>1.0833848800632251</v>
      </c>
    </row>
    <row r="105" spans="1:49" x14ac:dyDescent="0.2">
      <c r="A105">
        <v>103</v>
      </c>
      <c r="B105" t="s">
        <v>19275</v>
      </c>
      <c r="C105" t="s">
        <v>19274</v>
      </c>
      <c r="F105" t="s">
        <v>19273</v>
      </c>
      <c r="G105" t="s">
        <v>5</v>
      </c>
      <c r="H105" t="s">
        <v>4</v>
      </c>
      <c r="I105" t="s">
        <v>4712</v>
      </c>
      <c r="J105" t="s">
        <v>19272</v>
      </c>
      <c r="K105" t="s">
        <v>19271</v>
      </c>
      <c r="L105" t="s">
        <v>19270</v>
      </c>
      <c r="M105" t="s">
        <v>19269</v>
      </c>
      <c r="N105">
        <v>5</v>
      </c>
      <c r="O105" t="s">
        <v>19268</v>
      </c>
      <c r="P105" t="s">
        <v>19267</v>
      </c>
      <c r="Q105" t="s">
        <v>19266</v>
      </c>
      <c r="R105" s="7">
        <v>39052</v>
      </c>
      <c r="S105" s="8">
        <f t="shared" si="8"/>
        <v>2006</v>
      </c>
      <c r="T105" s="8">
        <v>2006</v>
      </c>
      <c r="U105" s="8">
        <f t="shared" si="9"/>
        <v>16</v>
      </c>
      <c r="V105" s="7">
        <v>2006</v>
      </c>
      <c r="W105" t="s">
        <v>92</v>
      </c>
      <c r="X105" s="2">
        <v>2.141</v>
      </c>
      <c r="Y105" s="6">
        <f t="shared" si="10"/>
        <v>5.7152772216438434E-2</v>
      </c>
      <c r="AA105">
        <v>1962892</v>
      </c>
      <c r="AB105">
        <v>17360</v>
      </c>
      <c r="AD105" t="s">
        <v>1</v>
      </c>
      <c r="AE105">
        <v>44</v>
      </c>
      <c r="AF105">
        <v>10</v>
      </c>
      <c r="AH105" t="s">
        <v>19265</v>
      </c>
      <c r="AI105" t="s">
        <v>19264</v>
      </c>
      <c r="AJ105" t="s">
        <v>19263</v>
      </c>
      <c r="AK105" t="s">
        <v>19262</v>
      </c>
      <c r="AL105">
        <v>18</v>
      </c>
      <c r="AM105" s="5">
        <f t="shared" si="11"/>
        <v>1.125</v>
      </c>
      <c r="AN105" s="4">
        <f t="shared" si="12"/>
        <v>1.7039000378644452E-3</v>
      </c>
      <c r="AO105" s="3"/>
      <c r="AP105">
        <v>0</v>
      </c>
      <c r="AR105" t="s">
        <v>0</v>
      </c>
      <c r="AS105" t="s">
        <v>11815</v>
      </c>
      <c r="AT105" s="2" t="s">
        <v>6</v>
      </c>
      <c r="AU105" s="1">
        <f t="shared" si="13"/>
        <v>4.0518110562866232</v>
      </c>
      <c r="AV105" s="1">
        <f t="shared" si="14"/>
        <v>2.9428336127151438</v>
      </c>
      <c r="AW105" s="1">
        <f t="shared" si="15"/>
        <v>1.8338561691436641</v>
      </c>
    </row>
    <row r="106" spans="1:49" x14ac:dyDescent="0.2">
      <c r="A106">
        <v>104</v>
      </c>
      <c r="B106" t="s">
        <v>19261</v>
      </c>
      <c r="C106" t="s">
        <v>19260</v>
      </c>
      <c r="F106" t="s">
        <v>19259</v>
      </c>
      <c r="G106" t="s">
        <v>5</v>
      </c>
      <c r="H106" t="s">
        <v>4</v>
      </c>
      <c r="I106" t="s">
        <v>19258</v>
      </c>
      <c r="J106">
        <v>60033019</v>
      </c>
      <c r="K106" t="s">
        <v>1404</v>
      </c>
      <c r="L106" t="s">
        <v>1403</v>
      </c>
      <c r="M106" t="s">
        <v>36</v>
      </c>
      <c r="N106">
        <v>3</v>
      </c>
      <c r="O106" t="s">
        <v>19257</v>
      </c>
      <c r="P106" t="s">
        <v>19256</v>
      </c>
      <c r="Q106" t="s">
        <v>1402</v>
      </c>
      <c r="R106" s="7">
        <v>39052</v>
      </c>
      <c r="S106" s="8">
        <f t="shared" si="8"/>
        <v>2006</v>
      </c>
      <c r="T106" s="8">
        <v>2006</v>
      </c>
      <c r="U106" s="8">
        <f t="shared" si="9"/>
        <v>16</v>
      </c>
      <c r="V106" s="7">
        <v>2006</v>
      </c>
      <c r="W106" t="s">
        <v>636</v>
      </c>
      <c r="X106" s="2">
        <v>1.3280000000000001</v>
      </c>
      <c r="Y106" s="6">
        <f t="shared" si="10"/>
        <v>3.5450201542937994E-2</v>
      </c>
      <c r="AA106">
        <v>15361225</v>
      </c>
      <c r="AB106">
        <v>18894</v>
      </c>
      <c r="AD106" t="s">
        <v>1</v>
      </c>
      <c r="AE106">
        <v>5</v>
      </c>
      <c r="AF106">
        <v>1</v>
      </c>
      <c r="AG106">
        <v>881919</v>
      </c>
      <c r="AH106" t="s">
        <v>931</v>
      </c>
      <c r="AI106" t="s">
        <v>19255</v>
      </c>
      <c r="AJ106" t="s">
        <v>19254</v>
      </c>
      <c r="AK106" t="s">
        <v>19253</v>
      </c>
      <c r="AL106">
        <v>21</v>
      </c>
      <c r="AM106" s="5">
        <f t="shared" si="11"/>
        <v>1.3125</v>
      </c>
      <c r="AN106" s="4">
        <f t="shared" si="12"/>
        <v>1.9878833775085194E-3</v>
      </c>
      <c r="AO106" s="3"/>
      <c r="AP106">
        <v>0</v>
      </c>
      <c r="AR106" t="s">
        <v>0</v>
      </c>
      <c r="AT106" s="2">
        <v>3.8340000000000001</v>
      </c>
      <c r="AU106" s="1">
        <f t="shared" si="13"/>
        <v>2.5411506093309151</v>
      </c>
      <c r="AV106" s="1">
        <f t="shared" si="14"/>
        <v>1.8719042460223256</v>
      </c>
      <c r="AW106" s="1">
        <f t="shared" si="15"/>
        <v>1.2026578827137362</v>
      </c>
    </row>
    <row r="107" spans="1:49" x14ac:dyDescent="0.2">
      <c r="A107">
        <v>105</v>
      </c>
      <c r="B107" t="s">
        <v>19252</v>
      </c>
      <c r="C107" t="s">
        <v>19251</v>
      </c>
      <c r="F107" t="s">
        <v>19250</v>
      </c>
      <c r="G107" t="s">
        <v>5</v>
      </c>
      <c r="H107" t="s">
        <v>4</v>
      </c>
      <c r="I107" t="s">
        <v>19249</v>
      </c>
      <c r="J107" t="s">
        <v>19248</v>
      </c>
      <c r="K107" t="s">
        <v>19247</v>
      </c>
      <c r="L107" t="s">
        <v>19246</v>
      </c>
      <c r="M107" t="s">
        <v>320</v>
      </c>
      <c r="N107">
        <v>3</v>
      </c>
      <c r="O107" t="s">
        <v>19245</v>
      </c>
      <c r="P107" t="s">
        <v>19244</v>
      </c>
      <c r="Q107" t="s">
        <v>19243</v>
      </c>
      <c r="R107" s="7">
        <v>39052</v>
      </c>
      <c r="S107" s="8">
        <f t="shared" si="8"/>
        <v>2006</v>
      </c>
      <c r="T107" s="8">
        <v>2006</v>
      </c>
      <c r="U107" s="8">
        <f t="shared" si="9"/>
        <v>16</v>
      </c>
      <c r="V107" s="7">
        <v>2006</v>
      </c>
      <c r="W107" t="s">
        <v>636</v>
      </c>
      <c r="X107" s="2">
        <v>1.3280000000000001</v>
      </c>
      <c r="Y107" s="6">
        <f t="shared" si="10"/>
        <v>3.5450201542937994E-2</v>
      </c>
      <c r="AA107">
        <v>15361225</v>
      </c>
      <c r="AB107">
        <v>18894</v>
      </c>
      <c r="AD107" t="s">
        <v>1</v>
      </c>
      <c r="AE107">
        <v>5</v>
      </c>
      <c r="AF107">
        <v>1</v>
      </c>
      <c r="AG107">
        <v>883083</v>
      </c>
      <c r="AH107" t="s">
        <v>19242</v>
      </c>
      <c r="AI107" t="s">
        <v>19241</v>
      </c>
      <c r="AJ107" t="s">
        <v>19240</v>
      </c>
      <c r="AK107" t="s">
        <v>19239</v>
      </c>
      <c r="AL107">
        <v>14</v>
      </c>
      <c r="AM107" s="5">
        <f t="shared" si="11"/>
        <v>0.875</v>
      </c>
      <c r="AN107" s="4">
        <f t="shared" si="12"/>
        <v>1.3252555850056798E-3</v>
      </c>
      <c r="AO107" s="3"/>
      <c r="AP107">
        <v>0</v>
      </c>
      <c r="AR107" t="s">
        <v>0</v>
      </c>
      <c r="AT107" s="2">
        <v>3.8340000000000001</v>
      </c>
      <c r="AU107" s="1">
        <f t="shared" si="13"/>
        <v>2.5212717755558298</v>
      </c>
      <c r="AV107" s="1">
        <f t="shared" si="14"/>
        <v>1.8387728563971837</v>
      </c>
      <c r="AW107" s="1">
        <f t="shared" si="15"/>
        <v>1.1562739372385373</v>
      </c>
    </row>
    <row r="108" spans="1:49" x14ac:dyDescent="0.2">
      <c r="A108">
        <v>106</v>
      </c>
      <c r="B108" t="s">
        <v>19238</v>
      </c>
      <c r="C108" t="s">
        <v>19237</v>
      </c>
      <c r="F108" t="s">
        <v>19236</v>
      </c>
      <c r="G108" t="s">
        <v>5</v>
      </c>
      <c r="H108" t="s">
        <v>4</v>
      </c>
      <c r="I108" t="s">
        <v>895</v>
      </c>
      <c r="J108" t="s">
        <v>19235</v>
      </c>
      <c r="K108" t="s">
        <v>19234</v>
      </c>
      <c r="L108" t="s">
        <v>19233</v>
      </c>
      <c r="M108" t="s">
        <v>19232</v>
      </c>
      <c r="N108">
        <v>7</v>
      </c>
      <c r="O108" t="s">
        <v>19231</v>
      </c>
      <c r="P108" t="s">
        <v>19230</v>
      </c>
      <c r="Q108" t="s">
        <v>19229</v>
      </c>
      <c r="R108" s="7">
        <v>39052</v>
      </c>
      <c r="S108" s="8">
        <f t="shared" si="8"/>
        <v>2006</v>
      </c>
      <c r="T108" s="8">
        <v>2006</v>
      </c>
      <c r="U108" s="8">
        <f t="shared" si="9"/>
        <v>16</v>
      </c>
      <c r="V108" s="7">
        <v>2006</v>
      </c>
      <c r="W108" t="s">
        <v>636</v>
      </c>
      <c r="X108" s="2">
        <v>1.3280000000000001</v>
      </c>
      <c r="Y108" s="6">
        <f t="shared" si="10"/>
        <v>3.5450201542937994E-2</v>
      </c>
      <c r="AA108">
        <v>15361225</v>
      </c>
      <c r="AB108">
        <v>18894</v>
      </c>
      <c r="AD108" t="s">
        <v>1</v>
      </c>
      <c r="AE108">
        <v>5</v>
      </c>
      <c r="AF108">
        <v>1</v>
      </c>
      <c r="AG108">
        <v>874069</v>
      </c>
      <c r="AH108" t="s">
        <v>19228</v>
      </c>
      <c r="AI108" t="s">
        <v>19227</v>
      </c>
      <c r="AJ108" t="s">
        <v>19226</v>
      </c>
      <c r="AK108" t="s">
        <v>19225</v>
      </c>
      <c r="AL108">
        <v>46</v>
      </c>
      <c r="AM108" s="5">
        <f t="shared" si="11"/>
        <v>2.875</v>
      </c>
      <c r="AN108" s="4">
        <f t="shared" si="12"/>
        <v>4.354411207875805E-3</v>
      </c>
      <c r="AO108" s="3"/>
      <c r="AP108">
        <v>0</v>
      </c>
      <c r="AQ108" t="s">
        <v>1441</v>
      </c>
      <c r="AR108" t="s">
        <v>0</v>
      </c>
      <c r="AS108" t="s">
        <v>1440</v>
      </c>
      <c r="AT108" s="2">
        <v>3.8340000000000001</v>
      </c>
      <c r="AU108" s="1">
        <f t="shared" si="13"/>
        <v>2.612146444241934</v>
      </c>
      <c r="AV108" s="1">
        <f t="shared" si="14"/>
        <v>1.9902306375406897</v>
      </c>
      <c r="AW108" s="1">
        <f t="shared" si="15"/>
        <v>1.3683148308394462</v>
      </c>
    </row>
    <row r="109" spans="1:49" x14ac:dyDescent="0.2">
      <c r="A109">
        <v>107</v>
      </c>
      <c r="B109" t="s">
        <v>19224</v>
      </c>
      <c r="C109" t="s">
        <v>19223</v>
      </c>
      <c r="F109" t="s">
        <v>19222</v>
      </c>
      <c r="G109" t="s">
        <v>5</v>
      </c>
      <c r="H109" t="s">
        <v>4</v>
      </c>
      <c r="I109" t="s">
        <v>19221</v>
      </c>
      <c r="J109" t="s">
        <v>19220</v>
      </c>
      <c r="K109" t="s">
        <v>19219</v>
      </c>
      <c r="L109" t="s">
        <v>19218</v>
      </c>
      <c r="M109" t="s">
        <v>39</v>
      </c>
      <c r="N109">
        <v>3</v>
      </c>
      <c r="O109" t="s">
        <v>19217</v>
      </c>
      <c r="P109" t="s">
        <v>19216</v>
      </c>
      <c r="Q109" t="s">
        <v>19215</v>
      </c>
      <c r="R109" s="7">
        <v>39052</v>
      </c>
      <c r="S109" s="8">
        <f t="shared" si="8"/>
        <v>2006</v>
      </c>
      <c r="T109" s="8">
        <v>2006</v>
      </c>
      <c r="U109" s="8">
        <f t="shared" si="9"/>
        <v>16</v>
      </c>
      <c r="V109" s="7">
        <v>2006</v>
      </c>
      <c r="W109" t="s">
        <v>636</v>
      </c>
      <c r="X109" s="2">
        <v>1.3280000000000001</v>
      </c>
      <c r="Y109" s="6">
        <f t="shared" si="10"/>
        <v>3.5450201542937994E-2</v>
      </c>
      <c r="AA109">
        <v>15361225</v>
      </c>
      <c r="AB109">
        <v>18894</v>
      </c>
      <c r="AD109" t="s">
        <v>1</v>
      </c>
      <c r="AE109">
        <v>5</v>
      </c>
      <c r="AF109">
        <v>1</v>
      </c>
      <c r="AG109">
        <v>873947</v>
      </c>
      <c r="AH109" t="s">
        <v>19214</v>
      </c>
      <c r="AI109" t="s">
        <v>19213</v>
      </c>
      <c r="AJ109" t="s">
        <v>19212</v>
      </c>
      <c r="AK109" t="s">
        <v>19211</v>
      </c>
      <c r="AL109">
        <v>20</v>
      </c>
      <c r="AM109" s="5">
        <f t="shared" si="11"/>
        <v>1.25</v>
      </c>
      <c r="AN109" s="4">
        <f t="shared" si="12"/>
        <v>1.8932222642938281E-3</v>
      </c>
      <c r="AO109" s="3"/>
      <c r="AP109">
        <v>0</v>
      </c>
      <c r="AR109" t="s">
        <v>0</v>
      </c>
      <c r="AT109" s="2">
        <v>3.8340000000000001</v>
      </c>
      <c r="AU109" s="1">
        <f t="shared" si="13"/>
        <v>2.5383107759344745</v>
      </c>
      <c r="AV109" s="1">
        <f t="shared" si="14"/>
        <v>1.8671711903615913</v>
      </c>
      <c r="AW109" s="1">
        <f t="shared" si="15"/>
        <v>1.1960316047887078</v>
      </c>
    </row>
    <row r="110" spans="1:49" x14ac:dyDescent="0.2">
      <c r="A110">
        <v>108</v>
      </c>
      <c r="B110" t="s">
        <v>19210</v>
      </c>
      <c r="C110" t="s">
        <v>19209</v>
      </c>
      <c r="F110" t="s">
        <v>19208</v>
      </c>
      <c r="G110" t="s">
        <v>5</v>
      </c>
      <c r="H110" t="s">
        <v>4</v>
      </c>
      <c r="I110" t="s">
        <v>17059</v>
      </c>
      <c r="J110" t="s">
        <v>19207</v>
      </c>
      <c r="K110" t="s">
        <v>19206</v>
      </c>
      <c r="L110" t="s">
        <v>19205</v>
      </c>
      <c r="M110" t="s">
        <v>19204</v>
      </c>
      <c r="N110">
        <v>3</v>
      </c>
      <c r="O110" t="s">
        <v>19203</v>
      </c>
      <c r="P110" t="s">
        <v>19202</v>
      </c>
      <c r="Q110" t="s">
        <v>19201</v>
      </c>
      <c r="R110" s="7">
        <v>39052</v>
      </c>
      <c r="S110" s="8">
        <f t="shared" si="8"/>
        <v>2006</v>
      </c>
      <c r="T110" s="8">
        <v>2006</v>
      </c>
      <c r="U110" s="8">
        <f t="shared" si="9"/>
        <v>16</v>
      </c>
      <c r="V110" s="7">
        <v>2006</v>
      </c>
      <c r="W110" t="s">
        <v>636</v>
      </c>
      <c r="X110" s="2">
        <v>1.3280000000000001</v>
      </c>
      <c r="Y110" s="6">
        <f t="shared" si="10"/>
        <v>3.5450201542937994E-2</v>
      </c>
      <c r="AA110">
        <v>15361225</v>
      </c>
      <c r="AB110">
        <v>18894</v>
      </c>
      <c r="AD110" t="s">
        <v>1</v>
      </c>
      <c r="AE110">
        <v>5</v>
      </c>
      <c r="AF110">
        <v>1</v>
      </c>
      <c r="AG110">
        <v>883082</v>
      </c>
      <c r="AH110" t="s">
        <v>19200</v>
      </c>
      <c r="AI110" t="s">
        <v>19199</v>
      </c>
      <c r="AJ110" t="s">
        <v>19198</v>
      </c>
      <c r="AK110" t="s">
        <v>19197</v>
      </c>
      <c r="AL110">
        <v>23</v>
      </c>
      <c r="AM110" s="5">
        <f t="shared" si="11"/>
        <v>1.4375</v>
      </c>
      <c r="AN110" s="4">
        <f t="shared" si="12"/>
        <v>2.1772056039379025E-3</v>
      </c>
      <c r="AO110" s="3"/>
      <c r="AP110">
        <v>0</v>
      </c>
      <c r="AR110" t="s">
        <v>0</v>
      </c>
      <c r="AT110" s="2">
        <v>3.8340000000000001</v>
      </c>
      <c r="AU110" s="1">
        <f t="shared" si="13"/>
        <v>2.5468302761237966</v>
      </c>
      <c r="AV110" s="1">
        <f t="shared" si="14"/>
        <v>1.8813703573437948</v>
      </c>
      <c r="AW110" s="1">
        <f t="shared" si="15"/>
        <v>1.2159104385637931</v>
      </c>
    </row>
    <row r="111" spans="1:49" x14ac:dyDescent="0.2">
      <c r="A111">
        <v>109</v>
      </c>
      <c r="B111" t="s">
        <v>19196</v>
      </c>
      <c r="C111" t="s">
        <v>19195</v>
      </c>
      <c r="F111" t="s">
        <v>19194</v>
      </c>
      <c r="G111" t="s">
        <v>5</v>
      </c>
      <c r="H111" t="s">
        <v>4</v>
      </c>
      <c r="I111" t="s">
        <v>10947</v>
      </c>
      <c r="J111" t="s">
        <v>10946</v>
      </c>
      <c r="K111" t="s">
        <v>10945</v>
      </c>
      <c r="L111" t="s">
        <v>10944</v>
      </c>
      <c r="M111" t="s">
        <v>10943</v>
      </c>
      <c r="N111">
        <v>4</v>
      </c>
      <c r="O111" t="s">
        <v>19193</v>
      </c>
      <c r="P111" t="s">
        <v>19192</v>
      </c>
      <c r="Q111" t="s">
        <v>19191</v>
      </c>
      <c r="R111" s="7">
        <v>39052</v>
      </c>
      <c r="S111" s="8">
        <f t="shared" si="8"/>
        <v>2006</v>
      </c>
      <c r="T111" s="8">
        <v>2006</v>
      </c>
      <c r="U111" s="8">
        <f t="shared" si="9"/>
        <v>16</v>
      </c>
      <c r="V111" s="7">
        <v>39052</v>
      </c>
      <c r="W111" t="s">
        <v>196</v>
      </c>
      <c r="X111" s="2">
        <v>1.6519999999999999</v>
      </c>
      <c r="Y111" s="6">
        <f t="shared" si="10"/>
        <v>4.409919649769093E-2</v>
      </c>
      <c r="AA111" t="s">
        <v>195</v>
      </c>
      <c r="AB111">
        <v>17337</v>
      </c>
      <c r="AD111" t="s">
        <v>1</v>
      </c>
      <c r="AE111">
        <v>54</v>
      </c>
      <c r="AF111">
        <v>12</v>
      </c>
      <c r="AH111" t="s">
        <v>19190</v>
      </c>
      <c r="AI111" t="s">
        <v>19189</v>
      </c>
      <c r="AJ111" t="s">
        <v>19188</v>
      </c>
      <c r="AK111" t="s">
        <v>19187</v>
      </c>
      <c r="AL111">
        <v>21</v>
      </c>
      <c r="AM111" s="5">
        <f t="shared" si="11"/>
        <v>1.3125</v>
      </c>
      <c r="AN111" s="4">
        <f t="shared" si="12"/>
        <v>1.9878833775085194E-3</v>
      </c>
      <c r="AO111" s="3"/>
      <c r="AP111">
        <v>0</v>
      </c>
      <c r="AQ111" t="s">
        <v>10935</v>
      </c>
      <c r="AR111" t="s">
        <v>0</v>
      </c>
      <c r="AS111" t="s">
        <v>10934</v>
      </c>
      <c r="AT111" s="2" t="s">
        <v>6</v>
      </c>
      <c r="AU111" s="1">
        <f t="shared" si="13"/>
        <v>3.1465802561636202</v>
      </c>
      <c r="AV111" s="1">
        <f t="shared" si="14"/>
        <v>2.3043539937599724</v>
      </c>
      <c r="AW111" s="1">
        <f t="shared" si="15"/>
        <v>1.4621277313563241</v>
      </c>
    </row>
    <row r="112" spans="1:49" x14ac:dyDescent="0.2">
      <c r="A112">
        <v>110</v>
      </c>
      <c r="B112" t="s">
        <v>19186</v>
      </c>
      <c r="C112" t="s">
        <v>19185</v>
      </c>
      <c r="F112" t="s">
        <v>19184</v>
      </c>
      <c r="G112" t="s">
        <v>5</v>
      </c>
      <c r="H112" t="s">
        <v>4</v>
      </c>
      <c r="I112" t="s">
        <v>17250</v>
      </c>
      <c r="J112" t="s">
        <v>3897</v>
      </c>
      <c r="K112" t="s">
        <v>3896</v>
      </c>
      <c r="L112" t="s">
        <v>3895</v>
      </c>
      <c r="M112" t="s">
        <v>3894</v>
      </c>
      <c r="N112">
        <v>2</v>
      </c>
      <c r="O112" t="s">
        <v>17425</v>
      </c>
      <c r="P112" t="s">
        <v>17424</v>
      </c>
      <c r="Q112" t="s">
        <v>19183</v>
      </c>
      <c r="R112" s="7">
        <v>39052</v>
      </c>
      <c r="S112" s="8">
        <f t="shared" si="8"/>
        <v>2006</v>
      </c>
      <c r="T112" s="8">
        <v>2006</v>
      </c>
      <c r="U112" s="8">
        <f t="shared" si="9"/>
        <v>16</v>
      </c>
      <c r="V112" s="7">
        <v>2006</v>
      </c>
      <c r="W112" t="s">
        <v>636</v>
      </c>
      <c r="X112" s="2">
        <v>1.3280000000000001</v>
      </c>
      <c r="Y112" s="6">
        <f t="shared" si="10"/>
        <v>3.5450201542937994E-2</v>
      </c>
      <c r="AA112">
        <v>15361225</v>
      </c>
      <c r="AB112">
        <v>18894</v>
      </c>
      <c r="AD112" t="s">
        <v>1</v>
      </c>
      <c r="AE112">
        <v>5</v>
      </c>
      <c r="AF112">
        <v>1</v>
      </c>
      <c r="AG112">
        <v>875280</v>
      </c>
      <c r="AH112" t="s">
        <v>142</v>
      </c>
      <c r="AI112" t="s">
        <v>19182</v>
      </c>
      <c r="AJ112" t="s">
        <v>19181</v>
      </c>
      <c r="AK112" t="s">
        <v>19180</v>
      </c>
      <c r="AL112">
        <v>26</v>
      </c>
      <c r="AM112" s="5">
        <f t="shared" si="11"/>
        <v>1.625</v>
      </c>
      <c r="AN112" s="4">
        <f t="shared" si="12"/>
        <v>2.4611889435819764E-3</v>
      </c>
      <c r="AO112" s="3"/>
      <c r="AP112">
        <v>0</v>
      </c>
      <c r="AQ112" t="s">
        <v>554</v>
      </c>
      <c r="AR112" t="s">
        <v>0</v>
      </c>
      <c r="AS112" t="s">
        <v>553</v>
      </c>
      <c r="AT112" s="2">
        <v>3.8340000000000001</v>
      </c>
      <c r="AU112" s="1">
        <f t="shared" si="13"/>
        <v>2.5553497763131188</v>
      </c>
      <c r="AV112" s="1">
        <f t="shared" si="14"/>
        <v>1.8955695243259987</v>
      </c>
      <c r="AW112" s="1">
        <f t="shared" si="15"/>
        <v>1.2357892723388781</v>
      </c>
    </row>
    <row r="113" spans="1:49" x14ac:dyDescent="0.2">
      <c r="A113">
        <v>111</v>
      </c>
      <c r="B113" t="s">
        <v>19179</v>
      </c>
      <c r="C113" t="s">
        <v>19178</v>
      </c>
      <c r="F113" t="s">
        <v>19177</v>
      </c>
      <c r="G113" t="s">
        <v>5</v>
      </c>
      <c r="H113" t="s">
        <v>4</v>
      </c>
      <c r="I113" t="s">
        <v>19176</v>
      </c>
      <c r="J113">
        <v>60022403</v>
      </c>
      <c r="K113" t="s">
        <v>862</v>
      </c>
      <c r="L113" t="s">
        <v>861</v>
      </c>
      <c r="M113" t="s">
        <v>860</v>
      </c>
      <c r="N113">
        <v>2</v>
      </c>
      <c r="O113" t="s">
        <v>19175</v>
      </c>
      <c r="P113" t="s">
        <v>19174</v>
      </c>
      <c r="Q113" t="s">
        <v>859</v>
      </c>
      <c r="R113" s="7">
        <v>39052</v>
      </c>
      <c r="S113" s="8">
        <f t="shared" si="8"/>
        <v>2006</v>
      </c>
      <c r="T113" s="8">
        <v>2006</v>
      </c>
      <c r="U113" s="8">
        <f t="shared" si="9"/>
        <v>16</v>
      </c>
      <c r="V113" s="7">
        <v>2006</v>
      </c>
      <c r="W113" t="s">
        <v>636</v>
      </c>
      <c r="X113" s="2">
        <v>1.3280000000000001</v>
      </c>
      <c r="Y113" s="6">
        <f t="shared" si="10"/>
        <v>3.5450201542937994E-2</v>
      </c>
      <c r="AA113">
        <v>15361225</v>
      </c>
      <c r="AB113">
        <v>18894</v>
      </c>
      <c r="AD113" t="s">
        <v>1</v>
      </c>
      <c r="AE113">
        <v>5</v>
      </c>
      <c r="AF113">
        <v>1</v>
      </c>
      <c r="AG113">
        <v>863615</v>
      </c>
      <c r="AH113" t="s">
        <v>19173</v>
      </c>
      <c r="AI113" t="s">
        <v>19172</v>
      </c>
      <c r="AJ113" t="s">
        <v>19171</v>
      </c>
      <c r="AK113" t="s">
        <v>19170</v>
      </c>
      <c r="AL113">
        <v>21</v>
      </c>
      <c r="AM113" s="5">
        <f t="shared" si="11"/>
        <v>1.3125</v>
      </c>
      <c r="AN113" s="4">
        <f t="shared" si="12"/>
        <v>1.9878833775085194E-3</v>
      </c>
      <c r="AO113" s="3"/>
      <c r="AP113">
        <v>0</v>
      </c>
      <c r="AR113" t="s">
        <v>0</v>
      </c>
      <c r="AT113" s="2">
        <v>3.8340000000000001</v>
      </c>
      <c r="AU113" s="1">
        <f t="shared" si="13"/>
        <v>2.5411506093309151</v>
      </c>
      <c r="AV113" s="1">
        <f t="shared" si="14"/>
        <v>1.8719042460223256</v>
      </c>
      <c r="AW113" s="1">
        <f t="shared" si="15"/>
        <v>1.2026578827137362</v>
      </c>
    </row>
    <row r="114" spans="1:49" x14ac:dyDescent="0.2">
      <c r="A114">
        <v>112</v>
      </c>
      <c r="B114" t="s">
        <v>19169</v>
      </c>
      <c r="C114" t="s">
        <v>19168</v>
      </c>
      <c r="F114" t="s">
        <v>19167</v>
      </c>
      <c r="G114" t="s">
        <v>5</v>
      </c>
      <c r="H114" t="s">
        <v>4</v>
      </c>
      <c r="I114" t="s">
        <v>19166</v>
      </c>
      <c r="J114">
        <v>100930033</v>
      </c>
      <c r="K114" t="s">
        <v>19165</v>
      </c>
      <c r="L114" t="s">
        <v>959</v>
      </c>
      <c r="M114" t="s">
        <v>16</v>
      </c>
      <c r="N114">
        <v>2</v>
      </c>
      <c r="O114" t="s">
        <v>19164</v>
      </c>
      <c r="P114" t="s">
        <v>19163</v>
      </c>
      <c r="Q114" t="s">
        <v>19162</v>
      </c>
      <c r="R114" s="7">
        <v>39052</v>
      </c>
      <c r="S114" s="8">
        <f t="shared" si="8"/>
        <v>2006</v>
      </c>
      <c r="T114" s="8">
        <v>2006</v>
      </c>
      <c r="U114" s="8">
        <f t="shared" si="9"/>
        <v>16</v>
      </c>
      <c r="V114" s="7">
        <v>2006</v>
      </c>
      <c r="W114" t="s">
        <v>636</v>
      </c>
      <c r="X114" s="2">
        <v>1.3280000000000001</v>
      </c>
      <c r="Y114" s="6">
        <f t="shared" si="10"/>
        <v>3.5450201542937994E-2</v>
      </c>
      <c r="AA114">
        <v>15361225</v>
      </c>
      <c r="AB114">
        <v>18894</v>
      </c>
      <c r="AD114" t="s">
        <v>1</v>
      </c>
      <c r="AE114">
        <v>5</v>
      </c>
      <c r="AF114">
        <v>1</v>
      </c>
      <c r="AG114">
        <v>873936</v>
      </c>
      <c r="AH114" t="s">
        <v>19161</v>
      </c>
      <c r="AI114" t="s">
        <v>19160</v>
      </c>
      <c r="AJ114" t="s">
        <v>19159</v>
      </c>
      <c r="AK114" t="s">
        <v>19158</v>
      </c>
      <c r="AL114">
        <v>10</v>
      </c>
      <c r="AM114" s="5">
        <f t="shared" si="11"/>
        <v>0.625</v>
      </c>
      <c r="AN114" s="4">
        <f t="shared" si="12"/>
        <v>9.4661113214691405E-4</v>
      </c>
      <c r="AO114" s="3"/>
      <c r="AP114">
        <v>0</v>
      </c>
      <c r="AR114" t="s">
        <v>0</v>
      </c>
      <c r="AT114" s="2">
        <v>3.8340000000000001</v>
      </c>
      <c r="AU114" s="1">
        <f t="shared" si="13"/>
        <v>2.5099124419700671</v>
      </c>
      <c r="AV114" s="1">
        <f t="shared" si="14"/>
        <v>1.8198406337542452</v>
      </c>
      <c r="AW114" s="1">
        <f t="shared" si="15"/>
        <v>1.1297688255384237</v>
      </c>
    </row>
    <row r="115" spans="1:49" x14ac:dyDescent="0.2">
      <c r="A115">
        <v>113</v>
      </c>
      <c r="B115" t="s">
        <v>19157</v>
      </c>
      <c r="C115" t="s">
        <v>19156</v>
      </c>
      <c r="F115" t="s">
        <v>19155</v>
      </c>
      <c r="G115" t="s">
        <v>5</v>
      </c>
      <c r="H115" t="s">
        <v>4</v>
      </c>
      <c r="I115" t="s">
        <v>19154</v>
      </c>
      <c r="J115">
        <v>60001741</v>
      </c>
      <c r="K115" t="s">
        <v>19153</v>
      </c>
      <c r="L115" t="s">
        <v>224</v>
      </c>
      <c r="M115" t="s">
        <v>36</v>
      </c>
      <c r="N115">
        <v>2</v>
      </c>
      <c r="O115" t="s">
        <v>19152</v>
      </c>
      <c r="P115" t="s">
        <v>19151</v>
      </c>
      <c r="Q115" t="s">
        <v>19150</v>
      </c>
      <c r="R115" s="7">
        <v>39052</v>
      </c>
      <c r="S115" s="8">
        <f t="shared" si="8"/>
        <v>2006</v>
      </c>
      <c r="T115" s="8">
        <v>2006</v>
      </c>
      <c r="U115" s="8">
        <f t="shared" si="9"/>
        <v>16</v>
      </c>
      <c r="V115" s="7">
        <v>2006</v>
      </c>
      <c r="W115" t="s">
        <v>636</v>
      </c>
      <c r="X115" s="2">
        <v>1.3280000000000001</v>
      </c>
      <c r="Y115" s="6">
        <f t="shared" si="10"/>
        <v>3.5450201542937994E-2</v>
      </c>
      <c r="AA115">
        <v>15361225</v>
      </c>
      <c r="AB115">
        <v>18894</v>
      </c>
      <c r="AD115" t="s">
        <v>1</v>
      </c>
      <c r="AE115">
        <v>5</v>
      </c>
      <c r="AF115">
        <v>1</v>
      </c>
      <c r="AG115">
        <v>889559</v>
      </c>
      <c r="AH115" t="s">
        <v>19149</v>
      </c>
      <c r="AI115" t="s">
        <v>19148</v>
      </c>
      <c r="AJ115" t="s">
        <v>19147</v>
      </c>
      <c r="AK115" t="s">
        <v>19146</v>
      </c>
      <c r="AL115">
        <v>20</v>
      </c>
      <c r="AM115" s="5">
        <f t="shared" si="11"/>
        <v>1.25</v>
      </c>
      <c r="AN115" s="4">
        <f t="shared" si="12"/>
        <v>1.8932222642938281E-3</v>
      </c>
      <c r="AO115" s="3"/>
      <c r="AP115">
        <v>0</v>
      </c>
      <c r="AR115" t="s">
        <v>0</v>
      </c>
      <c r="AT115" s="2">
        <v>3.8340000000000001</v>
      </c>
      <c r="AU115" s="1">
        <f t="shared" si="13"/>
        <v>2.5383107759344745</v>
      </c>
      <c r="AV115" s="1">
        <f t="shared" si="14"/>
        <v>1.8671711903615913</v>
      </c>
      <c r="AW115" s="1">
        <f t="shared" si="15"/>
        <v>1.1960316047887078</v>
      </c>
    </row>
    <row r="116" spans="1:49" x14ac:dyDescent="0.2">
      <c r="A116">
        <v>114</v>
      </c>
      <c r="B116" t="s">
        <v>19145</v>
      </c>
      <c r="C116" t="s">
        <v>19144</v>
      </c>
      <c r="F116" t="s">
        <v>19143</v>
      </c>
      <c r="G116" t="s">
        <v>5</v>
      </c>
      <c r="H116" t="s">
        <v>4</v>
      </c>
      <c r="I116" t="s">
        <v>19109</v>
      </c>
      <c r="J116" t="s">
        <v>19108</v>
      </c>
      <c r="K116" t="s">
        <v>19107</v>
      </c>
      <c r="L116" t="s">
        <v>19106</v>
      </c>
      <c r="M116" t="s">
        <v>43</v>
      </c>
      <c r="N116">
        <v>4</v>
      </c>
      <c r="O116" t="s">
        <v>19142</v>
      </c>
      <c r="P116" t="s">
        <v>19141</v>
      </c>
      <c r="Q116" t="s">
        <v>19140</v>
      </c>
      <c r="R116" s="7">
        <v>39052</v>
      </c>
      <c r="S116" s="8">
        <f t="shared" si="8"/>
        <v>2006</v>
      </c>
      <c r="T116" s="8">
        <v>2006</v>
      </c>
      <c r="U116" s="8">
        <f t="shared" si="9"/>
        <v>16</v>
      </c>
      <c r="V116" s="7">
        <v>2006</v>
      </c>
      <c r="W116" t="s">
        <v>636</v>
      </c>
      <c r="X116" s="2">
        <v>1.3280000000000001</v>
      </c>
      <c r="Y116" s="6">
        <f t="shared" si="10"/>
        <v>3.5450201542937994E-2</v>
      </c>
      <c r="AA116">
        <v>15361225</v>
      </c>
      <c r="AB116">
        <v>18894</v>
      </c>
      <c r="AD116" t="s">
        <v>1</v>
      </c>
      <c r="AE116">
        <v>5</v>
      </c>
      <c r="AF116">
        <v>1</v>
      </c>
      <c r="AG116">
        <v>881917</v>
      </c>
      <c r="AH116" t="s">
        <v>19139</v>
      </c>
      <c r="AI116" t="s">
        <v>19138</v>
      </c>
      <c r="AJ116" t="s">
        <v>19137</v>
      </c>
      <c r="AK116" t="s">
        <v>19136</v>
      </c>
      <c r="AL116">
        <v>9</v>
      </c>
      <c r="AM116" s="5">
        <f t="shared" si="11"/>
        <v>0.5625</v>
      </c>
      <c r="AN116" s="4">
        <f t="shared" si="12"/>
        <v>8.5195001893222262E-4</v>
      </c>
      <c r="AO116" s="3"/>
      <c r="AP116">
        <v>0</v>
      </c>
      <c r="AR116" t="s">
        <v>0</v>
      </c>
      <c r="AT116" s="2">
        <v>3.8340000000000001</v>
      </c>
      <c r="AU116" s="1">
        <f t="shared" si="13"/>
        <v>2.5070726085736261</v>
      </c>
      <c r="AV116" s="1">
        <f t="shared" si="14"/>
        <v>1.8151075780935106</v>
      </c>
      <c r="AW116" s="1">
        <f t="shared" si="15"/>
        <v>1.1231425476133954</v>
      </c>
    </row>
    <row r="117" spans="1:49" x14ac:dyDescent="0.2">
      <c r="A117">
        <v>115</v>
      </c>
      <c r="B117" t="s">
        <v>19135</v>
      </c>
      <c r="C117" t="s">
        <v>19134</v>
      </c>
      <c r="F117" t="s">
        <v>19133</v>
      </c>
      <c r="G117" t="s">
        <v>5</v>
      </c>
      <c r="H117" t="s">
        <v>4</v>
      </c>
      <c r="I117" t="s">
        <v>44</v>
      </c>
      <c r="J117" t="s">
        <v>19132</v>
      </c>
      <c r="K117" t="s">
        <v>19131</v>
      </c>
      <c r="L117" t="s">
        <v>19130</v>
      </c>
      <c r="M117" t="s">
        <v>423</v>
      </c>
      <c r="N117">
        <v>4</v>
      </c>
      <c r="O117" t="s">
        <v>19129</v>
      </c>
      <c r="P117" t="s">
        <v>19128</v>
      </c>
      <c r="Q117" t="s">
        <v>19127</v>
      </c>
      <c r="R117" s="7">
        <v>39052</v>
      </c>
      <c r="S117" s="8">
        <f t="shared" si="8"/>
        <v>2006</v>
      </c>
      <c r="T117" s="8">
        <v>2006</v>
      </c>
      <c r="U117" s="8">
        <f t="shared" si="9"/>
        <v>16</v>
      </c>
      <c r="V117" s="7">
        <v>2006</v>
      </c>
      <c r="W117" t="s">
        <v>636</v>
      </c>
      <c r="X117" s="2">
        <v>1.3280000000000001</v>
      </c>
      <c r="Y117" s="6">
        <f t="shared" si="10"/>
        <v>3.5450201542937994E-2</v>
      </c>
      <c r="AA117">
        <v>15361225</v>
      </c>
      <c r="AB117">
        <v>18894</v>
      </c>
      <c r="AD117" t="s">
        <v>1</v>
      </c>
      <c r="AE117">
        <v>5</v>
      </c>
      <c r="AF117">
        <v>1</v>
      </c>
      <c r="AG117">
        <v>875886</v>
      </c>
      <c r="AH117" t="s">
        <v>19126</v>
      </c>
      <c r="AI117" t="s">
        <v>19125</v>
      </c>
      <c r="AJ117" t="s">
        <v>19124</v>
      </c>
      <c r="AK117" t="s">
        <v>19123</v>
      </c>
      <c r="AL117">
        <v>29</v>
      </c>
      <c r="AM117" s="5">
        <f t="shared" si="11"/>
        <v>1.8125</v>
      </c>
      <c r="AN117" s="4">
        <f t="shared" si="12"/>
        <v>2.7451722832260508E-3</v>
      </c>
      <c r="AO117" s="3"/>
      <c r="AP117">
        <v>0</v>
      </c>
      <c r="AR117" t="s">
        <v>0</v>
      </c>
      <c r="AT117" s="2">
        <v>3.8340000000000001</v>
      </c>
      <c r="AU117" s="1">
        <f t="shared" si="13"/>
        <v>2.5638692765024409</v>
      </c>
      <c r="AV117" s="1">
        <f t="shared" si="14"/>
        <v>1.9097686913082021</v>
      </c>
      <c r="AW117" s="1">
        <f t="shared" si="15"/>
        <v>1.2556681061139634</v>
      </c>
    </row>
    <row r="118" spans="1:49" x14ac:dyDescent="0.2">
      <c r="A118">
        <v>116</v>
      </c>
      <c r="B118" t="s">
        <v>19122</v>
      </c>
      <c r="C118" t="s">
        <v>19121</v>
      </c>
      <c r="F118" t="s">
        <v>19120</v>
      </c>
      <c r="G118" t="s">
        <v>5</v>
      </c>
      <c r="H118" t="s">
        <v>4</v>
      </c>
      <c r="I118" t="s">
        <v>10916</v>
      </c>
      <c r="J118">
        <v>60031624</v>
      </c>
      <c r="K118" t="s">
        <v>3035</v>
      </c>
      <c r="L118" t="s">
        <v>3034</v>
      </c>
      <c r="M118" t="s">
        <v>25</v>
      </c>
      <c r="N118">
        <v>5</v>
      </c>
      <c r="O118" t="s">
        <v>19119</v>
      </c>
      <c r="P118" t="s">
        <v>19118</v>
      </c>
      <c r="Q118" t="s">
        <v>19117</v>
      </c>
      <c r="R118" s="7">
        <v>39052</v>
      </c>
      <c r="S118" s="8">
        <f t="shared" si="8"/>
        <v>2006</v>
      </c>
      <c r="T118" s="8">
        <v>2006</v>
      </c>
      <c r="U118" s="8">
        <f t="shared" si="9"/>
        <v>16</v>
      </c>
      <c r="V118" s="7">
        <v>39052</v>
      </c>
      <c r="W118" t="s">
        <v>196</v>
      </c>
      <c r="X118" s="2">
        <v>1.6519999999999999</v>
      </c>
      <c r="Y118" s="6">
        <f t="shared" si="10"/>
        <v>4.409919649769093E-2</v>
      </c>
      <c r="AA118" t="s">
        <v>195</v>
      </c>
      <c r="AB118">
        <v>17337</v>
      </c>
      <c r="AD118" t="s">
        <v>1</v>
      </c>
      <c r="AE118">
        <v>54</v>
      </c>
      <c r="AF118">
        <v>12</v>
      </c>
      <c r="AH118" t="s">
        <v>19116</v>
      </c>
      <c r="AI118" t="s">
        <v>19115</v>
      </c>
      <c r="AJ118" t="s">
        <v>19114</v>
      </c>
      <c r="AK118" t="s">
        <v>19113</v>
      </c>
      <c r="AL118">
        <v>22</v>
      </c>
      <c r="AM118" s="5">
        <f t="shared" si="11"/>
        <v>1.375</v>
      </c>
      <c r="AN118" s="4">
        <f t="shared" si="12"/>
        <v>2.0825444907232107E-3</v>
      </c>
      <c r="AO118" s="3"/>
      <c r="AP118">
        <v>0</v>
      </c>
      <c r="AR118" t="s">
        <v>0</v>
      </c>
      <c r="AT118" s="2" t="s">
        <v>6</v>
      </c>
      <c r="AU118" s="1">
        <f t="shared" si="13"/>
        <v>3.1494200895600613</v>
      </c>
      <c r="AV118" s="1">
        <f t="shared" si="14"/>
        <v>2.309087049420707</v>
      </c>
      <c r="AW118" s="1">
        <f t="shared" si="15"/>
        <v>1.4687540092813525</v>
      </c>
    </row>
    <row r="119" spans="1:49" x14ac:dyDescent="0.2">
      <c r="A119">
        <v>117</v>
      </c>
      <c r="B119" t="s">
        <v>19112</v>
      </c>
      <c r="C119" t="s">
        <v>19111</v>
      </c>
      <c r="F119" t="s">
        <v>19110</v>
      </c>
      <c r="G119" t="s">
        <v>5</v>
      </c>
      <c r="H119" t="s">
        <v>4</v>
      </c>
      <c r="I119" t="s">
        <v>19109</v>
      </c>
      <c r="J119" t="s">
        <v>19108</v>
      </c>
      <c r="K119" t="s">
        <v>19107</v>
      </c>
      <c r="L119" t="s">
        <v>19106</v>
      </c>
      <c r="M119" t="s">
        <v>43</v>
      </c>
      <c r="N119">
        <v>3</v>
      </c>
      <c r="O119" t="s">
        <v>19105</v>
      </c>
      <c r="P119" t="s">
        <v>19104</v>
      </c>
      <c r="Q119" t="s">
        <v>19103</v>
      </c>
      <c r="R119" s="7">
        <v>39052</v>
      </c>
      <c r="S119" s="8">
        <f t="shared" si="8"/>
        <v>2006</v>
      </c>
      <c r="T119" s="8">
        <v>2006</v>
      </c>
      <c r="U119" s="8">
        <f t="shared" si="9"/>
        <v>16</v>
      </c>
      <c r="V119" s="7">
        <v>2006</v>
      </c>
      <c r="W119" t="s">
        <v>636</v>
      </c>
      <c r="X119" s="2">
        <v>1.3280000000000001</v>
      </c>
      <c r="Y119" s="6">
        <f t="shared" si="10"/>
        <v>3.5450201542937994E-2</v>
      </c>
      <c r="AA119">
        <v>15361225</v>
      </c>
      <c r="AB119">
        <v>18894</v>
      </c>
      <c r="AD119" t="s">
        <v>1</v>
      </c>
      <c r="AE119">
        <v>5</v>
      </c>
      <c r="AF119">
        <v>1</v>
      </c>
      <c r="AG119">
        <v>873953</v>
      </c>
      <c r="AH119" t="s">
        <v>19102</v>
      </c>
      <c r="AI119" t="s">
        <v>19101</v>
      </c>
      <c r="AJ119" t="s">
        <v>19100</v>
      </c>
      <c r="AK119" t="s">
        <v>19099</v>
      </c>
      <c r="AL119">
        <v>3</v>
      </c>
      <c r="AM119" s="5">
        <f t="shared" si="11"/>
        <v>0.1875</v>
      </c>
      <c r="AN119" s="4">
        <f t="shared" si="12"/>
        <v>2.8398333964407423E-4</v>
      </c>
      <c r="AO119" s="3"/>
      <c r="AP119">
        <v>0</v>
      </c>
      <c r="AR119" t="s">
        <v>0</v>
      </c>
      <c r="AT119" s="2">
        <v>3.8340000000000001</v>
      </c>
      <c r="AU119" s="1">
        <f t="shared" si="13"/>
        <v>2.4900336081949819</v>
      </c>
      <c r="AV119" s="1">
        <f t="shared" si="14"/>
        <v>1.7867092441291033</v>
      </c>
      <c r="AW119" s="1">
        <f t="shared" si="15"/>
        <v>1.0833848800632251</v>
      </c>
    </row>
    <row r="120" spans="1:49" x14ac:dyDescent="0.2">
      <c r="A120">
        <v>118</v>
      </c>
      <c r="B120" t="s">
        <v>19098</v>
      </c>
      <c r="C120" t="s">
        <v>19097</v>
      </c>
      <c r="F120" t="s">
        <v>19096</v>
      </c>
      <c r="G120" t="s">
        <v>5</v>
      </c>
      <c r="H120" t="s">
        <v>4</v>
      </c>
      <c r="I120" t="s">
        <v>19095</v>
      </c>
      <c r="J120">
        <v>60031544</v>
      </c>
      <c r="K120" t="s">
        <v>539</v>
      </c>
      <c r="L120" t="s">
        <v>538</v>
      </c>
      <c r="M120" t="s">
        <v>90</v>
      </c>
      <c r="N120">
        <v>5</v>
      </c>
      <c r="O120" t="s">
        <v>19094</v>
      </c>
      <c r="P120" t="s">
        <v>19093</v>
      </c>
      <c r="Q120" t="s">
        <v>537</v>
      </c>
      <c r="R120" s="7">
        <v>39052</v>
      </c>
      <c r="S120" s="8">
        <f t="shared" si="8"/>
        <v>2006</v>
      </c>
      <c r="T120" s="8">
        <v>2006</v>
      </c>
      <c r="U120" s="8">
        <f t="shared" si="9"/>
        <v>16</v>
      </c>
      <c r="V120" s="7">
        <v>39052</v>
      </c>
      <c r="W120" t="s">
        <v>196</v>
      </c>
      <c r="X120" s="2">
        <v>1.6519999999999999</v>
      </c>
      <c r="Y120" s="6">
        <f t="shared" si="10"/>
        <v>4.409919649769093E-2</v>
      </c>
      <c r="AA120" t="s">
        <v>195</v>
      </c>
      <c r="AB120">
        <v>17337</v>
      </c>
      <c r="AD120" t="s">
        <v>1</v>
      </c>
      <c r="AE120">
        <v>54</v>
      </c>
      <c r="AF120">
        <v>12</v>
      </c>
      <c r="AH120" t="s">
        <v>19092</v>
      </c>
      <c r="AI120" t="s">
        <v>19091</v>
      </c>
      <c r="AJ120" t="s">
        <v>19090</v>
      </c>
      <c r="AK120" t="s">
        <v>19089</v>
      </c>
      <c r="AL120">
        <v>93</v>
      </c>
      <c r="AM120" s="5">
        <f t="shared" si="11"/>
        <v>5.8125</v>
      </c>
      <c r="AN120" s="4">
        <f t="shared" si="12"/>
        <v>8.8034835289663004E-3</v>
      </c>
      <c r="AO120" s="3"/>
      <c r="AP120">
        <v>0</v>
      </c>
      <c r="AQ120" t="s">
        <v>1419</v>
      </c>
      <c r="AR120" t="s">
        <v>0</v>
      </c>
      <c r="AS120" t="s">
        <v>1418</v>
      </c>
      <c r="AT120" s="2" t="s">
        <v>6</v>
      </c>
      <c r="AU120" s="1">
        <f t="shared" si="13"/>
        <v>3.351048260707354</v>
      </c>
      <c r="AV120" s="1">
        <f t="shared" si="14"/>
        <v>2.6451340013328615</v>
      </c>
      <c r="AW120" s="1">
        <f t="shared" si="15"/>
        <v>1.9392197419583688</v>
      </c>
    </row>
    <row r="121" spans="1:49" x14ac:dyDescent="0.2">
      <c r="A121">
        <v>119</v>
      </c>
      <c r="B121" t="s">
        <v>19088</v>
      </c>
      <c r="C121" t="s">
        <v>19087</v>
      </c>
      <c r="F121" t="s">
        <v>19086</v>
      </c>
      <c r="G121" t="s">
        <v>5</v>
      </c>
      <c r="H121" t="s">
        <v>4</v>
      </c>
      <c r="I121" t="s">
        <v>907</v>
      </c>
      <c r="J121">
        <v>60004879</v>
      </c>
      <c r="K121" t="s">
        <v>19085</v>
      </c>
      <c r="L121" t="s">
        <v>352</v>
      </c>
      <c r="M121" t="s">
        <v>254</v>
      </c>
      <c r="N121">
        <v>2</v>
      </c>
      <c r="O121" t="s">
        <v>19084</v>
      </c>
      <c r="P121" t="s">
        <v>19083</v>
      </c>
      <c r="Q121" t="s">
        <v>19082</v>
      </c>
      <c r="R121" s="7">
        <v>39052</v>
      </c>
      <c r="S121" s="8">
        <f t="shared" si="8"/>
        <v>2006</v>
      </c>
      <c r="T121" s="8">
        <v>2006</v>
      </c>
      <c r="U121" s="8">
        <f t="shared" si="9"/>
        <v>16</v>
      </c>
      <c r="V121" s="7">
        <v>2006</v>
      </c>
      <c r="W121" t="s">
        <v>636</v>
      </c>
      <c r="X121" s="2">
        <v>1.3280000000000001</v>
      </c>
      <c r="Y121" s="6">
        <f t="shared" si="10"/>
        <v>3.5450201542937994E-2</v>
      </c>
      <c r="AA121">
        <v>15361225</v>
      </c>
      <c r="AB121">
        <v>18894</v>
      </c>
      <c r="AD121" t="s">
        <v>1</v>
      </c>
      <c r="AE121">
        <v>5</v>
      </c>
      <c r="AF121">
        <v>1</v>
      </c>
      <c r="AG121">
        <v>870369</v>
      </c>
      <c r="AH121" t="s">
        <v>19081</v>
      </c>
      <c r="AI121" t="s">
        <v>19080</v>
      </c>
      <c r="AJ121" t="s">
        <v>19079</v>
      </c>
      <c r="AK121" t="s">
        <v>19078</v>
      </c>
      <c r="AL121">
        <v>11</v>
      </c>
      <c r="AM121" s="5">
        <f t="shared" si="11"/>
        <v>0.6875</v>
      </c>
      <c r="AN121" s="4">
        <f t="shared" si="12"/>
        <v>1.0412722453616054E-3</v>
      </c>
      <c r="AO121" s="3"/>
      <c r="AP121">
        <v>0</v>
      </c>
      <c r="AR121" t="s">
        <v>19077</v>
      </c>
      <c r="AT121" s="2">
        <v>3.8340000000000001</v>
      </c>
      <c r="AU121" s="1">
        <f t="shared" si="13"/>
        <v>2.5127522753665077</v>
      </c>
      <c r="AV121" s="1">
        <f t="shared" si="14"/>
        <v>1.8245736894149802</v>
      </c>
      <c r="AW121" s="1">
        <f t="shared" si="15"/>
        <v>1.1363951034634521</v>
      </c>
    </row>
    <row r="122" spans="1:49" x14ac:dyDescent="0.2">
      <c r="A122">
        <v>120</v>
      </c>
      <c r="B122" t="s">
        <v>19076</v>
      </c>
      <c r="C122" t="s">
        <v>19075</v>
      </c>
      <c r="F122" t="s">
        <v>19074</v>
      </c>
      <c r="G122" t="s">
        <v>5</v>
      </c>
      <c r="H122" t="s">
        <v>4</v>
      </c>
      <c r="I122" t="s">
        <v>19073</v>
      </c>
      <c r="J122" t="s">
        <v>19072</v>
      </c>
      <c r="K122" t="s">
        <v>19071</v>
      </c>
      <c r="L122" t="s">
        <v>19070</v>
      </c>
      <c r="M122" t="s">
        <v>617</v>
      </c>
      <c r="N122">
        <v>3</v>
      </c>
      <c r="O122" t="s">
        <v>19069</v>
      </c>
      <c r="P122" t="s">
        <v>19068</v>
      </c>
      <c r="Q122" t="s">
        <v>19067</v>
      </c>
      <c r="R122" s="7">
        <v>39052</v>
      </c>
      <c r="S122" s="8">
        <f t="shared" si="8"/>
        <v>2006</v>
      </c>
      <c r="T122" s="8">
        <v>2006</v>
      </c>
      <c r="U122" s="8">
        <f t="shared" si="9"/>
        <v>16</v>
      </c>
      <c r="V122" s="7">
        <v>2006</v>
      </c>
      <c r="W122" t="s">
        <v>636</v>
      </c>
      <c r="X122" s="2">
        <v>1.3280000000000001</v>
      </c>
      <c r="Y122" s="6">
        <f t="shared" si="10"/>
        <v>3.5450201542937994E-2</v>
      </c>
      <c r="AA122">
        <v>15361225</v>
      </c>
      <c r="AB122">
        <v>18894</v>
      </c>
      <c r="AD122" t="s">
        <v>1</v>
      </c>
      <c r="AE122">
        <v>5</v>
      </c>
      <c r="AF122">
        <v>1</v>
      </c>
      <c r="AG122">
        <v>872435</v>
      </c>
      <c r="AH122" t="s">
        <v>658</v>
      </c>
      <c r="AI122" t="s">
        <v>19066</v>
      </c>
      <c r="AJ122" t="s">
        <v>19065</v>
      </c>
      <c r="AK122" t="s">
        <v>19064</v>
      </c>
      <c r="AL122">
        <v>48</v>
      </c>
      <c r="AM122" s="5">
        <f t="shared" si="11"/>
        <v>3</v>
      </c>
      <c r="AN122" s="4">
        <f t="shared" si="12"/>
        <v>4.5437334343051876E-3</v>
      </c>
      <c r="AO122" s="3"/>
      <c r="AP122">
        <v>0</v>
      </c>
      <c r="AR122" t="s">
        <v>0</v>
      </c>
      <c r="AT122" s="2">
        <v>3.8340000000000001</v>
      </c>
      <c r="AU122" s="1">
        <f t="shared" si="13"/>
        <v>2.6178261110348151</v>
      </c>
      <c r="AV122" s="1">
        <f t="shared" si="14"/>
        <v>1.9996967488621591</v>
      </c>
      <c r="AW122" s="1">
        <f t="shared" si="15"/>
        <v>1.3815673866895029</v>
      </c>
    </row>
    <row r="123" spans="1:49" x14ac:dyDescent="0.2">
      <c r="A123">
        <v>121</v>
      </c>
      <c r="B123" t="s">
        <v>19063</v>
      </c>
      <c r="C123" t="s">
        <v>19062</v>
      </c>
      <c r="F123" t="s">
        <v>19061</v>
      </c>
      <c r="G123" t="s">
        <v>5</v>
      </c>
      <c r="H123" t="s">
        <v>4</v>
      </c>
      <c r="I123" t="s">
        <v>1289</v>
      </c>
      <c r="J123" t="s">
        <v>19060</v>
      </c>
      <c r="K123" t="s">
        <v>19059</v>
      </c>
      <c r="L123" t="s">
        <v>19058</v>
      </c>
      <c r="M123" t="s">
        <v>39</v>
      </c>
      <c r="N123">
        <v>2</v>
      </c>
      <c r="O123" t="s">
        <v>19057</v>
      </c>
      <c r="P123" t="s">
        <v>19056</v>
      </c>
      <c r="Q123" t="s">
        <v>19055</v>
      </c>
      <c r="R123" s="7">
        <v>39052</v>
      </c>
      <c r="S123" s="8">
        <f t="shared" si="8"/>
        <v>2006</v>
      </c>
      <c r="T123" s="8">
        <v>2006</v>
      </c>
      <c r="U123" s="8">
        <f t="shared" si="9"/>
        <v>16</v>
      </c>
      <c r="V123" s="7">
        <v>2006</v>
      </c>
      <c r="W123" t="s">
        <v>636</v>
      </c>
      <c r="X123" s="2">
        <v>1.3280000000000001</v>
      </c>
      <c r="Y123" s="6">
        <f t="shared" si="10"/>
        <v>3.5450201542937994E-2</v>
      </c>
      <c r="AA123">
        <v>15361225</v>
      </c>
      <c r="AB123">
        <v>18894</v>
      </c>
      <c r="AD123" t="s">
        <v>1</v>
      </c>
      <c r="AE123">
        <v>5</v>
      </c>
      <c r="AF123">
        <v>1</v>
      </c>
      <c r="AG123">
        <v>875279</v>
      </c>
      <c r="AH123" t="s">
        <v>933</v>
      </c>
      <c r="AI123" t="s">
        <v>19054</v>
      </c>
      <c r="AJ123" t="s">
        <v>19053</v>
      </c>
      <c r="AK123" t="s">
        <v>19052</v>
      </c>
      <c r="AL123">
        <v>3</v>
      </c>
      <c r="AM123" s="5">
        <f t="shared" si="11"/>
        <v>0.1875</v>
      </c>
      <c r="AN123" s="4">
        <f t="shared" si="12"/>
        <v>2.8398333964407423E-4</v>
      </c>
      <c r="AO123" s="3"/>
      <c r="AP123">
        <v>0</v>
      </c>
      <c r="AR123" t="s">
        <v>0</v>
      </c>
      <c r="AT123" s="2">
        <v>3.8340000000000001</v>
      </c>
      <c r="AU123" s="1">
        <f t="shared" si="13"/>
        <v>2.4900336081949819</v>
      </c>
      <c r="AV123" s="1">
        <f t="shared" si="14"/>
        <v>1.7867092441291033</v>
      </c>
      <c r="AW123" s="1">
        <f t="shared" si="15"/>
        <v>1.0833848800632251</v>
      </c>
    </row>
    <row r="124" spans="1:49" x14ac:dyDescent="0.2">
      <c r="A124">
        <v>122</v>
      </c>
      <c r="B124" t="s">
        <v>19051</v>
      </c>
      <c r="C124" t="s">
        <v>19050</v>
      </c>
      <c r="F124" t="s">
        <v>19049</v>
      </c>
      <c r="G124" t="s">
        <v>5</v>
      </c>
      <c r="H124" t="s">
        <v>4</v>
      </c>
      <c r="I124" t="s">
        <v>19048</v>
      </c>
      <c r="J124">
        <v>60006832</v>
      </c>
      <c r="K124" t="s">
        <v>19047</v>
      </c>
      <c r="L124" t="s">
        <v>19046</v>
      </c>
      <c r="M124" t="s">
        <v>16</v>
      </c>
      <c r="N124">
        <v>2</v>
      </c>
      <c r="O124" t="s">
        <v>19045</v>
      </c>
      <c r="P124" t="s">
        <v>19044</v>
      </c>
      <c r="Q124" t="s">
        <v>19043</v>
      </c>
      <c r="R124" s="7">
        <v>39052</v>
      </c>
      <c r="S124" s="8">
        <f t="shared" si="8"/>
        <v>2006</v>
      </c>
      <c r="T124" s="8">
        <v>2006</v>
      </c>
      <c r="U124" s="8">
        <f t="shared" si="9"/>
        <v>16</v>
      </c>
      <c r="V124" s="7">
        <v>2006</v>
      </c>
      <c r="W124" t="s">
        <v>636</v>
      </c>
      <c r="X124" s="2">
        <v>1.3280000000000001</v>
      </c>
      <c r="Y124" s="6">
        <f t="shared" si="10"/>
        <v>3.5450201542937994E-2</v>
      </c>
      <c r="AA124">
        <v>15361225</v>
      </c>
      <c r="AB124">
        <v>18894</v>
      </c>
      <c r="AD124" t="s">
        <v>1</v>
      </c>
      <c r="AE124">
        <v>5</v>
      </c>
      <c r="AF124">
        <v>1</v>
      </c>
      <c r="AG124">
        <v>886308</v>
      </c>
      <c r="AH124" t="s">
        <v>19042</v>
      </c>
      <c r="AI124" t="s">
        <v>19041</v>
      </c>
      <c r="AJ124" t="s">
        <v>19040</v>
      </c>
      <c r="AK124" t="s">
        <v>19039</v>
      </c>
      <c r="AL124">
        <v>22</v>
      </c>
      <c r="AM124" s="5">
        <f t="shared" si="11"/>
        <v>1.375</v>
      </c>
      <c r="AN124" s="4">
        <f t="shared" si="12"/>
        <v>2.0825444907232107E-3</v>
      </c>
      <c r="AO124" s="3"/>
      <c r="AP124">
        <v>0</v>
      </c>
      <c r="AQ124" t="s">
        <v>28</v>
      </c>
      <c r="AR124">
        <v>352705</v>
      </c>
      <c r="AS124" t="s">
        <v>27</v>
      </c>
      <c r="AT124" s="2">
        <v>3.8340000000000001</v>
      </c>
      <c r="AU124" s="1">
        <f t="shared" si="13"/>
        <v>2.5439904427273561</v>
      </c>
      <c r="AV124" s="1">
        <f t="shared" si="14"/>
        <v>1.8766373016830602</v>
      </c>
      <c r="AW124" s="1">
        <f t="shared" si="15"/>
        <v>1.2092841606387645</v>
      </c>
    </row>
    <row r="125" spans="1:49" x14ac:dyDescent="0.2">
      <c r="A125">
        <v>123</v>
      </c>
      <c r="B125" t="s">
        <v>19038</v>
      </c>
      <c r="C125" t="s">
        <v>19037</v>
      </c>
      <c r="F125" t="s">
        <v>19036</v>
      </c>
      <c r="G125" t="s">
        <v>5</v>
      </c>
      <c r="H125" t="s">
        <v>4</v>
      </c>
      <c r="I125" t="s">
        <v>19035</v>
      </c>
      <c r="J125" t="s">
        <v>19034</v>
      </c>
      <c r="K125" t="s">
        <v>19033</v>
      </c>
      <c r="L125" t="s">
        <v>19032</v>
      </c>
      <c r="M125" t="s">
        <v>366</v>
      </c>
      <c r="N125">
        <v>5</v>
      </c>
      <c r="O125" t="s">
        <v>19031</v>
      </c>
      <c r="P125" t="s">
        <v>19030</v>
      </c>
      <c r="Q125" t="s">
        <v>19029</v>
      </c>
      <c r="R125" s="7">
        <v>39052</v>
      </c>
      <c r="S125" s="8">
        <f t="shared" si="8"/>
        <v>2006</v>
      </c>
      <c r="T125" s="8">
        <v>2006</v>
      </c>
      <c r="U125" s="8">
        <f t="shared" si="9"/>
        <v>16</v>
      </c>
      <c r="V125" s="7">
        <v>2006</v>
      </c>
      <c r="W125" t="s">
        <v>636</v>
      </c>
      <c r="X125" s="2">
        <v>1.3280000000000001</v>
      </c>
      <c r="Y125" s="6">
        <f t="shared" si="10"/>
        <v>3.5450201542937994E-2</v>
      </c>
      <c r="AA125">
        <v>15361225</v>
      </c>
      <c r="AB125">
        <v>18894</v>
      </c>
      <c r="AD125" t="s">
        <v>1</v>
      </c>
      <c r="AE125">
        <v>5</v>
      </c>
      <c r="AF125">
        <v>1</v>
      </c>
      <c r="AG125">
        <v>875892</v>
      </c>
      <c r="AH125" t="s">
        <v>19028</v>
      </c>
      <c r="AI125" t="s">
        <v>19027</v>
      </c>
      <c r="AJ125" t="s">
        <v>19026</v>
      </c>
      <c r="AK125" t="s">
        <v>19025</v>
      </c>
      <c r="AL125">
        <v>37</v>
      </c>
      <c r="AM125" s="5">
        <f t="shared" si="11"/>
        <v>2.3125</v>
      </c>
      <c r="AN125" s="4">
        <f t="shared" si="12"/>
        <v>3.5024611889435818E-3</v>
      </c>
      <c r="AO125" s="3"/>
      <c r="AP125">
        <v>0</v>
      </c>
      <c r="AR125" t="s">
        <v>0</v>
      </c>
      <c r="AS125" t="s">
        <v>19024</v>
      </c>
      <c r="AT125" s="2">
        <v>3.8340000000000001</v>
      </c>
      <c r="AU125" s="1">
        <f t="shared" si="13"/>
        <v>2.5865879436739672</v>
      </c>
      <c r="AV125" s="1">
        <f t="shared" si="14"/>
        <v>1.9476331365940787</v>
      </c>
      <c r="AW125" s="1">
        <f t="shared" si="15"/>
        <v>1.3086783295141906</v>
      </c>
    </row>
    <row r="126" spans="1:49" x14ac:dyDescent="0.2">
      <c r="A126">
        <v>124</v>
      </c>
      <c r="B126" t="s">
        <v>19023</v>
      </c>
      <c r="C126" t="s">
        <v>19022</v>
      </c>
      <c r="F126" t="s">
        <v>19021</v>
      </c>
      <c r="G126" t="s">
        <v>5</v>
      </c>
      <c r="H126" t="s">
        <v>4</v>
      </c>
      <c r="I126" t="s">
        <v>1263</v>
      </c>
      <c r="J126" t="s">
        <v>1254</v>
      </c>
      <c r="K126" t="s">
        <v>1253</v>
      </c>
      <c r="L126" t="s">
        <v>1252</v>
      </c>
      <c r="M126" t="s">
        <v>764</v>
      </c>
      <c r="N126">
        <v>5</v>
      </c>
      <c r="O126" t="s">
        <v>19020</v>
      </c>
      <c r="P126" t="s">
        <v>19019</v>
      </c>
      <c r="Q126" t="s">
        <v>19018</v>
      </c>
      <c r="R126" s="7">
        <v>39052</v>
      </c>
      <c r="S126" s="8">
        <f t="shared" si="8"/>
        <v>2006</v>
      </c>
      <c r="T126" s="8">
        <v>2006</v>
      </c>
      <c r="U126" s="8">
        <f t="shared" si="9"/>
        <v>16</v>
      </c>
      <c r="V126" s="7">
        <v>2006</v>
      </c>
      <c r="W126" t="s">
        <v>636</v>
      </c>
      <c r="X126" s="2">
        <v>1.3280000000000001</v>
      </c>
      <c r="Y126" s="6">
        <f t="shared" si="10"/>
        <v>3.5450201542937994E-2</v>
      </c>
      <c r="AA126">
        <v>15361225</v>
      </c>
      <c r="AB126">
        <v>18894</v>
      </c>
      <c r="AD126" t="s">
        <v>1</v>
      </c>
      <c r="AE126">
        <v>5</v>
      </c>
      <c r="AF126">
        <v>1</v>
      </c>
      <c r="AH126" t="s">
        <v>19017</v>
      </c>
      <c r="AI126" t="s">
        <v>19016</v>
      </c>
      <c r="AJ126" t="s">
        <v>19015</v>
      </c>
      <c r="AK126" t="s">
        <v>19014</v>
      </c>
      <c r="AL126">
        <v>10</v>
      </c>
      <c r="AM126" s="5">
        <f t="shared" si="11"/>
        <v>0.625</v>
      </c>
      <c r="AN126" s="4">
        <f t="shared" si="12"/>
        <v>9.4661113214691405E-4</v>
      </c>
      <c r="AO126" s="3"/>
      <c r="AP126">
        <v>0</v>
      </c>
      <c r="AR126" t="s">
        <v>0</v>
      </c>
      <c r="AT126" s="2">
        <v>3.8340000000000001</v>
      </c>
      <c r="AU126" s="1">
        <f t="shared" si="13"/>
        <v>2.5099124419700671</v>
      </c>
      <c r="AV126" s="1">
        <f t="shared" si="14"/>
        <v>1.8198406337542452</v>
      </c>
      <c r="AW126" s="1">
        <f t="shared" si="15"/>
        <v>1.1297688255384237</v>
      </c>
    </row>
    <row r="127" spans="1:49" x14ac:dyDescent="0.2">
      <c r="A127">
        <v>125</v>
      </c>
      <c r="B127" t="s">
        <v>19013</v>
      </c>
      <c r="C127" t="s">
        <v>19012</v>
      </c>
      <c r="F127" t="s">
        <v>19011</v>
      </c>
      <c r="G127" t="s">
        <v>5</v>
      </c>
      <c r="H127" t="s">
        <v>4</v>
      </c>
      <c r="I127" t="s">
        <v>19010</v>
      </c>
      <c r="J127">
        <v>60068688</v>
      </c>
      <c r="K127" t="s">
        <v>1302</v>
      </c>
      <c r="L127" t="s">
        <v>11577</v>
      </c>
      <c r="M127" t="s">
        <v>22</v>
      </c>
      <c r="N127">
        <v>2</v>
      </c>
      <c r="O127" t="s">
        <v>19009</v>
      </c>
      <c r="P127" t="s">
        <v>19008</v>
      </c>
      <c r="Q127" t="s">
        <v>19007</v>
      </c>
      <c r="R127" s="7">
        <v>39052</v>
      </c>
      <c r="S127" s="8">
        <f t="shared" si="8"/>
        <v>2006</v>
      </c>
      <c r="T127" s="8">
        <v>2006</v>
      </c>
      <c r="U127" s="8">
        <f t="shared" si="9"/>
        <v>16</v>
      </c>
      <c r="V127" s="7">
        <v>39052</v>
      </c>
      <c r="W127" t="s">
        <v>196</v>
      </c>
      <c r="X127" s="2">
        <v>1.6519999999999999</v>
      </c>
      <c r="Y127" s="6">
        <f t="shared" si="10"/>
        <v>4.409919649769093E-2</v>
      </c>
      <c r="AA127" t="s">
        <v>195</v>
      </c>
      <c r="AB127">
        <v>17337</v>
      </c>
      <c r="AD127" t="s">
        <v>1</v>
      </c>
      <c r="AE127">
        <v>54</v>
      </c>
      <c r="AF127">
        <v>12</v>
      </c>
      <c r="AH127" t="s">
        <v>19006</v>
      </c>
      <c r="AI127" t="s">
        <v>19005</v>
      </c>
      <c r="AJ127" t="s">
        <v>19004</v>
      </c>
      <c r="AK127" t="s">
        <v>19003</v>
      </c>
      <c r="AL127">
        <v>5</v>
      </c>
      <c r="AM127" s="5">
        <f t="shared" si="11"/>
        <v>0.3125</v>
      </c>
      <c r="AN127" s="4">
        <f t="shared" si="12"/>
        <v>4.7330556607345703E-4</v>
      </c>
      <c r="AO127" s="3"/>
      <c r="AP127">
        <v>0</v>
      </c>
      <c r="AR127" t="s">
        <v>375</v>
      </c>
      <c r="AT127" s="2" t="s">
        <v>6</v>
      </c>
      <c r="AU127" s="1">
        <f t="shared" si="13"/>
        <v>3.1011429218205686</v>
      </c>
      <c r="AV127" s="1">
        <f t="shared" si="14"/>
        <v>2.2286251031882194</v>
      </c>
      <c r="AW127" s="1">
        <f t="shared" si="15"/>
        <v>1.3561072845558697</v>
      </c>
    </row>
    <row r="128" spans="1:49" x14ac:dyDescent="0.2">
      <c r="A128">
        <v>126</v>
      </c>
      <c r="B128" t="s">
        <v>19002</v>
      </c>
      <c r="C128" t="s">
        <v>19001</v>
      </c>
      <c r="F128" t="s">
        <v>19000</v>
      </c>
      <c r="G128" t="s">
        <v>5</v>
      </c>
      <c r="H128" t="s">
        <v>4</v>
      </c>
      <c r="I128" t="s">
        <v>1045</v>
      </c>
      <c r="J128">
        <v>60025864</v>
      </c>
      <c r="K128" t="s">
        <v>256</v>
      </c>
      <c r="L128" t="s">
        <v>255</v>
      </c>
      <c r="M128" t="s">
        <v>254</v>
      </c>
      <c r="N128">
        <v>3</v>
      </c>
      <c r="O128" t="s">
        <v>18999</v>
      </c>
      <c r="P128" t="s">
        <v>18998</v>
      </c>
      <c r="Q128" t="s">
        <v>18997</v>
      </c>
      <c r="R128" s="7">
        <v>39052</v>
      </c>
      <c r="S128" s="8">
        <f t="shared" si="8"/>
        <v>2006</v>
      </c>
      <c r="T128" s="8">
        <v>2006</v>
      </c>
      <c r="U128" s="8">
        <f t="shared" si="9"/>
        <v>16</v>
      </c>
      <c r="V128" s="7">
        <v>2006</v>
      </c>
      <c r="W128" t="s">
        <v>636</v>
      </c>
      <c r="X128" s="2">
        <v>1.3280000000000001</v>
      </c>
      <c r="Y128" s="6">
        <f t="shared" si="10"/>
        <v>3.5450201542937994E-2</v>
      </c>
      <c r="AA128">
        <v>15361225</v>
      </c>
      <c r="AB128">
        <v>18894</v>
      </c>
      <c r="AD128" t="s">
        <v>1</v>
      </c>
      <c r="AE128">
        <v>5</v>
      </c>
      <c r="AF128">
        <v>1</v>
      </c>
      <c r="AG128">
        <v>880692</v>
      </c>
      <c r="AH128" t="s">
        <v>10325</v>
      </c>
      <c r="AI128" t="s">
        <v>18996</v>
      </c>
      <c r="AJ128" t="s">
        <v>18995</v>
      </c>
      <c r="AK128" t="s">
        <v>18994</v>
      </c>
      <c r="AL128">
        <v>49</v>
      </c>
      <c r="AM128" s="5">
        <f t="shared" si="11"/>
        <v>3.0625</v>
      </c>
      <c r="AN128" s="4">
        <f t="shared" si="12"/>
        <v>4.6383945475198789E-3</v>
      </c>
      <c r="AO128" s="3"/>
      <c r="AP128">
        <v>0</v>
      </c>
      <c r="AR128" t="s">
        <v>0</v>
      </c>
      <c r="AT128" s="2">
        <v>3.8340000000000001</v>
      </c>
      <c r="AU128" s="1">
        <f t="shared" si="13"/>
        <v>2.6206659444312561</v>
      </c>
      <c r="AV128" s="1">
        <f t="shared" si="14"/>
        <v>2.0044298045228937</v>
      </c>
      <c r="AW128" s="1">
        <f t="shared" si="15"/>
        <v>1.3881936646145314</v>
      </c>
    </row>
    <row r="129" spans="1:49" x14ac:dyDescent="0.2">
      <c r="A129">
        <v>127</v>
      </c>
      <c r="B129" t="s">
        <v>18993</v>
      </c>
      <c r="C129" t="s">
        <v>18992</v>
      </c>
      <c r="F129" t="s">
        <v>18991</v>
      </c>
      <c r="G129" t="s">
        <v>5</v>
      </c>
      <c r="H129" t="s">
        <v>4</v>
      </c>
      <c r="I129" t="s">
        <v>18990</v>
      </c>
      <c r="J129">
        <v>60001558</v>
      </c>
      <c r="K129" t="s">
        <v>386</v>
      </c>
      <c r="L129" t="s">
        <v>363</v>
      </c>
      <c r="M129" t="s">
        <v>22</v>
      </c>
      <c r="N129">
        <v>2</v>
      </c>
      <c r="O129" t="s">
        <v>18989</v>
      </c>
      <c r="P129" t="s">
        <v>18988</v>
      </c>
      <c r="Q129" t="s">
        <v>5564</v>
      </c>
      <c r="R129" s="7">
        <v>39052</v>
      </c>
      <c r="S129" s="8">
        <f t="shared" si="8"/>
        <v>2006</v>
      </c>
      <c r="T129" s="8">
        <v>2006</v>
      </c>
      <c r="U129" s="8">
        <f t="shared" si="9"/>
        <v>16</v>
      </c>
      <c r="V129" s="7">
        <v>2006</v>
      </c>
      <c r="W129" t="s">
        <v>636</v>
      </c>
      <c r="X129" s="2">
        <v>1.3280000000000001</v>
      </c>
      <c r="Y129" s="6">
        <f t="shared" si="10"/>
        <v>3.5450201542937994E-2</v>
      </c>
      <c r="AA129">
        <v>15361225</v>
      </c>
      <c r="AB129">
        <v>18894</v>
      </c>
      <c r="AD129" t="s">
        <v>1</v>
      </c>
      <c r="AE129">
        <v>5</v>
      </c>
      <c r="AF129">
        <v>1</v>
      </c>
      <c r="AG129">
        <v>881914</v>
      </c>
      <c r="AH129" t="s">
        <v>18987</v>
      </c>
      <c r="AI129" t="s">
        <v>18986</v>
      </c>
      <c r="AJ129" t="s">
        <v>18985</v>
      </c>
      <c r="AK129" t="s">
        <v>18984</v>
      </c>
      <c r="AL129">
        <v>36</v>
      </c>
      <c r="AM129" s="5">
        <f t="shared" si="11"/>
        <v>2.25</v>
      </c>
      <c r="AN129" s="4">
        <f t="shared" si="12"/>
        <v>3.4078000757288905E-3</v>
      </c>
      <c r="AO129" s="3"/>
      <c r="AP129">
        <v>0</v>
      </c>
      <c r="AR129" t="s">
        <v>0</v>
      </c>
      <c r="AT129" s="2">
        <v>3.8340000000000001</v>
      </c>
      <c r="AU129" s="1">
        <f t="shared" si="13"/>
        <v>2.5837481102775262</v>
      </c>
      <c r="AV129" s="1">
        <f t="shared" si="14"/>
        <v>1.9429000809333443</v>
      </c>
      <c r="AW129" s="1">
        <f t="shared" si="15"/>
        <v>1.3020520515891623</v>
      </c>
    </row>
    <row r="130" spans="1:49" x14ac:dyDescent="0.2">
      <c r="A130">
        <v>128</v>
      </c>
      <c r="B130" t="s">
        <v>18983</v>
      </c>
      <c r="C130" t="s">
        <v>18982</v>
      </c>
      <c r="F130" t="s">
        <v>18981</v>
      </c>
      <c r="G130" t="s">
        <v>5</v>
      </c>
      <c r="H130" t="s">
        <v>4</v>
      </c>
      <c r="I130" t="s">
        <v>18980</v>
      </c>
      <c r="J130" t="s">
        <v>18979</v>
      </c>
      <c r="K130" t="s">
        <v>18978</v>
      </c>
      <c r="L130" t="s">
        <v>18977</v>
      </c>
      <c r="M130" t="s">
        <v>617</v>
      </c>
      <c r="N130">
        <v>2</v>
      </c>
      <c r="O130" t="s">
        <v>18976</v>
      </c>
      <c r="P130" t="s">
        <v>18975</v>
      </c>
      <c r="Q130" t="s">
        <v>18974</v>
      </c>
      <c r="R130" s="7">
        <v>39052</v>
      </c>
      <c r="S130" s="8">
        <f t="shared" ref="S130:S193" si="16">YEAR(R130)</f>
        <v>2006</v>
      </c>
      <c r="T130" s="8">
        <v>2006</v>
      </c>
      <c r="U130" s="8">
        <f t="shared" ref="U130:U193" si="17">2022-T130</f>
        <v>16</v>
      </c>
      <c r="V130" s="7">
        <v>2006</v>
      </c>
      <c r="W130" t="s">
        <v>636</v>
      </c>
      <c r="X130" s="2">
        <v>1.3280000000000001</v>
      </c>
      <c r="Y130" s="6">
        <f t="shared" ref="Y130:Y193" si="18">(X130-$Z$4)/($Z$3-$Z$4)</f>
        <v>3.5450201542937994E-2</v>
      </c>
      <c r="AA130">
        <v>15361225</v>
      </c>
      <c r="AB130">
        <v>18894</v>
      </c>
      <c r="AD130" t="s">
        <v>1</v>
      </c>
      <c r="AE130">
        <v>5</v>
      </c>
      <c r="AF130">
        <v>1</v>
      </c>
      <c r="AG130">
        <v>878889</v>
      </c>
      <c r="AH130" t="s">
        <v>18973</v>
      </c>
      <c r="AI130" t="s">
        <v>18972</v>
      </c>
      <c r="AJ130" t="s">
        <v>18971</v>
      </c>
      <c r="AK130" t="s">
        <v>18970</v>
      </c>
      <c r="AL130">
        <v>12</v>
      </c>
      <c r="AM130" s="5">
        <f t="shared" ref="AM130:AM193" si="19">AL130/U130</f>
        <v>0.75</v>
      </c>
      <c r="AN130" s="4">
        <f t="shared" ref="AN130:AN193" si="20">(AM130-$AO$4)/($AO$3-$AO$4)</f>
        <v>1.1359333585762969E-3</v>
      </c>
      <c r="AO130" s="3"/>
      <c r="AP130">
        <v>0</v>
      </c>
      <c r="AR130" t="s">
        <v>0</v>
      </c>
      <c r="AT130" s="2">
        <v>3.8340000000000001</v>
      </c>
      <c r="AU130" s="1">
        <f t="shared" ref="AU130:AU193" si="21">(Y130*0.7+AN130*0.3)*100</f>
        <v>2.5155921087629487</v>
      </c>
      <c r="AV130" s="1">
        <f t="shared" ref="AV130:AV193" si="22">(Y130*0.5+AN130*0.5)*100</f>
        <v>1.8293067450757146</v>
      </c>
      <c r="AW130" s="1">
        <f t="shared" ref="AW130:AW193" si="23">(Y130*0.3+AN130*0.7)*100</f>
        <v>1.1430213813884806</v>
      </c>
    </row>
    <row r="131" spans="1:49" x14ac:dyDescent="0.2">
      <c r="A131">
        <v>129</v>
      </c>
      <c r="B131" t="s">
        <v>18969</v>
      </c>
      <c r="C131" t="s">
        <v>18968</v>
      </c>
      <c r="F131" t="s">
        <v>18967</v>
      </c>
      <c r="G131" t="s">
        <v>5</v>
      </c>
      <c r="H131" t="s">
        <v>4</v>
      </c>
      <c r="I131" t="s">
        <v>18966</v>
      </c>
      <c r="J131">
        <v>60012370</v>
      </c>
      <c r="K131" t="s">
        <v>1107</v>
      </c>
      <c r="L131" t="s">
        <v>1106</v>
      </c>
      <c r="M131" t="s">
        <v>254</v>
      </c>
      <c r="N131">
        <v>2</v>
      </c>
      <c r="O131" t="s">
        <v>18965</v>
      </c>
      <c r="P131" t="s">
        <v>18964</v>
      </c>
      <c r="Q131" t="s">
        <v>1105</v>
      </c>
      <c r="R131" s="7">
        <v>39052</v>
      </c>
      <c r="S131" s="8">
        <f t="shared" si="16"/>
        <v>2006</v>
      </c>
      <c r="T131" s="8">
        <v>2006</v>
      </c>
      <c r="U131" s="8">
        <f t="shared" si="17"/>
        <v>16</v>
      </c>
      <c r="V131" s="7">
        <v>39052</v>
      </c>
      <c r="W131" t="s">
        <v>196</v>
      </c>
      <c r="X131" s="2">
        <v>1.6519999999999999</v>
      </c>
      <c r="Y131" s="6">
        <f t="shared" si="18"/>
        <v>4.409919649769093E-2</v>
      </c>
      <c r="AA131" t="s">
        <v>195</v>
      </c>
      <c r="AB131">
        <v>17337</v>
      </c>
      <c r="AD131" t="s">
        <v>1</v>
      </c>
      <c r="AE131">
        <v>54</v>
      </c>
      <c r="AF131">
        <v>12</v>
      </c>
      <c r="AH131" t="s">
        <v>18963</v>
      </c>
      <c r="AI131" t="s">
        <v>18962</v>
      </c>
      <c r="AJ131" t="s">
        <v>18961</v>
      </c>
      <c r="AK131" t="s">
        <v>18960</v>
      </c>
      <c r="AL131">
        <v>137</v>
      </c>
      <c r="AM131" s="5">
        <f t="shared" si="19"/>
        <v>8.5625</v>
      </c>
      <c r="AN131" s="4">
        <f t="shared" si="20"/>
        <v>1.2968572510412722E-2</v>
      </c>
      <c r="AO131" s="3"/>
      <c r="AP131">
        <v>0</v>
      </c>
      <c r="AQ131" t="s">
        <v>351</v>
      </c>
      <c r="AR131" t="s">
        <v>18959</v>
      </c>
      <c r="AS131" t="s">
        <v>350</v>
      </c>
      <c r="AT131" s="2" t="s">
        <v>6</v>
      </c>
      <c r="AU131" s="1">
        <f t="shared" si="21"/>
        <v>3.4760009301507466</v>
      </c>
      <c r="AV131" s="1">
        <f t="shared" si="22"/>
        <v>2.8533884504051827</v>
      </c>
      <c r="AW131" s="1">
        <f t="shared" si="23"/>
        <v>2.230775970659618</v>
      </c>
    </row>
    <row r="132" spans="1:49" x14ac:dyDescent="0.2">
      <c r="A132">
        <v>130</v>
      </c>
      <c r="B132" t="s">
        <v>18958</v>
      </c>
      <c r="C132" t="s">
        <v>18957</v>
      </c>
      <c r="F132" t="s">
        <v>18956</v>
      </c>
      <c r="G132" t="s">
        <v>5</v>
      </c>
      <c r="H132" t="s">
        <v>4</v>
      </c>
      <c r="I132" t="s">
        <v>18955</v>
      </c>
      <c r="J132" t="s">
        <v>18954</v>
      </c>
      <c r="K132" t="s">
        <v>18953</v>
      </c>
      <c r="L132" t="s">
        <v>18952</v>
      </c>
      <c r="M132" t="s">
        <v>155</v>
      </c>
      <c r="N132">
        <v>2</v>
      </c>
      <c r="O132" t="s">
        <v>18951</v>
      </c>
      <c r="P132" t="s">
        <v>18950</v>
      </c>
      <c r="Q132" t="s">
        <v>18949</v>
      </c>
      <c r="R132" s="7">
        <v>39052</v>
      </c>
      <c r="S132" s="8">
        <f t="shared" si="16"/>
        <v>2006</v>
      </c>
      <c r="T132" s="8">
        <v>2006</v>
      </c>
      <c r="U132" s="8">
        <f t="shared" si="17"/>
        <v>16</v>
      </c>
      <c r="V132" s="7">
        <v>39052</v>
      </c>
      <c r="W132" t="s">
        <v>196</v>
      </c>
      <c r="X132" s="2">
        <v>1.6519999999999999</v>
      </c>
      <c r="Y132" s="6">
        <f t="shared" si="18"/>
        <v>4.409919649769093E-2</v>
      </c>
      <c r="AA132" t="s">
        <v>195</v>
      </c>
      <c r="AB132">
        <v>17337</v>
      </c>
      <c r="AD132" t="s">
        <v>1</v>
      </c>
      <c r="AE132">
        <v>54</v>
      </c>
      <c r="AF132">
        <v>12</v>
      </c>
      <c r="AH132" t="s">
        <v>18948</v>
      </c>
      <c r="AI132" t="s">
        <v>18947</v>
      </c>
      <c r="AJ132" t="s">
        <v>18946</v>
      </c>
      <c r="AK132" t="s">
        <v>18945</v>
      </c>
      <c r="AL132">
        <v>19</v>
      </c>
      <c r="AM132" s="5">
        <f t="shared" si="19"/>
        <v>1.1875</v>
      </c>
      <c r="AN132" s="4">
        <f t="shared" si="20"/>
        <v>1.7985611510791368E-3</v>
      </c>
      <c r="AO132" s="3"/>
      <c r="AP132">
        <v>0</v>
      </c>
      <c r="AR132" t="s">
        <v>0</v>
      </c>
      <c r="AT132" s="2" t="s">
        <v>6</v>
      </c>
      <c r="AU132" s="1">
        <f t="shared" si="21"/>
        <v>3.1409005893707391</v>
      </c>
      <c r="AV132" s="1">
        <f t="shared" si="22"/>
        <v>2.2948878824385033</v>
      </c>
      <c r="AW132" s="1">
        <f t="shared" si="23"/>
        <v>1.4488751755062674</v>
      </c>
    </row>
    <row r="133" spans="1:49" x14ac:dyDescent="0.2">
      <c r="A133">
        <v>131</v>
      </c>
      <c r="B133" t="s">
        <v>18944</v>
      </c>
      <c r="C133" t="s">
        <v>18943</v>
      </c>
      <c r="F133" t="s">
        <v>18942</v>
      </c>
      <c r="G133" t="s">
        <v>5</v>
      </c>
      <c r="H133" t="s">
        <v>4</v>
      </c>
      <c r="I133" t="s">
        <v>18941</v>
      </c>
      <c r="J133" t="s">
        <v>18940</v>
      </c>
      <c r="K133" t="s">
        <v>850</v>
      </c>
      <c r="L133" t="s">
        <v>849</v>
      </c>
      <c r="M133" t="s">
        <v>30</v>
      </c>
      <c r="N133">
        <v>6</v>
      </c>
      <c r="O133" t="s">
        <v>18939</v>
      </c>
      <c r="P133" t="s">
        <v>18938</v>
      </c>
      <c r="Q133" t="s">
        <v>18937</v>
      </c>
      <c r="R133" s="7">
        <v>39052</v>
      </c>
      <c r="S133" s="8">
        <f t="shared" si="16"/>
        <v>2006</v>
      </c>
      <c r="T133" s="8">
        <v>2006</v>
      </c>
      <c r="U133" s="8">
        <f t="shared" si="17"/>
        <v>16</v>
      </c>
      <c r="V133" s="7">
        <v>2006</v>
      </c>
      <c r="W133" t="s">
        <v>636</v>
      </c>
      <c r="X133" s="2">
        <v>1.3280000000000001</v>
      </c>
      <c r="Y133" s="6">
        <f t="shared" si="18"/>
        <v>3.5450201542937994E-2</v>
      </c>
      <c r="AA133">
        <v>15361225</v>
      </c>
      <c r="AB133">
        <v>18894</v>
      </c>
      <c r="AD133" t="s">
        <v>1</v>
      </c>
      <c r="AE133">
        <v>5</v>
      </c>
      <c r="AF133">
        <v>1</v>
      </c>
      <c r="AG133">
        <v>886305</v>
      </c>
      <c r="AH133" t="s">
        <v>18936</v>
      </c>
      <c r="AI133" t="s">
        <v>18935</v>
      </c>
      <c r="AJ133" t="s">
        <v>18934</v>
      </c>
      <c r="AK133" t="s">
        <v>18933</v>
      </c>
      <c r="AL133">
        <v>28</v>
      </c>
      <c r="AM133" s="5">
        <f t="shared" si="19"/>
        <v>1.75</v>
      </c>
      <c r="AN133" s="4">
        <f t="shared" si="20"/>
        <v>2.6505111700113595E-3</v>
      </c>
      <c r="AO133" s="3"/>
      <c r="AP133">
        <v>0</v>
      </c>
      <c r="AQ133" t="s">
        <v>28</v>
      </c>
      <c r="AR133">
        <v>-313951</v>
      </c>
      <c r="AS133" t="s">
        <v>27</v>
      </c>
      <c r="AT133" s="2">
        <v>3.8340000000000001</v>
      </c>
      <c r="AU133" s="1">
        <f t="shared" si="21"/>
        <v>2.5610294431060003</v>
      </c>
      <c r="AV133" s="1">
        <f t="shared" si="22"/>
        <v>1.9050356356474678</v>
      </c>
      <c r="AW133" s="1">
        <f t="shared" si="23"/>
        <v>1.2490418281889351</v>
      </c>
    </row>
    <row r="134" spans="1:49" x14ac:dyDescent="0.2">
      <c r="A134">
        <v>132</v>
      </c>
      <c r="B134" t="s">
        <v>18932</v>
      </c>
      <c r="C134" t="s">
        <v>18931</v>
      </c>
      <c r="F134" t="s">
        <v>18930</v>
      </c>
      <c r="G134" t="s">
        <v>5</v>
      </c>
      <c r="H134" t="s">
        <v>4</v>
      </c>
      <c r="I134" t="s">
        <v>10097</v>
      </c>
      <c r="J134">
        <v>60025278</v>
      </c>
      <c r="K134" t="s">
        <v>406</v>
      </c>
      <c r="L134" t="s">
        <v>405</v>
      </c>
      <c r="M134" t="s">
        <v>103</v>
      </c>
      <c r="N134">
        <v>3</v>
      </c>
      <c r="O134" t="s">
        <v>10096</v>
      </c>
      <c r="P134" t="s">
        <v>10095</v>
      </c>
      <c r="Q134" t="s">
        <v>1991</v>
      </c>
      <c r="R134" s="7">
        <v>39052</v>
      </c>
      <c r="S134" s="8">
        <f t="shared" si="16"/>
        <v>2006</v>
      </c>
      <c r="T134" s="8">
        <v>2006</v>
      </c>
      <c r="U134" s="8">
        <f t="shared" si="17"/>
        <v>16</v>
      </c>
      <c r="V134" s="7">
        <v>2006</v>
      </c>
      <c r="W134" t="s">
        <v>636</v>
      </c>
      <c r="X134" s="2">
        <v>1.3280000000000001</v>
      </c>
      <c r="Y134" s="6">
        <f t="shared" si="18"/>
        <v>3.5450201542937994E-2</v>
      </c>
      <c r="AA134">
        <v>15361225</v>
      </c>
      <c r="AB134">
        <v>18894</v>
      </c>
      <c r="AD134" t="s">
        <v>1</v>
      </c>
      <c r="AE134">
        <v>5</v>
      </c>
      <c r="AF134">
        <v>1</v>
      </c>
      <c r="AG134">
        <v>880690</v>
      </c>
      <c r="AH134" t="s">
        <v>18929</v>
      </c>
      <c r="AI134" t="s">
        <v>18928</v>
      </c>
      <c r="AJ134" t="s">
        <v>18927</v>
      </c>
      <c r="AK134" t="s">
        <v>18926</v>
      </c>
      <c r="AL134">
        <v>41</v>
      </c>
      <c r="AM134" s="5">
        <f t="shared" si="19"/>
        <v>2.5625</v>
      </c>
      <c r="AN134" s="4">
        <f t="shared" si="20"/>
        <v>3.8811056418023475E-3</v>
      </c>
      <c r="AO134" s="3"/>
      <c r="AP134">
        <v>0</v>
      </c>
      <c r="AQ134" t="s">
        <v>51</v>
      </c>
      <c r="AR134">
        <v>60271007</v>
      </c>
      <c r="AS134" t="s">
        <v>50</v>
      </c>
      <c r="AT134" s="2">
        <v>3.8340000000000001</v>
      </c>
      <c r="AU134" s="1">
        <f t="shared" si="21"/>
        <v>2.5979472772597298</v>
      </c>
      <c r="AV134" s="1">
        <f t="shared" si="22"/>
        <v>1.9665653592370171</v>
      </c>
      <c r="AW134" s="1">
        <f t="shared" si="23"/>
        <v>1.3351834412143042</v>
      </c>
    </row>
    <row r="135" spans="1:49" x14ac:dyDescent="0.2">
      <c r="A135">
        <v>133</v>
      </c>
      <c r="B135" t="s">
        <v>18925</v>
      </c>
      <c r="C135" t="s">
        <v>18924</v>
      </c>
      <c r="F135" t="s">
        <v>18923</v>
      </c>
      <c r="G135" t="s">
        <v>5</v>
      </c>
      <c r="H135" t="s">
        <v>4</v>
      </c>
      <c r="I135" t="s">
        <v>17250</v>
      </c>
      <c r="J135" t="s">
        <v>18922</v>
      </c>
      <c r="K135" t="s">
        <v>18921</v>
      </c>
      <c r="L135" t="s">
        <v>18920</v>
      </c>
      <c r="M135" t="s">
        <v>18919</v>
      </c>
      <c r="N135">
        <v>5</v>
      </c>
      <c r="O135" t="s">
        <v>18918</v>
      </c>
      <c r="P135" t="s">
        <v>18917</v>
      </c>
      <c r="Q135" t="s">
        <v>18916</v>
      </c>
      <c r="R135" s="7">
        <v>39052</v>
      </c>
      <c r="S135" s="8">
        <f t="shared" si="16"/>
        <v>2006</v>
      </c>
      <c r="T135" s="8">
        <v>2006</v>
      </c>
      <c r="U135" s="8">
        <f t="shared" si="17"/>
        <v>16</v>
      </c>
      <c r="V135" s="7">
        <v>2006</v>
      </c>
      <c r="W135" t="s">
        <v>636</v>
      </c>
      <c r="X135" s="2">
        <v>1.3280000000000001</v>
      </c>
      <c r="Y135" s="6">
        <f t="shared" si="18"/>
        <v>3.5450201542937994E-2</v>
      </c>
      <c r="AA135">
        <v>15361225</v>
      </c>
      <c r="AB135">
        <v>18894</v>
      </c>
      <c r="AD135" t="s">
        <v>1</v>
      </c>
      <c r="AE135">
        <v>5</v>
      </c>
      <c r="AF135">
        <v>1</v>
      </c>
      <c r="AG135">
        <v>881922</v>
      </c>
      <c r="AH135" t="s">
        <v>18915</v>
      </c>
      <c r="AI135" t="s">
        <v>18914</v>
      </c>
      <c r="AJ135" t="s">
        <v>18913</v>
      </c>
      <c r="AK135" t="s">
        <v>18912</v>
      </c>
      <c r="AL135">
        <v>106</v>
      </c>
      <c r="AM135" s="5">
        <f t="shared" si="19"/>
        <v>6.625</v>
      </c>
      <c r="AN135" s="4">
        <f t="shared" si="20"/>
        <v>1.0034078000757288E-2</v>
      </c>
      <c r="AO135" s="3"/>
      <c r="AP135">
        <v>0</v>
      </c>
      <c r="AR135" t="s">
        <v>0</v>
      </c>
      <c r="AT135" s="2">
        <v>3.8340000000000001</v>
      </c>
      <c r="AU135" s="1">
        <f t="shared" si="21"/>
        <v>2.7825364480283783</v>
      </c>
      <c r="AV135" s="1">
        <f t="shared" si="22"/>
        <v>2.2742139771847643</v>
      </c>
      <c r="AW135" s="1">
        <f t="shared" si="23"/>
        <v>1.76589150634115</v>
      </c>
    </row>
    <row r="136" spans="1:49" x14ac:dyDescent="0.2">
      <c r="A136">
        <v>134</v>
      </c>
      <c r="B136" t="s">
        <v>18911</v>
      </c>
      <c r="C136" t="s">
        <v>18910</v>
      </c>
      <c r="F136" t="s">
        <v>18909</v>
      </c>
      <c r="G136" t="s">
        <v>5</v>
      </c>
      <c r="H136" t="s">
        <v>4</v>
      </c>
      <c r="I136" t="s">
        <v>18908</v>
      </c>
      <c r="J136" t="s">
        <v>18907</v>
      </c>
      <c r="K136" t="s">
        <v>18906</v>
      </c>
      <c r="L136" t="s">
        <v>18905</v>
      </c>
      <c r="M136" t="s">
        <v>18904</v>
      </c>
      <c r="N136">
        <v>5</v>
      </c>
      <c r="O136" t="s">
        <v>18903</v>
      </c>
      <c r="P136" t="s">
        <v>18902</v>
      </c>
      <c r="Q136" t="s">
        <v>18901</v>
      </c>
      <c r="R136" s="7">
        <v>39052</v>
      </c>
      <c r="S136" s="8">
        <f t="shared" si="16"/>
        <v>2006</v>
      </c>
      <c r="T136" s="8">
        <v>2006</v>
      </c>
      <c r="U136" s="8">
        <f t="shared" si="17"/>
        <v>16</v>
      </c>
      <c r="V136" s="7">
        <v>39052</v>
      </c>
      <c r="W136" t="s">
        <v>196</v>
      </c>
      <c r="X136" s="2">
        <v>1.6519999999999999</v>
      </c>
      <c r="Y136" s="6">
        <f t="shared" si="18"/>
        <v>4.409919649769093E-2</v>
      </c>
      <c r="AA136" t="s">
        <v>195</v>
      </c>
      <c r="AB136">
        <v>17337</v>
      </c>
      <c r="AD136" t="s">
        <v>1</v>
      </c>
      <c r="AE136">
        <v>54</v>
      </c>
      <c r="AF136">
        <v>12</v>
      </c>
      <c r="AH136" t="s">
        <v>18900</v>
      </c>
      <c r="AI136" t="s">
        <v>18899</v>
      </c>
      <c r="AJ136" t="s">
        <v>18898</v>
      </c>
      <c r="AK136" t="s">
        <v>18897</v>
      </c>
      <c r="AL136">
        <v>65</v>
      </c>
      <c r="AM136" s="5">
        <f t="shared" si="19"/>
        <v>4.0625</v>
      </c>
      <c r="AN136" s="4">
        <f t="shared" si="20"/>
        <v>6.1529723589549409E-3</v>
      </c>
      <c r="AO136" s="3"/>
      <c r="AP136">
        <v>0</v>
      </c>
      <c r="AQ136" t="s">
        <v>33</v>
      </c>
      <c r="AR136" t="s">
        <v>0</v>
      </c>
      <c r="AS136" t="s">
        <v>32</v>
      </c>
      <c r="AT136" s="2" t="s">
        <v>6</v>
      </c>
      <c r="AU136" s="1">
        <f t="shared" si="21"/>
        <v>3.2715329256070134</v>
      </c>
      <c r="AV136" s="1">
        <f t="shared" si="22"/>
        <v>2.5126084428322937</v>
      </c>
      <c r="AW136" s="1">
        <f t="shared" si="23"/>
        <v>1.7536839600575738</v>
      </c>
    </row>
    <row r="137" spans="1:49" x14ac:dyDescent="0.2">
      <c r="A137">
        <v>135</v>
      </c>
      <c r="B137" t="s">
        <v>18896</v>
      </c>
      <c r="F137" t="s">
        <v>18895</v>
      </c>
      <c r="G137" t="s">
        <v>5</v>
      </c>
      <c r="H137" t="s">
        <v>4</v>
      </c>
      <c r="I137" t="s">
        <v>18894</v>
      </c>
      <c r="J137">
        <v>60030736</v>
      </c>
      <c r="K137" t="s">
        <v>18893</v>
      </c>
      <c r="L137" t="s">
        <v>18892</v>
      </c>
      <c r="M137" t="s">
        <v>479</v>
      </c>
      <c r="N137">
        <v>1</v>
      </c>
      <c r="O137" t="s">
        <v>18891</v>
      </c>
      <c r="P137">
        <v>23667289500</v>
      </c>
      <c r="Q137">
        <v>60030736</v>
      </c>
      <c r="R137" s="7">
        <v>39052</v>
      </c>
      <c r="S137" s="8">
        <f t="shared" si="16"/>
        <v>2006</v>
      </c>
      <c r="T137" s="8">
        <v>2006</v>
      </c>
      <c r="U137" s="8">
        <f t="shared" si="17"/>
        <v>16</v>
      </c>
      <c r="V137" s="7">
        <v>39052</v>
      </c>
      <c r="W137" t="s">
        <v>6456</v>
      </c>
      <c r="X137" s="2">
        <v>0.11</v>
      </c>
      <c r="Y137" s="6">
        <f t="shared" si="18"/>
        <v>2.9363871759963698E-3</v>
      </c>
      <c r="AA137">
        <v>11099445</v>
      </c>
      <c r="AB137">
        <v>144807</v>
      </c>
      <c r="AD137" t="s">
        <v>1</v>
      </c>
      <c r="AE137">
        <v>3</v>
      </c>
      <c r="AF137">
        <v>12</v>
      </c>
      <c r="AH137" t="s">
        <v>18890</v>
      </c>
      <c r="AI137" t="s">
        <v>18889</v>
      </c>
      <c r="AJ137" t="s">
        <v>18888</v>
      </c>
      <c r="AK137" t="s">
        <v>18887</v>
      </c>
      <c r="AL137">
        <v>0</v>
      </c>
      <c r="AM137" s="5">
        <f t="shared" si="19"/>
        <v>0</v>
      </c>
      <c r="AN137" s="4">
        <f t="shared" si="20"/>
        <v>0</v>
      </c>
      <c r="AO137" s="3"/>
      <c r="AP137">
        <v>0</v>
      </c>
      <c r="AR137" t="s">
        <v>0</v>
      </c>
      <c r="AT137" s="2" t="s">
        <v>6</v>
      </c>
      <c r="AU137" s="1">
        <f t="shared" si="21"/>
        <v>0.20554710231974588</v>
      </c>
      <c r="AV137" s="1">
        <f t="shared" si="22"/>
        <v>0.1468193587998185</v>
      </c>
      <c r="AW137" s="1">
        <f t="shared" si="23"/>
        <v>8.8091615279891095E-2</v>
      </c>
    </row>
    <row r="138" spans="1:49" x14ac:dyDescent="0.2">
      <c r="A138">
        <v>136</v>
      </c>
      <c r="B138" t="s">
        <v>18886</v>
      </c>
      <c r="C138" t="s">
        <v>18885</v>
      </c>
      <c r="F138" t="s">
        <v>18884</v>
      </c>
      <c r="G138" t="s">
        <v>5</v>
      </c>
      <c r="H138" t="s">
        <v>4</v>
      </c>
      <c r="I138" t="s">
        <v>18883</v>
      </c>
      <c r="J138">
        <v>60019987</v>
      </c>
      <c r="K138" t="s">
        <v>942</v>
      </c>
      <c r="L138" t="s">
        <v>941</v>
      </c>
      <c r="M138" t="s">
        <v>235</v>
      </c>
      <c r="N138">
        <v>3</v>
      </c>
      <c r="O138" t="s">
        <v>18882</v>
      </c>
      <c r="P138" t="s">
        <v>18881</v>
      </c>
      <c r="Q138" t="s">
        <v>995</v>
      </c>
      <c r="R138" s="7">
        <v>39052</v>
      </c>
      <c r="S138" s="8">
        <f t="shared" si="16"/>
        <v>2006</v>
      </c>
      <c r="T138" s="8">
        <v>2006</v>
      </c>
      <c r="U138" s="8">
        <f t="shared" si="17"/>
        <v>16</v>
      </c>
      <c r="V138" s="7">
        <v>2006</v>
      </c>
      <c r="W138" t="s">
        <v>636</v>
      </c>
      <c r="X138" s="2">
        <v>1.3280000000000001</v>
      </c>
      <c r="Y138" s="6">
        <f t="shared" si="18"/>
        <v>3.5450201542937994E-2</v>
      </c>
      <c r="AA138">
        <v>15361225</v>
      </c>
      <c r="AB138">
        <v>18894</v>
      </c>
      <c r="AD138" t="s">
        <v>1</v>
      </c>
      <c r="AE138">
        <v>5</v>
      </c>
      <c r="AF138">
        <v>1</v>
      </c>
      <c r="AG138">
        <v>885015</v>
      </c>
      <c r="AH138" t="s">
        <v>18880</v>
      </c>
      <c r="AI138" t="s">
        <v>18879</v>
      </c>
      <c r="AJ138" t="s">
        <v>18878</v>
      </c>
      <c r="AK138" t="s">
        <v>18877</v>
      </c>
      <c r="AL138">
        <v>42</v>
      </c>
      <c r="AM138" s="5">
        <f t="shared" si="19"/>
        <v>2.625</v>
      </c>
      <c r="AN138" s="4">
        <f t="shared" si="20"/>
        <v>3.9757667550170388E-3</v>
      </c>
      <c r="AO138" s="3"/>
      <c r="AP138">
        <v>0</v>
      </c>
      <c r="AR138" t="s">
        <v>0</v>
      </c>
      <c r="AT138" s="2">
        <v>3.8340000000000001</v>
      </c>
      <c r="AU138" s="1">
        <f t="shared" si="21"/>
        <v>2.6007871106561704</v>
      </c>
      <c r="AV138" s="1">
        <f t="shared" si="22"/>
        <v>1.9712984148977517</v>
      </c>
      <c r="AW138" s="1">
        <f t="shared" si="23"/>
        <v>1.3418097191393326</v>
      </c>
    </row>
    <row r="139" spans="1:49" x14ac:dyDescent="0.2">
      <c r="A139">
        <v>137</v>
      </c>
      <c r="B139" t="s">
        <v>18876</v>
      </c>
      <c r="C139" t="s">
        <v>18875</v>
      </c>
      <c r="F139" t="s">
        <v>18874</v>
      </c>
      <c r="G139" t="s">
        <v>5</v>
      </c>
      <c r="H139" t="s">
        <v>4</v>
      </c>
      <c r="I139" t="s">
        <v>630</v>
      </c>
      <c r="J139" t="s">
        <v>18873</v>
      </c>
      <c r="K139" t="s">
        <v>18872</v>
      </c>
      <c r="L139" t="s">
        <v>18871</v>
      </c>
      <c r="M139" t="s">
        <v>18870</v>
      </c>
      <c r="N139">
        <v>2</v>
      </c>
      <c r="O139" t="s">
        <v>629</v>
      </c>
      <c r="P139" t="s">
        <v>628</v>
      </c>
      <c r="Q139" t="s">
        <v>18869</v>
      </c>
      <c r="R139" s="7">
        <v>39052</v>
      </c>
      <c r="S139" s="8">
        <f t="shared" si="16"/>
        <v>2006</v>
      </c>
      <c r="T139" s="8">
        <v>2006</v>
      </c>
      <c r="U139" s="8">
        <f t="shared" si="17"/>
        <v>16</v>
      </c>
      <c r="V139" s="7">
        <v>2006</v>
      </c>
      <c r="W139" t="s">
        <v>636</v>
      </c>
      <c r="X139" s="2">
        <v>1.3280000000000001</v>
      </c>
      <c r="Y139" s="6">
        <f t="shared" si="18"/>
        <v>3.5450201542937994E-2</v>
      </c>
      <c r="AA139">
        <v>15361225</v>
      </c>
      <c r="AB139">
        <v>18894</v>
      </c>
      <c r="AD139" t="s">
        <v>1</v>
      </c>
      <c r="AE139">
        <v>5</v>
      </c>
      <c r="AF139">
        <v>1</v>
      </c>
      <c r="AG139">
        <v>870367</v>
      </c>
      <c r="AH139" t="s">
        <v>18868</v>
      </c>
      <c r="AI139" t="s">
        <v>18867</v>
      </c>
      <c r="AJ139" t="s">
        <v>18866</v>
      </c>
      <c r="AK139" t="s">
        <v>18865</v>
      </c>
      <c r="AL139">
        <v>10</v>
      </c>
      <c r="AM139" s="5">
        <f t="shared" si="19"/>
        <v>0.625</v>
      </c>
      <c r="AN139" s="4">
        <f t="shared" si="20"/>
        <v>9.4661113214691405E-4</v>
      </c>
      <c r="AO139" s="3"/>
      <c r="AP139">
        <v>0</v>
      </c>
      <c r="AR139" t="s">
        <v>0</v>
      </c>
      <c r="AT139" s="2">
        <v>3.8340000000000001</v>
      </c>
      <c r="AU139" s="1">
        <f t="shared" si="21"/>
        <v>2.5099124419700671</v>
      </c>
      <c r="AV139" s="1">
        <f t="shared" si="22"/>
        <v>1.8198406337542452</v>
      </c>
      <c r="AW139" s="1">
        <f t="shared" si="23"/>
        <v>1.1297688255384237</v>
      </c>
    </row>
    <row r="140" spans="1:49" x14ac:dyDescent="0.2">
      <c r="A140">
        <v>138</v>
      </c>
      <c r="B140" t="s">
        <v>18864</v>
      </c>
      <c r="C140" t="s">
        <v>18863</v>
      </c>
      <c r="F140" t="s">
        <v>18862</v>
      </c>
      <c r="G140" t="s">
        <v>5</v>
      </c>
      <c r="H140" t="s">
        <v>4</v>
      </c>
      <c r="I140" t="s">
        <v>7872</v>
      </c>
      <c r="J140">
        <v>60032053</v>
      </c>
      <c r="K140" t="s">
        <v>581</v>
      </c>
      <c r="L140" t="s">
        <v>580</v>
      </c>
      <c r="M140" t="s">
        <v>579</v>
      </c>
      <c r="N140">
        <v>3</v>
      </c>
      <c r="O140" t="s">
        <v>18861</v>
      </c>
      <c r="P140" t="s">
        <v>18860</v>
      </c>
      <c r="Q140" t="s">
        <v>7869</v>
      </c>
      <c r="R140" s="7">
        <v>39052</v>
      </c>
      <c r="S140" s="8">
        <f t="shared" si="16"/>
        <v>2006</v>
      </c>
      <c r="T140" s="8">
        <v>2006</v>
      </c>
      <c r="U140" s="8">
        <f t="shared" si="17"/>
        <v>16</v>
      </c>
      <c r="V140" s="7">
        <v>2006</v>
      </c>
      <c r="W140" t="s">
        <v>636</v>
      </c>
      <c r="X140" s="2">
        <v>1.3280000000000001</v>
      </c>
      <c r="Y140" s="6">
        <f t="shared" si="18"/>
        <v>3.5450201542937994E-2</v>
      </c>
      <c r="AA140">
        <v>15361225</v>
      </c>
      <c r="AB140">
        <v>18894</v>
      </c>
      <c r="AD140" t="s">
        <v>1</v>
      </c>
      <c r="AE140">
        <v>5</v>
      </c>
      <c r="AF140">
        <v>1</v>
      </c>
      <c r="AG140">
        <v>881918</v>
      </c>
      <c r="AH140" t="s">
        <v>18859</v>
      </c>
      <c r="AI140" t="s">
        <v>18858</v>
      </c>
      <c r="AJ140" t="s">
        <v>18857</v>
      </c>
      <c r="AK140" t="s">
        <v>18856</v>
      </c>
      <c r="AL140">
        <v>31</v>
      </c>
      <c r="AM140" s="5">
        <f t="shared" si="19"/>
        <v>1.9375</v>
      </c>
      <c r="AN140" s="4">
        <f t="shared" si="20"/>
        <v>2.9344945096554335E-3</v>
      </c>
      <c r="AO140" s="3"/>
      <c r="AP140">
        <v>0</v>
      </c>
      <c r="AR140" t="s">
        <v>0</v>
      </c>
      <c r="AT140" s="2">
        <v>3.8340000000000001</v>
      </c>
      <c r="AU140" s="1">
        <f t="shared" si="21"/>
        <v>2.5695489432953229</v>
      </c>
      <c r="AV140" s="1">
        <f t="shared" si="22"/>
        <v>1.9192348026296713</v>
      </c>
      <c r="AW140" s="1">
        <f t="shared" si="23"/>
        <v>1.2689206619640201</v>
      </c>
    </row>
    <row r="141" spans="1:49" x14ac:dyDescent="0.2">
      <c r="A141">
        <v>139</v>
      </c>
      <c r="B141" t="s">
        <v>18855</v>
      </c>
      <c r="C141" t="s">
        <v>18854</v>
      </c>
      <c r="F141" t="s">
        <v>18853</v>
      </c>
      <c r="G141" t="s">
        <v>5</v>
      </c>
      <c r="H141" t="s">
        <v>4</v>
      </c>
      <c r="I141" t="s">
        <v>18852</v>
      </c>
      <c r="J141" t="s">
        <v>18851</v>
      </c>
      <c r="K141" t="s">
        <v>18850</v>
      </c>
      <c r="L141" t="s">
        <v>18849</v>
      </c>
      <c r="M141" t="s">
        <v>30</v>
      </c>
      <c r="N141">
        <v>5</v>
      </c>
      <c r="O141" t="s">
        <v>18848</v>
      </c>
      <c r="P141" t="s">
        <v>18847</v>
      </c>
      <c r="Q141" t="s">
        <v>18846</v>
      </c>
      <c r="R141" s="7">
        <v>39052</v>
      </c>
      <c r="S141" s="8">
        <f t="shared" si="16"/>
        <v>2006</v>
      </c>
      <c r="T141" s="8">
        <v>2006</v>
      </c>
      <c r="U141" s="8">
        <f t="shared" si="17"/>
        <v>16</v>
      </c>
      <c r="V141" s="7">
        <v>2006</v>
      </c>
      <c r="W141" t="s">
        <v>636</v>
      </c>
      <c r="X141" s="2">
        <v>1.3280000000000001</v>
      </c>
      <c r="Y141" s="6">
        <f t="shared" si="18"/>
        <v>3.5450201542937994E-2</v>
      </c>
      <c r="AA141">
        <v>15361225</v>
      </c>
      <c r="AB141">
        <v>18894</v>
      </c>
      <c r="AD141" t="s">
        <v>1</v>
      </c>
      <c r="AE141">
        <v>5</v>
      </c>
      <c r="AF141">
        <v>1</v>
      </c>
      <c r="AG141">
        <v>875894</v>
      </c>
      <c r="AH141" t="s">
        <v>18845</v>
      </c>
      <c r="AI141" t="s">
        <v>18844</v>
      </c>
      <c r="AJ141" t="s">
        <v>18843</v>
      </c>
      <c r="AK141" t="s">
        <v>18842</v>
      </c>
      <c r="AL141">
        <v>41</v>
      </c>
      <c r="AM141" s="5">
        <f t="shared" si="19"/>
        <v>2.5625</v>
      </c>
      <c r="AN141" s="4">
        <f t="shared" si="20"/>
        <v>3.8811056418023475E-3</v>
      </c>
      <c r="AO141" s="3"/>
      <c r="AP141">
        <v>0</v>
      </c>
      <c r="AR141" t="s">
        <v>0</v>
      </c>
      <c r="AT141" s="2">
        <v>3.8340000000000001</v>
      </c>
      <c r="AU141" s="1">
        <f t="shared" si="21"/>
        <v>2.5979472772597298</v>
      </c>
      <c r="AV141" s="1">
        <f t="shared" si="22"/>
        <v>1.9665653592370171</v>
      </c>
      <c r="AW141" s="1">
        <f t="shared" si="23"/>
        <v>1.3351834412143042</v>
      </c>
    </row>
    <row r="142" spans="1:49" x14ac:dyDescent="0.2">
      <c r="A142">
        <v>140</v>
      </c>
      <c r="B142" t="s">
        <v>18841</v>
      </c>
      <c r="C142" t="s">
        <v>18840</v>
      </c>
      <c r="F142" t="s">
        <v>18839</v>
      </c>
      <c r="G142" t="s">
        <v>5</v>
      </c>
      <c r="H142" t="s">
        <v>4</v>
      </c>
      <c r="I142" t="s">
        <v>633</v>
      </c>
      <c r="J142" t="s">
        <v>642</v>
      </c>
      <c r="K142" t="s">
        <v>641</v>
      </c>
      <c r="L142" t="s">
        <v>640</v>
      </c>
      <c r="M142" t="s">
        <v>639</v>
      </c>
      <c r="N142">
        <v>5</v>
      </c>
      <c r="O142" t="s">
        <v>18838</v>
      </c>
      <c r="P142" t="s">
        <v>18837</v>
      </c>
      <c r="Q142" t="s">
        <v>18836</v>
      </c>
      <c r="R142" s="7">
        <v>39052</v>
      </c>
      <c r="S142" s="8">
        <f t="shared" si="16"/>
        <v>2006</v>
      </c>
      <c r="T142" s="8">
        <v>2006</v>
      </c>
      <c r="U142" s="8">
        <f t="shared" si="17"/>
        <v>16</v>
      </c>
      <c r="V142" s="7">
        <v>2006</v>
      </c>
      <c r="W142" t="s">
        <v>636</v>
      </c>
      <c r="X142" s="2">
        <v>1.3280000000000001</v>
      </c>
      <c r="Y142" s="6">
        <f t="shared" si="18"/>
        <v>3.5450201542937994E-2</v>
      </c>
      <c r="AA142">
        <v>15361225</v>
      </c>
      <c r="AB142">
        <v>18894</v>
      </c>
      <c r="AD142" t="s">
        <v>1</v>
      </c>
      <c r="AE142">
        <v>5</v>
      </c>
      <c r="AF142">
        <v>1</v>
      </c>
      <c r="AG142">
        <v>883085</v>
      </c>
      <c r="AH142" t="s">
        <v>18835</v>
      </c>
      <c r="AI142" t="s">
        <v>18834</v>
      </c>
      <c r="AJ142" t="s">
        <v>18833</v>
      </c>
      <c r="AK142" t="s">
        <v>18832</v>
      </c>
      <c r="AL142">
        <v>60</v>
      </c>
      <c r="AM142" s="5">
        <f t="shared" si="19"/>
        <v>3.75</v>
      </c>
      <c r="AN142" s="4">
        <f t="shared" si="20"/>
        <v>5.6796667928814843E-3</v>
      </c>
      <c r="AO142" s="3"/>
      <c r="AP142">
        <v>0</v>
      </c>
      <c r="AQ142" t="s">
        <v>18831</v>
      </c>
      <c r="AR142" t="s">
        <v>0</v>
      </c>
      <c r="AS142" t="s">
        <v>18830</v>
      </c>
      <c r="AT142" s="2">
        <v>3.8340000000000001</v>
      </c>
      <c r="AU142" s="1">
        <f t="shared" si="21"/>
        <v>2.6519041117921041</v>
      </c>
      <c r="AV142" s="1">
        <f t="shared" si="22"/>
        <v>2.0564934167909739</v>
      </c>
      <c r="AW142" s="1">
        <f t="shared" si="23"/>
        <v>1.4610827217898437</v>
      </c>
    </row>
    <row r="143" spans="1:49" x14ac:dyDescent="0.2">
      <c r="A143">
        <v>141</v>
      </c>
      <c r="B143" t="s">
        <v>18829</v>
      </c>
      <c r="C143" t="s">
        <v>18828</v>
      </c>
      <c r="D143" t="s">
        <v>18827</v>
      </c>
      <c r="F143" t="s">
        <v>18826</v>
      </c>
      <c r="G143" t="s">
        <v>5</v>
      </c>
      <c r="H143" t="s">
        <v>4</v>
      </c>
      <c r="I143" t="s">
        <v>18825</v>
      </c>
      <c r="J143" t="s">
        <v>18821</v>
      </c>
      <c r="K143" t="s">
        <v>18824</v>
      </c>
      <c r="L143" t="s">
        <v>18823</v>
      </c>
      <c r="M143" t="s">
        <v>126</v>
      </c>
      <c r="N143">
        <v>2</v>
      </c>
      <c r="O143" t="s">
        <v>18822</v>
      </c>
      <c r="P143" t="s">
        <v>10456</v>
      </c>
      <c r="Q143" t="s">
        <v>18821</v>
      </c>
      <c r="R143" s="7">
        <v>39052</v>
      </c>
      <c r="S143" s="8">
        <f t="shared" si="16"/>
        <v>2006</v>
      </c>
      <c r="T143" s="8">
        <v>2006</v>
      </c>
      <c r="U143" s="8">
        <f t="shared" si="17"/>
        <v>16</v>
      </c>
      <c r="V143" s="7">
        <v>39052</v>
      </c>
      <c r="W143" t="s">
        <v>873</v>
      </c>
      <c r="X143" s="2">
        <v>0.22500000000000001</v>
      </c>
      <c r="Y143" s="6">
        <f t="shared" si="18"/>
        <v>6.0062464963562111E-3</v>
      </c>
      <c r="AA143">
        <v>2726343</v>
      </c>
      <c r="AB143">
        <v>16128</v>
      </c>
      <c r="AC143" t="s">
        <v>2163</v>
      </c>
      <c r="AD143" t="s">
        <v>1</v>
      </c>
      <c r="AE143">
        <v>26</v>
      </c>
      <c r="AF143">
        <v>8</v>
      </c>
      <c r="AH143" t="s">
        <v>18820</v>
      </c>
      <c r="AI143" t="s">
        <v>18819</v>
      </c>
      <c r="AJ143" t="s">
        <v>18818</v>
      </c>
      <c r="AK143" t="s">
        <v>18817</v>
      </c>
      <c r="AL143">
        <v>2</v>
      </c>
      <c r="AM143" s="5">
        <f t="shared" si="19"/>
        <v>0.125</v>
      </c>
      <c r="AN143" s="4">
        <f t="shared" si="20"/>
        <v>1.893222264293828E-4</v>
      </c>
      <c r="AO143" s="3"/>
      <c r="AP143">
        <v>0</v>
      </c>
      <c r="AR143" t="s">
        <v>0</v>
      </c>
      <c r="AT143" s="2">
        <v>1.099</v>
      </c>
      <c r="AU143" s="1">
        <f t="shared" si="21"/>
        <v>0.42611692153781627</v>
      </c>
      <c r="AV143" s="1">
        <f t="shared" si="22"/>
        <v>0.30977843613927969</v>
      </c>
      <c r="AW143" s="1">
        <f t="shared" si="23"/>
        <v>0.19343995074074313</v>
      </c>
    </row>
    <row r="144" spans="1:49" x14ac:dyDescent="0.2">
      <c r="A144">
        <v>142</v>
      </c>
      <c r="B144" t="s">
        <v>18816</v>
      </c>
      <c r="C144" t="s">
        <v>18815</v>
      </c>
      <c r="F144" t="s">
        <v>18814</v>
      </c>
      <c r="G144" t="s">
        <v>5</v>
      </c>
      <c r="H144" t="s">
        <v>4</v>
      </c>
      <c r="I144" t="s">
        <v>18813</v>
      </c>
      <c r="J144" t="s">
        <v>18812</v>
      </c>
      <c r="K144" t="s">
        <v>18811</v>
      </c>
      <c r="L144" t="s">
        <v>18810</v>
      </c>
      <c r="M144" t="s">
        <v>360</v>
      </c>
      <c r="N144">
        <v>10</v>
      </c>
      <c r="O144" t="s">
        <v>18809</v>
      </c>
      <c r="P144" t="s">
        <v>18808</v>
      </c>
      <c r="Q144" t="s">
        <v>18807</v>
      </c>
      <c r="R144" s="7">
        <v>39052</v>
      </c>
      <c r="S144" s="8">
        <f t="shared" si="16"/>
        <v>2006</v>
      </c>
      <c r="T144" s="8">
        <v>2006</v>
      </c>
      <c r="U144" s="8">
        <f t="shared" si="17"/>
        <v>16</v>
      </c>
      <c r="V144" s="7">
        <v>39052</v>
      </c>
      <c r="W144" t="s">
        <v>1241</v>
      </c>
      <c r="X144" s="2">
        <v>1.3280000000000001</v>
      </c>
      <c r="Y144" s="6">
        <f t="shared" si="18"/>
        <v>3.5450201542937994E-2</v>
      </c>
      <c r="AA144">
        <v>7413335</v>
      </c>
      <c r="AB144">
        <v>29251</v>
      </c>
      <c r="AC144">
        <v>13616587</v>
      </c>
      <c r="AD144" t="s">
        <v>1</v>
      </c>
      <c r="AE144">
        <v>48</v>
      </c>
      <c r="AF144" t="s">
        <v>18806</v>
      </c>
      <c r="AI144" t="s">
        <v>18805</v>
      </c>
      <c r="AK144" t="s">
        <v>18804</v>
      </c>
      <c r="AL144">
        <v>38</v>
      </c>
      <c r="AM144" s="5">
        <f t="shared" si="19"/>
        <v>2.375</v>
      </c>
      <c r="AN144" s="4">
        <f t="shared" si="20"/>
        <v>3.5971223021582736E-3</v>
      </c>
      <c r="AO144" s="3"/>
      <c r="AP144">
        <v>0</v>
      </c>
      <c r="AR144" t="s">
        <v>0</v>
      </c>
      <c r="AT144" s="2">
        <v>2.4580000000000002</v>
      </c>
      <c r="AU144" s="1">
        <f t="shared" si="21"/>
        <v>2.5894277770704077</v>
      </c>
      <c r="AV144" s="1">
        <f t="shared" si="22"/>
        <v>1.9523661922548132</v>
      </c>
      <c r="AW144" s="1">
        <f t="shared" si="23"/>
        <v>1.3153046074392187</v>
      </c>
    </row>
    <row r="145" spans="1:49" x14ac:dyDescent="0.2">
      <c r="A145">
        <v>143</v>
      </c>
      <c r="B145" t="s">
        <v>18803</v>
      </c>
      <c r="C145" t="s">
        <v>18802</v>
      </c>
      <c r="F145" t="s">
        <v>18801</v>
      </c>
      <c r="G145" t="s">
        <v>5</v>
      </c>
      <c r="H145" t="s">
        <v>4</v>
      </c>
      <c r="I145" t="s">
        <v>284</v>
      </c>
      <c r="J145">
        <v>60005415</v>
      </c>
      <c r="K145" t="s">
        <v>992</v>
      </c>
      <c r="L145" t="s">
        <v>991</v>
      </c>
      <c r="M145" t="s">
        <v>98</v>
      </c>
      <c r="N145">
        <v>2</v>
      </c>
      <c r="O145" t="s">
        <v>18587</v>
      </c>
      <c r="P145" t="s">
        <v>1335</v>
      </c>
      <c r="Q145" t="s">
        <v>990</v>
      </c>
      <c r="R145" s="7">
        <v>39052</v>
      </c>
      <c r="S145" s="8">
        <f t="shared" si="16"/>
        <v>2006</v>
      </c>
      <c r="T145" s="8">
        <v>2006</v>
      </c>
      <c r="U145" s="8">
        <f t="shared" si="17"/>
        <v>16</v>
      </c>
      <c r="V145" s="7">
        <v>2006</v>
      </c>
      <c r="W145" t="s">
        <v>636</v>
      </c>
      <c r="X145" s="2">
        <v>1.3280000000000001</v>
      </c>
      <c r="Y145" s="6">
        <f t="shared" si="18"/>
        <v>3.5450201542937994E-2</v>
      </c>
      <c r="AA145">
        <v>15361225</v>
      </c>
      <c r="AB145">
        <v>18894</v>
      </c>
      <c r="AD145" t="s">
        <v>1</v>
      </c>
      <c r="AE145">
        <v>5</v>
      </c>
      <c r="AF145">
        <v>1</v>
      </c>
      <c r="AG145">
        <v>883951</v>
      </c>
      <c r="AH145" t="s">
        <v>18800</v>
      </c>
      <c r="AI145" t="s">
        <v>18799</v>
      </c>
      <c r="AJ145" t="s">
        <v>18798</v>
      </c>
      <c r="AK145" t="s">
        <v>18797</v>
      </c>
      <c r="AL145">
        <v>7</v>
      </c>
      <c r="AM145" s="5">
        <f t="shared" si="19"/>
        <v>0.4375</v>
      </c>
      <c r="AN145" s="4">
        <f t="shared" si="20"/>
        <v>6.6262779250283988E-4</v>
      </c>
      <c r="AO145" s="3"/>
      <c r="AP145">
        <v>0</v>
      </c>
      <c r="AQ145" t="s">
        <v>554</v>
      </c>
      <c r="AR145" t="s">
        <v>0</v>
      </c>
      <c r="AS145" t="s">
        <v>553</v>
      </c>
      <c r="AT145" s="2">
        <v>3.8340000000000001</v>
      </c>
      <c r="AU145" s="1">
        <f t="shared" si="21"/>
        <v>2.501392941780745</v>
      </c>
      <c r="AV145" s="1">
        <f t="shared" si="22"/>
        <v>1.8056414667720417</v>
      </c>
      <c r="AW145" s="1">
        <f t="shared" si="23"/>
        <v>1.1098899917633387</v>
      </c>
    </row>
    <row r="146" spans="1:49" x14ac:dyDescent="0.2">
      <c r="A146">
        <v>144</v>
      </c>
      <c r="B146" t="s">
        <v>18796</v>
      </c>
      <c r="C146" t="s">
        <v>18795</v>
      </c>
      <c r="F146" t="s">
        <v>18794</v>
      </c>
      <c r="G146" t="s">
        <v>5</v>
      </c>
      <c r="H146" t="s">
        <v>4</v>
      </c>
      <c r="I146" t="s">
        <v>18793</v>
      </c>
      <c r="J146" t="s">
        <v>18792</v>
      </c>
      <c r="K146" t="s">
        <v>666</v>
      </c>
      <c r="L146" t="s">
        <v>4021</v>
      </c>
      <c r="M146" t="s">
        <v>30</v>
      </c>
      <c r="N146">
        <v>4</v>
      </c>
      <c r="O146" t="s">
        <v>18791</v>
      </c>
      <c r="P146" t="s">
        <v>18790</v>
      </c>
      <c r="Q146" t="s">
        <v>18789</v>
      </c>
      <c r="R146" s="7">
        <v>39052</v>
      </c>
      <c r="S146" s="8">
        <f t="shared" si="16"/>
        <v>2006</v>
      </c>
      <c r="T146" s="8">
        <v>2006</v>
      </c>
      <c r="U146" s="8">
        <f t="shared" si="17"/>
        <v>16</v>
      </c>
      <c r="V146" s="7">
        <v>2006</v>
      </c>
      <c r="W146" t="s">
        <v>636</v>
      </c>
      <c r="X146" s="2">
        <v>1.3280000000000001</v>
      </c>
      <c r="Y146" s="6">
        <f t="shared" si="18"/>
        <v>3.5450201542937994E-2</v>
      </c>
      <c r="AA146">
        <v>15361225</v>
      </c>
      <c r="AB146">
        <v>18894</v>
      </c>
      <c r="AD146" t="s">
        <v>1</v>
      </c>
      <c r="AE146">
        <v>5</v>
      </c>
      <c r="AF146">
        <v>1</v>
      </c>
      <c r="AG146">
        <v>874072</v>
      </c>
      <c r="AH146" t="s">
        <v>18788</v>
      </c>
      <c r="AI146" t="s">
        <v>18787</v>
      </c>
      <c r="AJ146" t="s">
        <v>18786</v>
      </c>
      <c r="AK146" t="s">
        <v>18785</v>
      </c>
      <c r="AL146">
        <v>168</v>
      </c>
      <c r="AM146" s="5">
        <f t="shared" si="19"/>
        <v>10.5</v>
      </c>
      <c r="AN146" s="4">
        <f t="shared" si="20"/>
        <v>1.5903067020068155E-2</v>
      </c>
      <c r="AO146" s="3"/>
      <c r="AP146">
        <v>0</v>
      </c>
      <c r="AQ146" t="s">
        <v>28</v>
      </c>
      <c r="AR146" t="s">
        <v>18784</v>
      </c>
      <c r="AS146" t="s">
        <v>27</v>
      </c>
      <c r="AT146" s="2">
        <v>3.8340000000000001</v>
      </c>
      <c r="AU146" s="1">
        <f t="shared" si="21"/>
        <v>2.9586061186077042</v>
      </c>
      <c r="AV146" s="1">
        <f t="shared" si="22"/>
        <v>2.5676634281503077</v>
      </c>
      <c r="AW146" s="1">
        <f t="shared" si="23"/>
        <v>2.1767207376929107</v>
      </c>
    </row>
    <row r="147" spans="1:49" x14ac:dyDescent="0.2">
      <c r="A147">
        <v>145</v>
      </c>
      <c r="B147" t="s">
        <v>18783</v>
      </c>
      <c r="C147" t="s">
        <v>18782</v>
      </c>
      <c r="F147" t="s">
        <v>18781</v>
      </c>
      <c r="G147" t="s">
        <v>5</v>
      </c>
      <c r="H147" t="s">
        <v>4</v>
      </c>
      <c r="I147" t="s">
        <v>15114</v>
      </c>
      <c r="J147">
        <v>60019909</v>
      </c>
      <c r="K147" t="s">
        <v>18780</v>
      </c>
      <c r="L147" t="s">
        <v>18779</v>
      </c>
      <c r="M147" t="s">
        <v>16</v>
      </c>
      <c r="N147">
        <v>1</v>
      </c>
      <c r="O147" t="s">
        <v>15113</v>
      </c>
      <c r="P147">
        <v>57203229560</v>
      </c>
      <c r="Q147">
        <v>60019909</v>
      </c>
      <c r="R147" s="7">
        <v>39052</v>
      </c>
      <c r="S147" s="8">
        <f t="shared" si="16"/>
        <v>2006</v>
      </c>
      <c r="T147" s="8">
        <v>2006</v>
      </c>
      <c r="U147" s="8">
        <f t="shared" si="17"/>
        <v>16</v>
      </c>
      <c r="V147" s="7">
        <v>39052</v>
      </c>
      <c r="W147" t="s">
        <v>196</v>
      </c>
      <c r="X147" s="2">
        <v>1.6519999999999999</v>
      </c>
      <c r="Y147" s="6">
        <f t="shared" si="18"/>
        <v>4.409919649769093E-2</v>
      </c>
      <c r="AA147" t="s">
        <v>195</v>
      </c>
      <c r="AB147">
        <v>17337</v>
      </c>
      <c r="AD147" t="s">
        <v>1</v>
      </c>
      <c r="AE147">
        <v>54</v>
      </c>
      <c r="AF147">
        <v>12</v>
      </c>
      <c r="AH147" t="s">
        <v>18778</v>
      </c>
      <c r="AI147" t="s">
        <v>18777</v>
      </c>
      <c r="AJ147" t="s">
        <v>18776</v>
      </c>
      <c r="AK147" t="s">
        <v>18775</v>
      </c>
      <c r="AL147">
        <v>46</v>
      </c>
      <c r="AM147" s="5">
        <f t="shared" si="19"/>
        <v>2.875</v>
      </c>
      <c r="AN147" s="4">
        <f t="shared" si="20"/>
        <v>4.354411207875805E-3</v>
      </c>
      <c r="AO147" s="3"/>
      <c r="AP147">
        <v>0</v>
      </c>
      <c r="AR147" t="s">
        <v>0</v>
      </c>
      <c r="AT147" s="2" t="s">
        <v>6</v>
      </c>
      <c r="AU147" s="1">
        <f t="shared" si="21"/>
        <v>3.2175760910746392</v>
      </c>
      <c r="AV147" s="1">
        <f t="shared" si="22"/>
        <v>2.4226803852783365</v>
      </c>
      <c r="AW147" s="1">
        <f t="shared" si="23"/>
        <v>1.6277846794820341</v>
      </c>
    </row>
    <row r="148" spans="1:49" x14ac:dyDescent="0.2">
      <c r="A148">
        <v>146</v>
      </c>
      <c r="B148" t="s">
        <v>18774</v>
      </c>
      <c r="C148" t="s">
        <v>18773</v>
      </c>
      <c r="F148" t="s">
        <v>18772</v>
      </c>
      <c r="G148" t="s">
        <v>5</v>
      </c>
      <c r="H148" t="s">
        <v>4</v>
      </c>
      <c r="I148" t="s">
        <v>18771</v>
      </c>
      <c r="J148" t="s">
        <v>18770</v>
      </c>
      <c r="K148" t="s">
        <v>18769</v>
      </c>
      <c r="L148" t="s">
        <v>18768</v>
      </c>
      <c r="M148" t="s">
        <v>814</v>
      </c>
      <c r="N148">
        <v>4</v>
      </c>
      <c r="O148" t="s">
        <v>18767</v>
      </c>
      <c r="P148" t="s">
        <v>18766</v>
      </c>
      <c r="Q148" t="s">
        <v>18765</v>
      </c>
      <c r="R148" s="7">
        <v>39052</v>
      </c>
      <c r="S148" s="8">
        <f t="shared" si="16"/>
        <v>2006</v>
      </c>
      <c r="T148" s="8">
        <v>2006</v>
      </c>
      <c r="U148" s="8">
        <f t="shared" si="17"/>
        <v>16</v>
      </c>
      <c r="V148" s="7">
        <v>2006</v>
      </c>
      <c r="W148" t="s">
        <v>1315</v>
      </c>
      <c r="X148" s="2">
        <v>0.46</v>
      </c>
      <c r="Y148" s="6">
        <f t="shared" si="18"/>
        <v>1.2279437281439364E-2</v>
      </c>
      <c r="AA148">
        <v>933813</v>
      </c>
      <c r="AB148">
        <v>28031</v>
      </c>
      <c r="AD148" t="s">
        <v>1</v>
      </c>
      <c r="AE148">
        <v>34</v>
      </c>
      <c r="AF148" t="s">
        <v>18764</v>
      </c>
      <c r="AH148" t="s">
        <v>18763</v>
      </c>
      <c r="AI148" t="s">
        <v>18762</v>
      </c>
      <c r="AJ148" t="s">
        <v>18761</v>
      </c>
      <c r="AK148" t="s">
        <v>18760</v>
      </c>
      <c r="AL148">
        <v>61</v>
      </c>
      <c r="AM148" s="5">
        <f t="shared" si="19"/>
        <v>3.8125</v>
      </c>
      <c r="AN148" s="4">
        <f t="shared" si="20"/>
        <v>5.7743279060961756E-3</v>
      </c>
      <c r="AO148" s="3"/>
      <c r="AP148">
        <v>0</v>
      </c>
      <c r="AQ148" t="s">
        <v>501</v>
      </c>
      <c r="AR148" t="s">
        <v>0</v>
      </c>
      <c r="AS148" t="s">
        <v>500</v>
      </c>
      <c r="AT148" s="2">
        <v>1.222</v>
      </c>
      <c r="AU148" s="1">
        <f t="shared" si="21"/>
        <v>1.0327904468836406</v>
      </c>
      <c r="AV148" s="1">
        <f t="shared" si="22"/>
        <v>0.90268825937677688</v>
      </c>
      <c r="AW148" s="1">
        <f t="shared" si="23"/>
        <v>0.77258607186991324</v>
      </c>
    </row>
    <row r="149" spans="1:49" x14ac:dyDescent="0.2">
      <c r="A149">
        <v>147</v>
      </c>
      <c r="B149" t="s">
        <v>18759</v>
      </c>
      <c r="C149" t="s">
        <v>18758</v>
      </c>
      <c r="F149" t="s">
        <v>18757</v>
      </c>
      <c r="G149" t="s">
        <v>5</v>
      </c>
      <c r="H149" t="s">
        <v>4</v>
      </c>
      <c r="I149" t="s">
        <v>18756</v>
      </c>
      <c r="J149">
        <v>60005837</v>
      </c>
      <c r="K149" t="s">
        <v>638</v>
      </c>
      <c r="L149" t="s">
        <v>637</v>
      </c>
      <c r="M149" t="s">
        <v>16</v>
      </c>
      <c r="N149">
        <v>3</v>
      </c>
      <c r="O149" t="s">
        <v>18755</v>
      </c>
      <c r="P149" t="s">
        <v>18754</v>
      </c>
      <c r="Q149" t="s">
        <v>18753</v>
      </c>
      <c r="R149" s="7">
        <v>39052</v>
      </c>
      <c r="S149" s="8">
        <f t="shared" si="16"/>
        <v>2006</v>
      </c>
      <c r="T149" s="8">
        <v>2006</v>
      </c>
      <c r="U149" s="8">
        <f t="shared" si="17"/>
        <v>16</v>
      </c>
      <c r="V149" s="7">
        <v>2006</v>
      </c>
      <c r="W149" t="s">
        <v>636</v>
      </c>
      <c r="X149" s="2">
        <v>1.3280000000000001</v>
      </c>
      <c r="Y149" s="6">
        <f t="shared" si="18"/>
        <v>3.5450201542937994E-2</v>
      </c>
      <c r="AA149">
        <v>15361225</v>
      </c>
      <c r="AB149">
        <v>18894</v>
      </c>
      <c r="AD149" t="s">
        <v>1</v>
      </c>
      <c r="AE149">
        <v>5</v>
      </c>
      <c r="AF149">
        <v>1</v>
      </c>
      <c r="AG149">
        <v>873935</v>
      </c>
      <c r="AH149" t="s">
        <v>18752</v>
      </c>
      <c r="AI149" t="s">
        <v>18751</v>
      </c>
      <c r="AJ149" t="s">
        <v>18750</v>
      </c>
      <c r="AK149" t="s">
        <v>18749</v>
      </c>
      <c r="AL149">
        <v>85</v>
      </c>
      <c r="AM149" s="5">
        <f t="shared" si="19"/>
        <v>5.3125</v>
      </c>
      <c r="AN149" s="4">
        <f t="shared" si="20"/>
        <v>8.0461946232487699E-3</v>
      </c>
      <c r="AO149" s="3"/>
      <c r="AP149">
        <v>0</v>
      </c>
      <c r="AQ149" t="s">
        <v>28</v>
      </c>
      <c r="AR149" t="s">
        <v>635</v>
      </c>
      <c r="AS149" t="s">
        <v>27</v>
      </c>
      <c r="AT149" s="2">
        <v>3.8340000000000001</v>
      </c>
      <c r="AU149" s="1">
        <f t="shared" si="21"/>
        <v>2.7228999467031225</v>
      </c>
      <c r="AV149" s="1">
        <f t="shared" si="22"/>
        <v>2.1748198083093384</v>
      </c>
      <c r="AW149" s="1">
        <f t="shared" si="23"/>
        <v>1.6267396699155536</v>
      </c>
    </row>
    <row r="150" spans="1:49" x14ac:dyDescent="0.2">
      <c r="A150">
        <v>148</v>
      </c>
      <c r="B150" t="s">
        <v>18748</v>
      </c>
      <c r="C150" t="s">
        <v>18747</v>
      </c>
      <c r="F150" t="s">
        <v>18746</v>
      </c>
      <c r="G150" t="s">
        <v>5</v>
      </c>
      <c r="H150" t="s">
        <v>4</v>
      </c>
      <c r="I150" t="s">
        <v>18745</v>
      </c>
      <c r="J150" t="s">
        <v>18744</v>
      </c>
      <c r="K150" t="s">
        <v>18743</v>
      </c>
      <c r="L150" t="s">
        <v>18742</v>
      </c>
      <c r="M150" t="s">
        <v>1015</v>
      </c>
      <c r="N150">
        <v>3</v>
      </c>
      <c r="O150" t="s">
        <v>18741</v>
      </c>
      <c r="P150" t="s">
        <v>18740</v>
      </c>
      <c r="Q150" t="s">
        <v>18739</v>
      </c>
      <c r="R150" s="7">
        <v>39052</v>
      </c>
      <c r="S150" s="8">
        <f t="shared" si="16"/>
        <v>2006</v>
      </c>
      <c r="T150" s="8">
        <v>2006</v>
      </c>
      <c r="U150" s="8">
        <f t="shared" si="17"/>
        <v>16</v>
      </c>
      <c r="V150" s="7">
        <v>39052</v>
      </c>
      <c r="W150" t="s">
        <v>196</v>
      </c>
      <c r="X150" s="2">
        <v>1.6519999999999999</v>
      </c>
      <c r="Y150" s="6">
        <f t="shared" si="18"/>
        <v>4.409919649769093E-2</v>
      </c>
      <c r="AA150" t="s">
        <v>195</v>
      </c>
      <c r="AB150">
        <v>17337</v>
      </c>
      <c r="AD150" t="s">
        <v>1</v>
      </c>
      <c r="AE150">
        <v>54</v>
      </c>
      <c r="AF150">
        <v>12</v>
      </c>
      <c r="AH150" t="s">
        <v>18738</v>
      </c>
      <c r="AI150" t="s">
        <v>18737</v>
      </c>
      <c r="AJ150" t="s">
        <v>18736</v>
      </c>
      <c r="AK150" t="s">
        <v>18735</v>
      </c>
      <c r="AL150">
        <v>3</v>
      </c>
      <c r="AM150" s="5">
        <f t="shared" si="19"/>
        <v>0.1875</v>
      </c>
      <c r="AN150" s="4">
        <f t="shared" si="20"/>
        <v>2.8398333964407423E-4</v>
      </c>
      <c r="AO150" s="3"/>
      <c r="AP150">
        <v>0</v>
      </c>
      <c r="AR150" t="s">
        <v>0</v>
      </c>
      <c r="AT150" s="2" t="s">
        <v>6</v>
      </c>
      <c r="AU150" s="1">
        <f t="shared" si="21"/>
        <v>3.095463255027687</v>
      </c>
      <c r="AV150" s="1">
        <f t="shared" si="22"/>
        <v>2.2191589918667503</v>
      </c>
      <c r="AW150" s="1">
        <f t="shared" si="23"/>
        <v>1.342854728705813</v>
      </c>
    </row>
    <row r="151" spans="1:49" x14ac:dyDescent="0.2">
      <c r="A151">
        <v>149</v>
      </c>
      <c r="B151" t="s">
        <v>18734</v>
      </c>
      <c r="C151" t="s">
        <v>18733</v>
      </c>
      <c r="F151" t="s">
        <v>18732</v>
      </c>
      <c r="G151" t="s">
        <v>5</v>
      </c>
      <c r="H151" t="s">
        <v>4</v>
      </c>
      <c r="I151" t="s">
        <v>18731</v>
      </c>
      <c r="J151">
        <v>60001247</v>
      </c>
      <c r="K151" t="s">
        <v>18730</v>
      </c>
      <c r="M151" t="s">
        <v>16</v>
      </c>
      <c r="N151">
        <v>1</v>
      </c>
      <c r="O151" t="s">
        <v>18729</v>
      </c>
      <c r="P151">
        <v>7003451771</v>
      </c>
      <c r="Q151">
        <v>60001247</v>
      </c>
      <c r="R151" s="7">
        <v>39052</v>
      </c>
      <c r="S151" s="8">
        <f t="shared" si="16"/>
        <v>2006</v>
      </c>
      <c r="T151" s="8">
        <v>2006</v>
      </c>
      <c r="U151" s="8">
        <f t="shared" si="17"/>
        <v>16</v>
      </c>
      <c r="V151" s="7">
        <v>2006</v>
      </c>
      <c r="W151" t="s">
        <v>636</v>
      </c>
      <c r="X151" s="2">
        <v>1.3280000000000001</v>
      </c>
      <c r="Y151" s="6">
        <f t="shared" si="18"/>
        <v>3.5450201542937994E-2</v>
      </c>
      <c r="AA151">
        <v>15361225</v>
      </c>
      <c r="AB151">
        <v>18894</v>
      </c>
      <c r="AD151" t="s">
        <v>1</v>
      </c>
      <c r="AE151">
        <v>5</v>
      </c>
      <c r="AF151">
        <v>1</v>
      </c>
      <c r="AG151">
        <v>881913</v>
      </c>
      <c r="AH151" t="s">
        <v>18728</v>
      </c>
      <c r="AI151" t="s">
        <v>18727</v>
      </c>
      <c r="AJ151" t="s">
        <v>18726</v>
      </c>
      <c r="AK151" t="s">
        <v>18725</v>
      </c>
      <c r="AL151">
        <v>23</v>
      </c>
      <c r="AM151" s="5">
        <f t="shared" si="19"/>
        <v>1.4375</v>
      </c>
      <c r="AN151" s="4">
        <f t="shared" si="20"/>
        <v>2.1772056039379025E-3</v>
      </c>
      <c r="AO151" s="3"/>
      <c r="AP151">
        <v>0</v>
      </c>
      <c r="AR151" t="s">
        <v>0</v>
      </c>
      <c r="AT151" s="2">
        <v>3.8340000000000001</v>
      </c>
      <c r="AU151" s="1">
        <f t="shared" si="21"/>
        <v>2.5468302761237966</v>
      </c>
      <c r="AV151" s="1">
        <f t="shared" si="22"/>
        <v>1.8813703573437948</v>
      </c>
      <c r="AW151" s="1">
        <f t="shared" si="23"/>
        <v>1.2159104385637931</v>
      </c>
    </row>
    <row r="152" spans="1:49" x14ac:dyDescent="0.2">
      <c r="A152">
        <v>150</v>
      </c>
      <c r="B152" t="s">
        <v>18724</v>
      </c>
      <c r="C152" t="s">
        <v>18723</v>
      </c>
      <c r="F152" t="s">
        <v>18722</v>
      </c>
      <c r="G152" t="s">
        <v>5</v>
      </c>
      <c r="H152" t="s">
        <v>4</v>
      </c>
      <c r="I152" t="s">
        <v>1074</v>
      </c>
      <c r="J152">
        <v>60032350</v>
      </c>
      <c r="K152" t="s">
        <v>419</v>
      </c>
      <c r="L152" t="s">
        <v>418</v>
      </c>
      <c r="M152" t="s">
        <v>25</v>
      </c>
      <c r="N152">
        <v>3</v>
      </c>
      <c r="O152" t="s">
        <v>18721</v>
      </c>
      <c r="P152" t="s">
        <v>18720</v>
      </c>
      <c r="Q152" t="s">
        <v>582</v>
      </c>
      <c r="R152" s="7">
        <v>39052</v>
      </c>
      <c r="S152" s="8">
        <f t="shared" si="16"/>
        <v>2006</v>
      </c>
      <c r="T152" s="8">
        <v>2006</v>
      </c>
      <c r="U152" s="8">
        <f t="shared" si="17"/>
        <v>16</v>
      </c>
      <c r="V152" s="7">
        <v>2006</v>
      </c>
      <c r="W152" t="s">
        <v>636</v>
      </c>
      <c r="X152" s="2">
        <v>1.3280000000000001</v>
      </c>
      <c r="Y152" s="6">
        <f t="shared" si="18"/>
        <v>3.5450201542937994E-2</v>
      </c>
      <c r="AA152">
        <v>15361225</v>
      </c>
      <c r="AB152">
        <v>18894</v>
      </c>
      <c r="AD152" t="s">
        <v>1</v>
      </c>
      <c r="AE152">
        <v>5</v>
      </c>
      <c r="AF152">
        <v>1</v>
      </c>
      <c r="AG152">
        <v>880694</v>
      </c>
      <c r="AH152" t="s">
        <v>5547</v>
      </c>
      <c r="AI152" t="s">
        <v>18719</v>
      </c>
      <c r="AJ152" t="s">
        <v>18718</v>
      </c>
      <c r="AK152" t="s">
        <v>18717</v>
      </c>
      <c r="AL152">
        <v>35</v>
      </c>
      <c r="AM152" s="5">
        <f t="shared" si="19"/>
        <v>2.1875</v>
      </c>
      <c r="AN152" s="4">
        <f t="shared" si="20"/>
        <v>3.3131389625141992E-3</v>
      </c>
      <c r="AO152" s="3"/>
      <c r="AP152">
        <v>0</v>
      </c>
      <c r="AR152" t="s">
        <v>0</v>
      </c>
      <c r="AT152" s="2">
        <v>3.8340000000000001</v>
      </c>
      <c r="AU152" s="1">
        <f t="shared" si="21"/>
        <v>2.5809082768810856</v>
      </c>
      <c r="AV152" s="1">
        <f t="shared" si="22"/>
        <v>1.9381670252726098</v>
      </c>
      <c r="AW152" s="1">
        <f t="shared" si="23"/>
        <v>1.2954257736641339</v>
      </c>
    </row>
    <row r="153" spans="1:49" x14ac:dyDescent="0.2">
      <c r="A153">
        <v>151</v>
      </c>
      <c r="B153" t="s">
        <v>18716</v>
      </c>
      <c r="C153" t="s">
        <v>18715</v>
      </c>
      <c r="F153" t="s">
        <v>18714</v>
      </c>
      <c r="G153" t="s">
        <v>5</v>
      </c>
      <c r="H153" t="s">
        <v>4</v>
      </c>
      <c r="I153" t="s">
        <v>18713</v>
      </c>
      <c r="J153">
        <v>60005429</v>
      </c>
      <c r="K153" t="s">
        <v>663</v>
      </c>
      <c r="L153" t="s">
        <v>662</v>
      </c>
      <c r="M153" t="s">
        <v>254</v>
      </c>
      <c r="N153">
        <v>3</v>
      </c>
      <c r="O153" t="s">
        <v>18712</v>
      </c>
      <c r="P153" t="s">
        <v>18711</v>
      </c>
      <c r="Q153" t="s">
        <v>1767</v>
      </c>
      <c r="R153" s="7">
        <v>39052</v>
      </c>
      <c r="S153" s="8">
        <f t="shared" si="16"/>
        <v>2006</v>
      </c>
      <c r="T153" s="8">
        <v>2006</v>
      </c>
      <c r="U153" s="8">
        <f t="shared" si="17"/>
        <v>16</v>
      </c>
      <c r="V153" s="7">
        <v>2006</v>
      </c>
      <c r="W153" t="s">
        <v>636</v>
      </c>
      <c r="X153" s="2">
        <v>1.3280000000000001</v>
      </c>
      <c r="Y153" s="6">
        <f t="shared" si="18"/>
        <v>3.5450201542937994E-2</v>
      </c>
      <c r="AA153">
        <v>15361225</v>
      </c>
      <c r="AB153">
        <v>18894</v>
      </c>
      <c r="AD153" t="s">
        <v>1</v>
      </c>
      <c r="AE153">
        <v>5</v>
      </c>
      <c r="AF153">
        <v>1</v>
      </c>
      <c r="AG153">
        <v>873956</v>
      </c>
      <c r="AH153" t="s">
        <v>901</v>
      </c>
      <c r="AI153" t="s">
        <v>18710</v>
      </c>
      <c r="AJ153" t="s">
        <v>18709</v>
      </c>
      <c r="AK153" t="s">
        <v>18708</v>
      </c>
      <c r="AL153">
        <v>58</v>
      </c>
      <c r="AM153" s="5">
        <f t="shared" si="19"/>
        <v>3.625</v>
      </c>
      <c r="AN153" s="4">
        <f t="shared" si="20"/>
        <v>5.4903445664521017E-3</v>
      </c>
      <c r="AO153" s="3"/>
      <c r="AP153">
        <v>0</v>
      </c>
      <c r="AQ153" t="s">
        <v>351</v>
      </c>
      <c r="AR153" t="s">
        <v>18707</v>
      </c>
      <c r="AS153" t="s">
        <v>350</v>
      </c>
      <c r="AT153" s="2">
        <v>3.8340000000000001</v>
      </c>
      <c r="AU153" s="1">
        <f t="shared" si="21"/>
        <v>2.6462244449992225</v>
      </c>
      <c r="AV153" s="1">
        <f t="shared" si="22"/>
        <v>2.0470273054695047</v>
      </c>
      <c r="AW153" s="1">
        <f t="shared" si="23"/>
        <v>1.447830165939787</v>
      </c>
    </row>
    <row r="154" spans="1:49" x14ac:dyDescent="0.2">
      <c r="A154">
        <v>152</v>
      </c>
      <c r="B154" t="s">
        <v>18706</v>
      </c>
      <c r="C154" t="s">
        <v>18705</v>
      </c>
      <c r="F154" t="s">
        <v>18704</v>
      </c>
      <c r="G154" t="s">
        <v>5</v>
      </c>
      <c r="H154" t="s">
        <v>4</v>
      </c>
      <c r="I154" t="s">
        <v>18703</v>
      </c>
      <c r="J154" t="s">
        <v>18702</v>
      </c>
      <c r="K154" t="s">
        <v>18701</v>
      </c>
      <c r="L154" t="s">
        <v>18700</v>
      </c>
      <c r="M154" t="s">
        <v>30</v>
      </c>
      <c r="N154">
        <v>4</v>
      </c>
      <c r="O154" t="s">
        <v>18699</v>
      </c>
      <c r="P154" t="s">
        <v>18698</v>
      </c>
      <c r="Q154" t="s">
        <v>18697</v>
      </c>
      <c r="R154" s="7">
        <v>39052</v>
      </c>
      <c r="S154" s="8">
        <f t="shared" si="16"/>
        <v>2006</v>
      </c>
      <c r="T154" s="8">
        <v>2006</v>
      </c>
      <c r="U154" s="8">
        <f t="shared" si="17"/>
        <v>16</v>
      </c>
      <c r="V154" s="7">
        <v>2006</v>
      </c>
      <c r="W154" t="s">
        <v>636</v>
      </c>
      <c r="X154" s="2">
        <v>1.3280000000000001</v>
      </c>
      <c r="Y154" s="6">
        <f t="shared" si="18"/>
        <v>3.5450201542937994E-2</v>
      </c>
      <c r="AA154">
        <v>15361225</v>
      </c>
      <c r="AB154">
        <v>18894</v>
      </c>
      <c r="AD154" t="s">
        <v>1</v>
      </c>
      <c r="AE154">
        <v>5</v>
      </c>
      <c r="AF154">
        <v>1</v>
      </c>
      <c r="AG154">
        <v>885171</v>
      </c>
      <c r="AH154" t="s">
        <v>18696</v>
      </c>
      <c r="AI154" t="s">
        <v>18695</v>
      </c>
      <c r="AJ154" t="s">
        <v>18694</v>
      </c>
      <c r="AK154" t="s">
        <v>18693</v>
      </c>
      <c r="AL154">
        <v>89</v>
      </c>
      <c r="AM154" s="5">
        <f t="shared" si="19"/>
        <v>5.5625</v>
      </c>
      <c r="AN154" s="4">
        <f t="shared" si="20"/>
        <v>8.4248390761075351E-3</v>
      </c>
      <c r="AO154" s="3"/>
      <c r="AP154">
        <v>0</v>
      </c>
      <c r="AQ154" t="s">
        <v>14</v>
      </c>
      <c r="AR154" t="s">
        <v>18692</v>
      </c>
      <c r="AS154" t="s">
        <v>12</v>
      </c>
      <c r="AT154" s="2">
        <v>3.8340000000000001</v>
      </c>
      <c r="AU154" s="1">
        <f t="shared" si="21"/>
        <v>2.7342592802888857</v>
      </c>
      <c r="AV154" s="1">
        <f t="shared" si="22"/>
        <v>2.1937520309522762</v>
      </c>
      <c r="AW154" s="1">
        <f t="shared" si="23"/>
        <v>1.6532447816156672</v>
      </c>
    </row>
    <row r="155" spans="1:49" x14ac:dyDescent="0.2">
      <c r="A155">
        <v>153</v>
      </c>
      <c r="B155" t="s">
        <v>18691</v>
      </c>
      <c r="C155" t="s">
        <v>18690</v>
      </c>
      <c r="F155" t="s">
        <v>18689</v>
      </c>
      <c r="G155" t="s">
        <v>5</v>
      </c>
      <c r="H155" t="s">
        <v>4</v>
      </c>
      <c r="I155" t="s">
        <v>18688</v>
      </c>
      <c r="J155" t="s">
        <v>18687</v>
      </c>
      <c r="K155" t="s">
        <v>18686</v>
      </c>
      <c r="L155" t="s">
        <v>18685</v>
      </c>
      <c r="M155" t="s">
        <v>18684</v>
      </c>
      <c r="N155">
        <v>4</v>
      </c>
      <c r="O155" t="s">
        <v>18683</v>
      </c>
      <c r="P155" t="s">
        <v>18682</v>
      </c>
      <c r="Q155" t="s">
        <v>18681</v>
      </c>
      <c r="R155" s="7">
        <v>39052</v>
      </c>
      <c r="S155" s="8">
        <f t="shared" si="16"/>
        <v>2006</v>
      </c>
      <c r="T155" s="8">
        <v>2006</v>
      </c>
      <c r="U155" s="8">
        <f t="shared" si="17"/>
        <v>16</v>
      </c>
      <c r="V155" s="7">
        <v>39052</v>
      </c>
      <c r="W155" t="s">
        <v>196</v>
      </c>
      <c r="X155" s="2">
        <v>1.6519999999999999</v>
      </c>
      <c r="Y155" s="6">
        <f t="shared" si="18"/>
        <v>4.409919649769093E-2</v>
      </c>
      <c r="AA155" t="s">
        <v>195</v>
      </c>
      <c r="AB155">
        <v>17337</v>
      </c>
      <c r="AD155" t="s">
        <v>1</v>
      </c>
      <c r="AE155">
        <v>54</v>
      </c>
      <c r="AF155">
        <v>12</v>
      </c>
      <c r="AH155" t="s">
        <v>18680</v>
      </c>
      <c r="AI155" t="s">
        <v>18679</v>
      </c>
      <c r="AJ155" t="s">
        <v>18678</v>
      </c>
      <c r="AK155" t="s">
        <v>18677</v>
      </c>
      <c r="AL155">
        <v>32</v>
      </c>
      <c r="AM155" s="5">
        <f t="shared" si="19"/>
        <v>2</v>
      </c>
      <c r="AN155" s="4">
        <f t="shared" si="20"/>
        <v>3.0291556228701248E-3</v>
      </c>
      <c r="AO155" s="3"/>
      <c r="AP155">
        <v>0</v>
      </c>
      <c r="AR155" t="s">
        <v>0</v>
      </c>
      <c r="AT155" s="2" t="s">
        <v>6</v>
      </c>
      <c r="AU155" s="1">
        <f t="shared" si="21"/>
        <v>3.1778184235244686</v>
      </c>
      <c r="AV155" s="1">
        <f t="shared" si="22"/>
        <v>2.3564176060280526</v>
      </c>
      <c r="AW155" s="1">
        <f t="shared" si="23"/>
        <v>1.5350167885316366</v>
      </c>
    </row>
    <row r="156" spans="1:49" x14ac:dyDescent="0.2">
      <c r="A156">
        <v>154</v>
      </c>
      <c r="B156" t="s">
        <v>18676</v>
      </c>
      <c r="C156" t="s">
        <v>18675</v>
      </c>
      <c r="F156" t="s">
        <v>18674</v>
      </c>
      <c r="G156" t="s">
        <v>5</v>
      </c>
      <c r="H156" t="s">
        <v>4</v>
      </c>
      <c r="I156" t="s">
        <v>585</v>
      </c>
      <c r="J156">
        <v>60013983</v>
      </c>
      <c r="K156" t="s">
        <v>287</v>
      </c>
      <c r="L156" t="s">
        <v>286</v>
      </c>
      <c r="M156" t="s">
        <v>127</v>
      </c>
      <c r="N156">
        <v>3</v>
      </c>
      <c r="O156" t="s">
        <v>18673</v>
      </c>
      <c r="P156" t="s">
        <v>18672</v>
      </c>
      <c r="Q156" t="s">
        <v>550</v>
      </c>
      <c r="R156" s="7">
        <v>39052</v>
      </c>
      <c r="S156" s="8">
        <f t="shared" si="16"/>
        <v>2006</v>
      </c>
      <c r="T156" s="8">
        <v>2006</v>
      </c>
      <c r="U156" s="8">
        <f t="shared" si="17"/>
        <v>16</v>
      </c>
      <c r="V156" s="7">
        <v>2006</v>
      </c>
      <c r="W156" t="s">
        <v>636</v>
      </c>
      <c r="X156" s="2">
        <v>1.3280000000000001</v>
      </c>
      <c r="Y156" s="6">
        <f t="shared" si="18"/>
        <v>3.5450201542937994E-2</v>
      </c>
      <c r="AA156">
        <v>15361225</v>
      </c>
      <c r="AB156">
        <v>18894</v>
      </c>
      <c r="AD156" t="s">
        <v>1</v>
      </c>
      <c r="AE156">
        <v>5</v>
      </c>
      <c r="AF156">
        <v>1</v>
      </c>
      <c r="AG156">
        <v>886303</v>
      </c>
      <c r="AH156" t="s">
        <v>18671</v>
      </c>
      <c r="AI156" t="s">
        <v>18670</v>
      </c>
      <c r="AJ156" t="s">
        <v>18669</v>
      </c>
      <c r="AK156" t="s">
        <v>18668</v>
      </c>
      <c r="AL156">
        <v>150</v>
      </c>
      <c r="AM156" s="5">
        <f t="shared" si="19"/>
        <v>9.375</v>
      </c>
      <c r="AN156" s="4">
        <f t="shared" si="20"/>
        <v>1.419916698220371E-2</v>
      </c>
      <c r="AO156" s="3"/>
      <c r="AP156">
        <v>0</v>
      </c>
      <c r="AQ156" t="s">
        <v>18667</v>
      </c>
      <c r="AR156" t="s">
        <v>18666</v>
      </c>
      <c r="AS156" t="s">
        <v>18665</v>
      </c>
      <c r="AT156" s="2">
        <v>3.8340000000000001</v>
      </c>
      <c r="AU156" s="1">
        <f t="shared" si="21"/>
        <v>2.907489117471771</v>
      </c>
      <c r="AV156" s="1">
        <f t="shared" si="22"/>
        <v>2.4824684262570855</v>
      </c>
      <c r="AW156" s="1">
        <f t="shared" si="23"/>
        <v>2.0574477350423996</v>
      </c>
    </row>
    <row r="157" spans="1:49" x14ac:dyDescent="0.2">
      <c r="A157">
        <v>155</v>
      </c>
      <c r="B157" t="s">
        <v>18664</v>
      </c>
      <c r="C157" t="s">
        <v>18663</v>
      </c>
      <c r="F157" t="s">
        <v>18662</v>
      </c>
      <c r="G157" t="s">
        <v>5</v>
      </c>
      <c r="H157" t="s">
        <v>4</v>
      </c>
      <c r="I157" t="s">
        <v>1010</v>
      </c>
      <c r="J157">
        <v>60012873</v>
      </c>
      <c r="K157" t="s">
        <v>1009</v>
      </c>
      <c r="L157" t="s">
        <v>1008</v>
      </c>
      <c r="M157" t="s">
        <v>792</v>
      </c>
      <c r="N157">
        <v>4</v>
      </c>
      <c r="O157" t="s">
        <v>18661</v>
      </c>
      <c r="P157" t="s">
        <v>18660</v>
      </c>
      <c r="Q157" t="s">
        <v>18659</v>
      </c>
      <c r="R157" s="7">
        <v>39052</v>
      </c>
      <c r="S157" s="8">
        <f t="shared" si="16"/>
        <v>2006</v>
      </c>
      <c r="T157" s="8">
        <v>2006</v>
      </c>
      <c r="U157" s="8">
        <f t="shared" si="17"/>
        <v>16</v>
      </c>
      <c r="V157" s="7">
        <v>2006</v>
      </c>
      <c r="W157" t="s">
        <v>636</v>
      </c>
      <c r="X157" s="2">
        <v>1.3280000000000001</v>
      </c>
      <c r="Y157" s="6">
        <f t="shared" si="18"/>
        <v>3.5450201542937994E-2</v>
      </c>
      <c r="AA157">
        <v>15361225</v>
      </c>
      <c r="AB157">
        <v>18894</v>
      </c>
      <c r="AD157" t="s">
        <v>1</v>
      </c>
      <c r="AE157">
        <v>5</v>
      </c>
      <c r="AF157">
        <v>1</v>
      </c>
      <c r="AG157">
        <v>878900</v>
      </c>
      <c r="AH157" t="s">
        <v>18658</v>
      </c>
      <c r="AI157" t="s">
        <v>18657</v>
      </c>
      <c r="AJ157" t="s">
        <v>18656</v>
      </c>
      <c r="AK157" t="s">
        <v>18655</v>
      </c>
      <c r="AL157">
        <v>64</v>
      </c>
      <c r="AM157" s="5">
        <f t="shared" si="19"/>
        <v>4</v>
      </c>
      <c r="AN157" s="4">
        <f t="shared" si="20"/>
        <v>6.0583112457402496E-3</v>
      </c>
      <c r="AO157" s="3"/>
      <c r="AP157">
        <v>0</v>
      </c>
      <c r="AR157" t="s">
        <v>0</v>
      </c>
      <c r="AT157" s="2">
        <v>3.8340000000000001</v>
      </c>
      <c r="AU157" s="1">
        <f t="shared" si="21"/>
        <v>2.6632634453778667</v>
      </c>
      <c r="AV157" s="1">
        <f t="shared" si="22"/>
        <v>2.0754256394339121</v>
      </c>
      <c r="AW157" s="1">
        <f t="shared" si="23"/>
        <v>1.4875878334899573</v>
      </c>
    </row>
    <row r="158" spans="1:49" x14ac:dyDescent="0.2">
      <c r="A158">
        <v>156</v>
      </c>
      <c r="B158" t="s">
        <v>18654</v>
      </c>
      <c r="C158" t="s">
        <v>18653</v>
      </c>
      <c r="F158" t="s">
        <v>18652</v>
      </c>
      <c r="G158" t="s">
        <v>5</v>
      </c>
      <c r="H158" t="s">
        <v>4</v>
      </c>
      <c r="I158" t="s">
        <v>18651</v>
      </c>
      <c r="J158" t="s">
        <v>18650</v>
      </c>
      <c r="K158" t="s">
        <v>18649</v>
      </c>
      <c r="L158" t="s">
        <v>18648</v>
      </c>
      <c r="M158" t="s">
        <v>222</v>
      </c>
      <c r="N158">
        <v>4</v>
      </c>
      <c r="O158" t="s">
        <v>18647</v>
      </c>
      <c r="P158" t="s">
        <v>18646</v>
      </c>
      <c r="Q158" t="s">
        <v>18645</v>
      </c>
      <c r="R158" s="7">
        <v>39052</v>
      </c>
      <c r="S158" s="8">
        <f t="shared" si="16"/>
        <v>2006</v>
      </c>
      <c r="T158" s="8">
        <v>2006</v>
      </c>
      <c r="U158" s="8">
        <f t="shared" si="17"/>
        <v>16</v>
      </c>
      <c r="V158" s="7">
        <v>39052</v>
      </c>
      <c r="W158" t="s">
        <v>196</v>
      </c>
      <c r="X158" s="2">
        <v>1.6519999999999999</v>
      </c>
      <c r="Y158" s="6">
        <f t="shared" si="18"/>
        <v>4.409919649769093E-2</v>
      </c>
      <c r="AA158" t="s">
        <v>195</v>
      </c>
      <c r="AB158">
        <v>17337</v>
      </c>
      <c r="AD158" t="s">
        <v>1</v>
      </c>
      <c r="AE158">
        <v>54</v>
      </c>
      <c r="AF158">
        <v>12</v>
      </c>
      <c r="AH158" t="s">
        <v>18644</v>
      </c>
      <c r="AI158" t="s">
        <v>18643</v>
      </c>
      <c r="AJ158" t="s">
        <v>18642</v>
      </c>
      <c r="AK158" t="s">
        <v>18641</v>
      </c>
      <c r="AL158">
        <v>43</v>
      </c>
      <c r="AM158" s="5">
        <f t="shared" si="19"/>
        <v>2.6875</v>
      </c>
      <c r="AN158" s="4">
        <f t="shared" si="20"/>
        <v>4.0704278682317302E-3</v>
      </c>
      <c r="AO158" s="3"/>
      <c r="AP158">
        <v>0</v>
      </c>
      <c r="AR158" t="s">
        <v>0</v>
      </c>
      <c r="AT158" s="2" t="s">
        <v>6</v>
      </c>
      <c r="AU158" s="1">
        <f t="shared" si="21"/>
        <v>3.2090565908853166</v>
      </c>
      <c r="AV158" s="1">
        <f t="shared" si="22"/>
        <v>2.4084812182961333</v>
      </c>
      <c r="AW158" s="1">
        <f t="shared" si="23"/>
        <v>1.6079058457069491</v>
      </c>
    </row>
    <row r="159" spans="1:49" x14ac:dyDescent="0.2">
      <c r="A159">
        <v>157</v>
      </c>
      <c r="B159" t="s">
        <v>18640</v>
      </c>
      <c r="C159" t="s">
        <v>18639</v>
      </c>
      <c r="F159" t="s">
        <v>18638</v>
      </c>
      <c r="G159" t="s">
        <v>5</v>
      </c>
      <c r="H159" t="s">
        <v>4</v>
      </c>
      <c r="I159" t="s">
        <v>18637</v>
      </c>
      <c r="J159">
        <v>60013983</v>
      </c>
      <c r="K159" t="s">
        <v>287</v>
      </c>
      <c r="L159" t="s">
        <v>286</v>
      </c>
      <c r="M159" t="s">
        <v>127</v>
      </c>
      <c r="N159">
        <v>3</v>
      </c>
      <c r="O159" t="s">
        <v>18636</v>
      </c>
      <c r="P159" t="s">
        <v>18635</v>
      </c>
      <c r="Q159" t="s">
        <v>550</v>
      </c>
      <c r="R159" s="7">
        <v>39052</v>
      </c>
      <c r="S159" s="8">
        <f t="shared" si="16"/>
        <v>2006</v>
      </c>
      <c r="T159" s="8">
        <v>2006</v>
      </c>
      <c r="U159" s="8">
        <f t="shared" si="17"/>
        <v>16</v>
      </c>
      <c r="V159" s="7">
        <v>2006</v>
      </c>
      <c r="W159" t="s">
        <v>636</v>
      </c>
      <c r="X159" s="2">
        <v>1.3280000000000001</v>
      </c>
      <c r="Y159" s="6">
        <f t="shared" si="18"/>
        <v>3.5450201542937994E-2</v>
      </c>
      <c r="AA159">
        <v>15361225</v>
      </c>
      <c r="AB159">
        <v>18894</v>
      </c>
      <c r="AD159" t="s">
        <v>1</v>
      </c>
      <c r="AE159">
        <v>5</v>
      </c>
      <c r="AF159">
        <v>1</v>
      </c>
      <c r="AG159">
        <v>885168</v>
      </c>
      <c r="AH159" t="s">
        <v>18634</v>
      </c>
      <c r="AI159" t="s">
        <v>18633</v>
      </c>
      <c r="AJ159" t="s">
        <v>18632</v>
      </c>
      <c r="AK159" t="s">
        <v>18631</v>
      </c>
      <c r="AL159">
        <v>72</v>
      </c>
      <c r="AM159" s="5">
        <f t="shared" si="19"/>
        <v>4.5</v>
      </c>
      <c r="AN159" s="4">
        <f t="shared" si="20"/>
        <v>6.815600151457781E-3</v>
      </c>
      <c r="AO159" s="3"/>
      <c r="AP159">
        <v>0</v>
      </c>
      <c r="AR159" t="s">
        <v>18630</v>
      </c>
      <c r="AT159" s="2">
        <v>3.8340000000000001</v>
      </c>
      <c r="AU159" s="1">
        <f t="shared" si="21"/>
        <v>2.685982112549393</v>
      </c>
      <c r="AV159" s="1">
        <f t="shared" si="22"/>
        <v>2.1132900847197886</v>
      </c>
      <c r="AW159" s="1">
        <f t="shared" si="23"/>
        <v>1.5405980568901845</v>
      </c>
    </row>
    <row r="160" spans="1:49" x14ac:dyDescent="0.2">
      <c r="A160">
        <v>158</v>
      </c>
      <c r="B160" t="s">
        <v>18629</v>
      </c>
      <c r="C160" t="s">
        <v>18628</v>
      </c>
      <c r="F160" t="s">
        <v>18627</v>
      </c>
      <c r="G160" t="s">
        <v>5</v>
      </c>
      <c r="H160" t="s">
        <v>4</v>
      </c>
      <c r="I160" t="s">
        <v>18626</v>
      </c>
      <c r="J160">
        <v>60001439</v>
      </c>
      <c r="K160" t="s">
        <v>474</v>
      </c>
      <c r="L160" t="s">
        <v>473</v>
      </c>
      <c r="M160" t="s">
        <v>16</v>
      </c>
      <c r="N160">
        <v>2</v>
      </c>
      <c r="O160" t="s">
        <v>18625</v>
      </c>
      <c r="P160" t="s">
        <v>18624</v>
      </c>
      <c r="Q160" t="s">
        <v>472</v>
      </c>
      <c r="R160" s="7">
        <v>39052</v>
      </c>
      <c r="S160" s="8">
        <f t="shared" si="16"/>
        <v>2006</v>
      </c>
      <c r="T160" s="8">
        <v>2006</v>
      </c>
      <c r="U160" s="8">
        <f t="shared" si="17"/>
        <v>16</v>
      </c>
      <c r="V160" s="7">
        <v>39052</v>
      </c>
      <c r="W160" t="s">
        <v>196</v>
      </c>
      <c r="X160" s="2">
        <v>1.6519999999999999</v>
      </c>
      <c r="Y160" s="6">
        <f t="shared" si="18"/>
        <v>4.409919649769093E-2</v>
      </c>
      <c r="AA160" t="s">
        <v>195</v>
      </c>
      <c r="AB160">
        <v>17337</v>
      </c>
      <c r="AD160" t="s">
        <v>1</v>
      </c>
      <c r="AE160">
        <v>54</v>
      </c>
      <c r="AF160">
        <v>12</v>
      </c>
      <c r="AH160" t="s">
        <v>18623</v>
      </c>
      <c r="AI160" t="s">
        <v>18622</v>
      </c>
      <c r="AJ160" t="s">
        <v>18621</v>
      </c>
      <c r="AK160" t="s">
        <v>18620</v>
      </c>
      <c r="AL160">
        <v>69</v>
      </c>
      <c r="AM160" s="5">
        <f t="shared" si="19"/>
        <v>4.3125</v>
      </c>
      <c r="AN160" s="4">
        <f t="shared" si="20"/>
        <v>6.531616811813707E-3</v>
      </c>
      <c r="AO160" s="3"/>
      <c r="AP160">
        <v>0</v>
      </c>
      <c r="AR160" t="s">
        <v>0</v>
      </c>
      <c r="AT160" s="2" t="s">
        <v>6</v>
      </c>
      <c r="AU160" s="1">
        <f t="shared" si="21"/>
        <v>3.2828922591927761</v>
      </c>
      <c r="AV160" s="1">
        <f t="shared" si="22"/>
        <v>2.5315406654752319</v>
      </c>
      <c r="AW160" s="1">
        <f t="shared" si="23"/>
        <v>1.7801890717576874</v>
      </c>
    </row>
    <row r="161" spans="1:49" x14ac:dyDescent="0.2">
      <c r="A161">
        <v>159</v>
      </c>
      <c r="B161" t="s">
        <v>18619</v>
      </c>
      <c r="C161" t="s">
        <v>18618</v>
      </c>
      <c r="F161" t="s">
        <v>18617</v>
      </c>
      <c r="G161" t="s">
        <v>5</v>
      </c>
      <c r="H161" t="s">
        <v>4</v>
      </c>
      <c r="I161" t="s">
        <v>18616</v>
      </c>
      <c r="J161">
        <v>60007843</v>
      </c>
      <c r="K161" t="s">
        <v>18615</v>
      </c>
      <c r="L161" t="s">
        <v>678</v>
      </c>
      <c r="M161" t="s">
        <v>16</v>
      </c>
      <c r="N161">
        <v>1</v>
      </c>
      <c r="O161" t="s">
        <v>18614</v>
      </c>
      <c r="P161">
        <v>6701763355</v>
      </c>
      <c r="Q161">
        <v>60007843</v>
      </c>
      <c r="R161" s="7">
        <v>39052</v>
      </c>
      <c r="S161" s="8">
        <f t="shared" si="16"/>
        <v>2006</v>
      </c>
      <c r="T161" s="8">
        <v>2006</v>
      </c>
      <c r="U161" s="8">
        <f t="shared" si="17"/>
        <v>16</v>
      </c>
      <c r="V161" s="7">
        <v>39052</v>
      </c>
      <c r="W161" t="s">
        <v>196</v>
      </c>
      <c r="X161" s="2">
        <v>1.6519999999999999</v>
      </c>
      <c r="Y161" s="6">
        <f t="shared" si="18"/>
        <v>4.409919649769093E-2</v>
      </c>
      <c r="AA161" t="s">
        <v>195</v>
      </c>
      <c r="AB161">
        <v>17337</v>
      </c>
      <c r="AD161" t="s">
        <v>1</v>
      </c>
      <c r="AE161">
        <v>54</v>
      </c>
      <c r="AF161">
        <v>12</v>
      </c>
      <c r="AH161" t="s">
        <v>18613</v>
      </c>
      <c r="AI161" t="s">
        <v>18612</v>
      </c>
      <c r="AJ161" t="s">
        <v>18611</v>
      </c>
      <c r="AK161" t="s">
        <v>18610</v>
      </c>
      <c r="AL161">
        <v>26</v>
      </c>
      <c r="AM161" s="5">
        <f t="shared" si="19"/>
        <v>1.625</v>
      </c>
      <c r="AN161" s="4">
        <f t="shared" si="20"/>
        <v>2.4611889435819764E-3</v>
      </c>
      <c r="AO161" s="3"/>
      <c r="AP161">
        <v>0</v>
      </c>
      <c r="AR161" t="s">
        <v>0</v>
      </c>
      <c r="AT161" s="2" t="s">
        <v>6</v>
      </c>
      <c r="AU161" s="1">
        <f t="shared" si="21"/>
        <v>3.1607794231458244</v>
      </c>
      <c r="AV161" s="1">
        <f t="shared" si="22"/>
        <v>2.3280192720636457</v>
      </c>
      <c r="AW161" s="1">
        <f t="shared" si="23"/>
        <v>1.4952591209814661</v>
      </c>
    </row>
    <row r="162" spans="1:49" x14ac:dyDescent="0.2">
      <c r="A162">
        <v>160</v>
      </c>
      <c r="B162" t="s">
        <v>18609</v>
      </c>
      <c r="C162" t="s">
        <v>18608</v>
      </c>
      <c r="F162" t="s">
        <v>18607</v>
      </c>
      <c r="G162" t="s">
        <v>5</v>
      </c>
      <c r="H162" t="s">
        <v>4</v>
      </c>
      <c r="I162" t="s">
        <v>831</v>
      </c>
      <c r="J162">
        <v>60015986</v>
      </c>
      <c r="K162" t="s">
        <v>830</v>
      </c>
      <c r="L162" t="s">
        <v>829</v>
      </c>
      <c r="M162" t="s">
        <v>25</v>
      </c>
      <c r="N162">
        <v>5</v>
      </c>
      <c r="O162" t="s">
        <v>18606</v>
      </c>
      <c r="P162" t="s">
        <v>18605</v>
      </c>
      <c r="Q162" t="s">
        <v>828</v>
      </c>
      <c r="R162" s="7">
        <v>39052</v>
      </c>
      <c r="S162" s="8">
        <f t="shared" si="16"/>
        <v>2006</v>
      </c>
      <c r="T162" s="8">
        <v>2006</v>
      </c>
      <c r="U162" s="8">
        <f t="shared" si="17"/>
        <v>16</v>
      </c>
      <c r="V162" s="7">
        <v>2006</v>
      </c>
      <c r="W162" t="s">
        <v>636</v>
      </c>
      <c r="X162" s="2">
        <v>1.3280000000000001</v>
      </c>
      <c r="Y162" s="6">
        <f t="shared" si="18"/>
        <v>3.5450201542937994E-2</v>
      </c>
      <c r="AA162">
        <v>15361225</v>
      </c>
      <c r="AB162">
        <v>18894</v>
      </c>
      <c r="AD162" t="s">
        <v>1</v>
      </c>
      <c r="AE162">
        <v>5</v>
      </c>
      <c r="AF162">
        <v>1</v>
      </c>
      <c r="AG162">
        <v>9</v>
      </c>
      <c r="AH162" t="s">
        <v>5150</v>
      </c>
      <c r="AI162" t="s">
        <v>18604</v>
      </c>
      <c r="AJ162" t="s">
        <v>18603</v>
      </c>
      <c r="AK162" t="s">
        <v>18602</v>
      </c>
      <c r="AL162">
        <v>42</v>
      </c>
      <c r="AM162" s="5">
        <f t="shared" si="19"/>
        <v>2.625</v>
      </c>
      <c r="AN162" s="4">
        <f t="shared" si="20"/>
        <v>3.9757667550170388E-3</v>
      </c>
      <c r="AO162" s="3"/>
      <c r="AP162">
        <v>0</v>
      </c>
      <c r="AQ162" t="s">
        <v>1095</v>
      </c>
      <c r="AR162" t="s">
        <v>18601</v>
      </c>
      <c r="AS162" t="s">
        <v>1094</v>
      </c>
      <c r="AT162" s="2">
        <v>3.8340000000000001</v>
      </c>
      <c r="AU162" s="1">
        <f t="shared" si="21"/>
        <v>2.6007871106561704</v>
      </c>
      <c r="AV162" s="1">
        <f t="shared" si="22"/>
        <v>1.9712984148977517</v>
      </c>
      <c r="AW162" s="1">
        <f t="shared" si="23"/>
        <v>1.3418097191393326</v>
      </c>
    </row>
    <row r="163" spans="1:49" x14ac:dyDescent="0.2">
      <c r="A163">
        <v>161</v>
      </c>
      <c r="B163" t="s">
        <v>18600</v>
      </c>
      <c r="C163" t="s">
        <v>18599</v>
      </c>
      <c r="F163" t="s">
        <v>18598</v>
      </c>
      <c r="G163" t="s">
        <v>5</v>
      </c>
      <c r="H163" t="s">
        <v>4</v>
      </c>
      <c r="I163" t="s">
        <v>18597</v>
      </c>
      <c r="J163">
        <v>60021032</v>
      </c>
      <c r="K163" t="s">
        <v>666</v>
      </c>
      <c r="L163" t="s">
        <v>667</v>
      </c>
      <c r="M163" t="s">
        <v>16</v>
      </c>
      <c r="N163">
        <v>2</v>
      </c>
      <c r="O163" t="s">
        <v>18596</v>
      </c>
      <c r="P163" t="s">
        <v>18595</v>
      </c>
      <c r="Q163" t="s">
        <v>672</v>
      </c>
      <c r="R163" s="7">
        <v>39052</v>
      </c>
      <c r="S163" s="8">
        <f t="shared" si="16"/>
        <v>2006</v>
      </c>
      <c r="T163" s="8">
        <v>2006</v>
      </c>
      <c r="U163" s="8">
        <f t="shared" si="17"/>
        <v>16</v>
      </c>
      <c r="V163" s="7">
        <v>39052</v>
      </c>
      <c r="W163" t="s">
        <v>196</v>
      </c>
      <c r="X163" s="2">
        <v>1.6519999999999999</v>
      </c>
      <c r="Y163" s="6">
        <f t="shared" si="18"/>
        <v>4.409919649769093E-2</v>
      </c>
      <c r="AA163" t="s">
        <v>195</v>
      </c>
      <c r="AB163">
        <v>17337</v>
      </c>
      <c r="AD163" t="s">
        <v>1</v>
      </c>
      <c r="AE163">
        <v>54</v>
      </c>
      <c r="AF163">
        <v>12</v>
      </c>
      <c r="AH163" t="s">
        <v>18594</v>
      </c>
      <c r="AI163" t="s">
        <v>18593</v>
      </c>
      <c r="AJ163" t="s">
        <v>18592</v>
      </c>
      <c r="AK163" t="s">
        <v>18591</v>
      </c>
      <c r="AL163">
        <v>11</v>
      </c>
      <c r="AM163" s="5">
        <f t="shared" si="19"/>
        <v>0.6875</v>
      </c>
      <c r="AN163" s="4">
        <f t="shared" si="20"/>
        <v>1.0412722453616054E-3</v>
      </c>
      <c r="AO163" s="3"/>
      <c r="AP163">
        <v>0</v>
      </c>
      <c r="AR163" t="s">
        <v>0</v>
      </c>
      <c r="AS163" t="s">
        <v>666</v>
      </c>
      <c r="AT163" s="2" t="s">
        <v>6</v>
      </c>
      <c r="AU163" s="1">
        <f t="shared" si="21"/>
        <v>3.1181819221992133</v>
      </c>
      <c r="AV163" s="1">
        <f t="shared" si="22"/>
        <v>2.2570234371526268</v>
      </c>
      <c r="AW163" s="1">
        <f t="shared" si="23"/>
        <v>1.3958649521060402</v>
      </c>
    </row>
    <row r="164" spans="1:49" x14ac:dyDescent="0.2">
      <c r="A164">
        <v>162</v>
      </c>
      <c r="B164" t="s">
        <v>18590</v>
      </c>
      <c r="C164" t="s">
        <v>18589</v>
      </c>
      <c r="F164" t="s">
        <v>18588</v>
      </c>
      <c r="G164" t="s">
        <v>5</v>
      </c>
      <c r="H164" t="s">
        <v>4</v>
      </c>
      <c r="I164" t="s">
        <v>284</v>
      </c>
      <c r="J164">
        <v>60005415</v>
      </c>
      <c r="K164" t="s">
        <v>992</v>
      </c>
      <c r="L164" t="s">
        <v>991</v>
      </c>
      <c r="M164" t="s">
        <v>98</v>
      </c>
      <c r="N164">
        <v>2</v>
      </c>
      <c r="O164" t="s">
        <v>18587</v>
      </c>
      <c r="P164" t="s">
        <v>1335</v>
      </c>
      <c r="Q164" t="s">
        <v>990</v>
      </c>
      <c r="R164" s="7">
        <v>39052</v>
      </c>
      <c r="S164" s="8">
        <f t="shared" si="16"/>
        <v>2006</v>
      </c>
      <c r="T164" s="8">
        <v>2006</v>
      </c>
      <c r="U164" s="8">
        <f t="shared" si="17"/>
        <v>16</v>
      </c>
      <c r="V164" s="7">
        <v>2006</v>
      </c>
      <c r="W164" t="s">
        <v>636</v>
      </c>
      <c r="X164" s="2">
        <v>1.3280000000000001</v>
      </c>
      <c r="Y164" s="6">
        <f t="shared" si="18"/>
        <v>3.5450201542937994E-2</v>
      </c>
      <c r="AA164">
        <v>15361225</v>
      </c>
      <c r="AB164">
        <v>18894</v>
      </c>
      <c r="AD164" t="s">
        <v>1</v>
      </c>
      <c r="AE164">
        <v>5</v>
      </c>
      <c r="AF164">
        <v>1</v>
      </c>
      <c r="AG164">
        <v>873944</v>
      </c>
      <c r="AH164" t="s">
        <v>18586</v>
      </c>
      <c r="AI164" t="s">
        <v>18585</v>
      </c>
      <c r="AJ164" t="s">
        <v>18584</v>
      </c>
      <c r="AK164" t="s">
        <v>18583</v>
      </c>
      <c r="AL164">
        <v>19</v>
      </c>
      <c r="AM164" s="5">
        <f t="shared" si="19"/>
        <v>1.1875</v>
      </c>
      <c r="AN164" s="4">
        <f t="shared" si="20"/>
        <v>1.7985611510791368E-3</v>
      </c>
      <c r="AO164" s="3"/>
      <c r="AP164">
        <v>0</v>
      </c>
      <c r="AQ164" t="s">
        <v>554</v>
      </c>
      <c r="AR164" t="s">
        <v>0</v>
      </c>
      <c r="AS164" t="s">
        <v>553</v>
      </c>
      <c r="AT164" s="2">
        <v>3.8340000000000001</v>
      </c>
      <c r="AU164" s="1">
        <f t="shared" si="21"/>
        <v>2.535470942538034</v>
      </c>
      <c r="AV164" s="1">
        <f t="shared" si="22"/>
        <v>1.8624381347008567</v>
      </c>
      <c r="AW164" s="1">
        <f t="shared" si="23"/>
        <v>1.1894053268636793</v>
      </c>
    </row>
    <row r="165" spans="1:49" x14ac:dyDescent="0.2">
      <c r="A165">
        <v>163</v>
      </c>
      <c r="B165" t="s">
        <v>18582</v>
      </c>
      <c r="C165" t="s">
        <v>18581</v>
      </c>
      <c r="F165" t="s">
        <v>18580</v>
      </c>
      <c r="G165" t="s">
        <v>5</v>
      </c>
      <c r="H165" t="s">
        <v>4</v>
      </c>
      <c r="I165" t="s">
        <v>18579</v>
      </c>
      <c r="J165" t="s">
        <v>18578</v>
      </c>
      <c r="K165" t="s">
        <v>18577</v>
      </c>
      <c r="L165" t="s">
        <v>18576</v>
      </c>
      <c r="M165" t="s">
        <v>18575</v>
      </c>
      <c r="N165">
        <v>7</v>
      </c>
      <c r="O165" t="s">
        <v>18574</v>
      </c>
      <c r="P165" t="s">
        <v>18573</v>
      </c>
      <c r="Q165" t="s">
        <v>18572</v>
      </c>
      <c r="R165" s="7">
        <v>39052</v>
      </c>
      <c r="S165" s="8">
        <f t="shared" si="16"/>
        <v>2006</v>
      </c>
      <c r="T165" s="8">
        <v>2006</v>
      </c>
      <c r="U165" s="8">
        <f t="shared" si="17"/>
        <v>16</v>
      </c>
      <c r="V165" s="7">
        <v>39052</v>
      </c>
      <c r="W165" t="s">
        <v>196</v>
      </c>
      <c r="X165" s="2">
        <v>1.6519999999999999</v>
      </c>
      <c r="Y165" s="6">
        <f t="shared" si="18"/>
        <v>4.409919649769093E-2</v>
      </c>
      <c r="AA165" t="s">
        <v>195</v>
      </c>
      <c r="AB165">
        <v>17337</v>
      </c>
      <c r="AD165" t="s">
        <v>1</v>
      </c>
      <c r="AE165">
        <v>54</v>
      </c>
      <c r="AF165">
        <v>12</v>
      </c>
      <c r="AH165" t="s">
        <v>18571</v>
      </c>
      <c r="AI165" t="s">
        <v>18570</v>
      </c>
      <c r="AJ165" t="s">
        <v>18569</v>
      </c>
      <c r="AK165" t="s">
        <v>18568</v>
      </c>
      <c r="AL165">
        <v>36</v>
      </c>
      <c r="AM165" s="5">
        <f t="shared" si="19"/>
        <v>2.25</v>
      </c>
      <c r="AN165" s="4">
        <f t="shared" si="20"/>
        <v>3.4078000757288905E-3</v>
      </c>
      <c r="AO165" s="3"/>
      <c r="AP165">
        <v>0</v>
      </c>
      <c r="AR165" t="s">
        <v>0</v>
      </c>
      <c r="AT165" s="2" t="s">
        <v>6</v>
      </c>
      <c r="AU165" s="1">
        <f t="shared" si="21"/>
        <v>3.1891777571102313</v>
      </c>
      <c r="AV165" s="1">
        <f t="shared" si="22"/>
        <v>2.3753498286709909</v>
      </c>
      <c r="AW165" s="1">
        <f t="shared" si="23"/>
        <v>1.5615219002317502</v>
      </c>
    </row>
    <row r="166" spans="1:49" x14ac:dyDescent="0.2">
      <c r="A166">
        <v>164</v>
      </c>
      <c r="B166" t="s">
        <v>18567</v>
      </c>
      <c r="F166" t="s">
        <v>18566</v>
      </c>
      <c r="G166" t="s">
        <v>5</v>
      </c>
      <c r="H166" t="s">
        <v>4</v>
      </c>
      <c r="I166" t="s">
        <v>18565</v>
      </c>
      <c r="J166" t="s">
        <v>18559</v>
      </c>
      <c r="K166" t="s">
        <v>18564</v>
      </c>
      <c r="L166" t="s">
        <v>18563</v>
      </c>
      <c r="M166" t="s">
        <v>18562</v>
      </c>
      <c r="N166">
        <v>2</v>
      </c>
      <c r="O166" t="s">
        <v>18561</v>
      </c>
      <c r="P166" t="s">
        <v>18560</v>
      </c>
      <c r="Q166" t="s">
        <v>18559</v>
      </c>
      <c r="R166" s="7">
        <v>39052</v>
      </c>
      <c r="S166" s="8">
        <f t="shared" si="16"/>
        <v>2006</v>
      </c>
      <c r="T166" s="8">
        <v>2006</v>
      </c>
      <c r="U166" s="8">
        <f t="shared" si="17"/>
        <v>16</v>
      </c>
      <c r="V166" s="7">
        <v>39052</v>
      </c>
      <c r="W166" t="s">
        <v>18558</v>
      </c>
      <c r="X166" s="2">
        <v>0.16900000000000001</v>
      </c>
      <c r="Y166" s="6">
        <f t="shared" si="18"/>
        <v>4.5113584794853317E-3</v>
      </c>
      <c r="AA166">
        <v>317454</v>
      </c>
      <c r="AB166">
        <v>37851</v>
      </c>
      <c r="AD166" t="s">
        <v>1</v>
      </c>
      <c r="AE166">
        <v>89</v>
      </c>
      <c r="AF166">
        <v>4</v>
      </c>
      <c r="AH166" t="s">
        <v>18557</v>
      </c>
      <c r="AI166" t="s">
        <v>18556</v>
      </c>
      <c r="AJ166" t="s">
        <v>18555</v>
      </c>
      <c r="AK166" t="s">
        <v>18554</v>
      </c>
      <c r="AL166">
        <v>1</v>
      </c>
      <c r="AM166" s="5">
        <f t="shared" si="19"/>
        <v>6.25E-2</v>
      </c>
      <c r="AN166" s="4">
        <f t="shared" si="20"/>
        <v>9.46611132146914E-5</v>
      </c>
      <c r="AO166" s="3"/>
      <c r="AP166">
        <v>0</v>
      </c>
      <c r="AR166" t="s">
        <v>0</v>
      </c>
      <c r="AT166" s="2">
        <v>0.25</v>
      </c>
      <c r="AU166" s="1">
        <f t="shared" si="21"/>
        <v>0.31863492696041396</v>
      </c>
      <c r="AV166" s="1">
        <f t="shared" si="22"/>
        <v>0.23030097963500115</v>
      </c>
      <c r="AW166" s="1">
        <f t="shared" si="23"/>
        <v>0.14196703230958835</v>
      </c>
    </row>
    <row r="167" spans="1:49" x14ac:dyDescent="0.2">
      <c r="A167">
        <v>165</v>
      </c>
      <c r="B167" t="s">
        <v>18553</v>
      </c>
      <c r="C167" t="s">
        <v>18552</v>
      </c>
      <c r="F167" t="s">
        <v>18551</v>
      </c>
      <c r="G167" t="s">
        <v>5</v>
      </c>
      <c r="H167" t="s">
        <v>4</v>
      </c>
      <c r="I167" t="s">
        <v>932</v>
      </c>
      <c r="J167">
        <v>60009037</v>
      </c>
      <c r="K167" t="s">
        <v>400</v>
      </c>
      <c r="L167" t="s">
        <v>399</v>
      </c>
      <c r="M167" t="s">
        <v>16</v>
      </c>
      <c r="N167">
        <v>1</v>
      </c>
      <c r="O167" t="s">
        <v>952</v>
      </c>
      <c r="P167">
        <v>6602771393</v>
      </c>
      <c r="Q167">
        <v>60009037</v>
      </c>
      <c r="R167" s="7">
        <v>39052</v>
      </c>
      <c r="S167" s="8">
        <f t="shared" si="16"/>
        <v>2006</v>
      </c>
      <c r="T167" s="8">
        <v>2006</v>
      </c>
      <c r="U167" s="8">
        <f t="shared" si="17"/>
        <v>16</v>
      </c>
      <c r="V167" s="7">
        <v>2006</v>
      </c>
      <c r="W167" t="s">
        <v>636</v>
      </c>
      <c r="X167" s="2">
        <v>1.3280000000000001</v>
      </c>
      <c r="Y167" s="6">
        <f t="shared" si="18"/>
        <v>3.5450201542937994E-2</v>
      </c>
      <c r="AA167">
        <v>15361225</v>
      </c>
      <c r="AB167">
        <v>18894</v>
      </c>
      <c r="AD167" t="s">
        <v>1</v>
      </c>
      <c r="AE167">
        <v>5</v>
      </c>
      <c r="AF167">
        <v>1</v>
      </c>
      <c r="AG167">
        <v>873952</v>
      </c>
      <c r="AH167" t="s">
        <v>18550</v>
      </c>
      <c r="AI167" t="s">
        <v>18549</v>
      </c>
      <c r="AJ167" t="s">
        <v>18548</v>
      </c>
      <c r="AK167" t="s">
        <v>18547</v>
      </c>
      <c r="AL167">
        <v>19</v>
      </c>
      <c r="AM167" s="5">
        <f t="shared" si="19"/>
        <v>1.1875</v>
      </c>
      <c r="AN167" s="4">
        <f t="shared" si="20"/>
        <v>1.7985611510791368E-3</v>
      </c>
      <c r="AO167" s="3"/>
      <c r="AP167">
        <v>0</v>
      </c>
      <c r="AR167" t="s">
        <v>0</v>
      </c>
      <c r="AT167" s="2">
        <v>3.8340000000000001</v>
      </c>
      <c r="AU167" s="1">
        <f t="shared" si="21"/>
        <v>2.535470942538034</v>
      </c>
      <c r="AV167" s="1">
        <f t="shared" si="22"/>
        <v>1.8624381347008567</v>
      </c>
      <c r="AW167" s="1">
        <f t="shared" si="23"/>
        <v>1.1894053268636793</v>
      </c>
    </row>
    <row r="168" spans="1:49" x14ac:dyDescent="0.2">
      <c r="A168">
        <v>166</v>
      </c>
      <c r="B168" t="s">
        <v>18546</v>
      </c>
      <c r="C168" t="s">
        <v>18545</v>
      </c>
      <c r="F168" t="s">
        <v>18544</v>
      </c>
      <c r="G168" t="s">
        <v>5</v>
      </c>
      <c r="H168" t="s">
        <v>4</v>
      </c>
      <c r="I168" t="s">
        <v>18543</v>
      </c>
      <c r="J168">
        <v>60004750</v>
      </c>
      <c r="K168" t="s">
        <v>587</v>
      </c>
      <c r="L168" t="s">
        <v>586</v>
      </c>
      <c r="M168" t="s">
        <v>90</v>
      </c>
      <c r="N168">
        <v>3</v>
      </c>
      <c r="O168" t="s">
        <v>18542</v>
      </c>
      <c r="P168" t="s">
        <v>18541</v>
      </c>
      <c r="Q168" t="s">
        <v>18540</v>
      </c>
      <c r="R168" s="7">
        <v>39052</v>
      </c>
      <c r="S168" s="8">
        <f t="shared" si="16"/>
        <v>2006</v>
      </c>
      <c r="T168" s="8">
        <v>2006</v>
      </c>
      <c r="U168" s="8">
        <f t="shared" si="17"/>
        <v>16</v>
      </c>
      <c r="V168" s="7">
        <v>2006</v>
      </c>
      <c r="W168" t="s">
        <v>636</v>
      </c>
      <c r="X168" s="2">
        <v>1.3280000000000001</v>
      </c>
      <c r="Y168" s="6">
        <f t="shared" si="18"/>
        <v>3.5450201542937994E-2</v>
      </c>
      <c r="AA168">
        <v>15361225</v>
      </c>
      <c r="AB168">
        <v>18894</v>
      </c>
      <c r="AD168" t="s">
        <v>1</v>
      </c>
      <c r="AE168">
        <v>5</v>
      </c>
      <c r="AF168">
        <v>1</v>
      </c>
      <c r="AG168">
        <v>875899</v>
      </c>
      <c r="AH168" t="s">
        <v>18539</v>
      </c>
      <c r="AI168" t="s">
        <v>18538</v>
      </c>
      <c r="AJ168" t="s">
        <v>18537</v>
      </c>
      <c r="AK168" t="s">
        <v>18536</v>
      </c>
      <c r="AL168">
        <v>60</v>
      </c>
      <c r="AM168" s="5">
        <f t="shared" si="19"/>
        <v>3.75</v>
      </c>
      <c r="AN168" s="4">
        <f t="shared" si="20"/>
        <v>5.6796667928814843E-3</v>
      </c>
      <c r="AO168" s="3"/>
      <c r="AP168">
        <v>0</v>
      </c>
      <c r="AR168" t="s">
        <v>0</v>
      </c>
      <c r="AT168" s="2">
        <v>3.8340000000000001</v>
      </c>
      <c r="AU168" s="1">
        <f t="shared" si="21"/>
        <v>2.6519041117921041</v>
      </c>
      <c r="AV168" s="1">
        <f t="shared" si="22"/>
        <v>2.0564934167909739</v>
      </c>
      <c r="AW168" s="1">
        <f t="shared" si="23"/>
        <v>1.4610827217898437</v>
      </c>
    </row>
    <row r="169" spans="1:49" x14ac:dyDescent="0.2">
      <c r="A169">
        <v>167</v>
      </c>
      <c r="B169" t="s">
        <v>18535</v>
      </c>
      <c r="C169" t="s">
        <v>18534</v>
      </c>
      <c r="F169" t="s">
        <v>18533</v>
      </c>
      <c r="G169" t="s">
        <v>5</v>
      </c>
      <c r="H169" t="s">
        <v>4</v>
      </c>
      <c r="I169" t="s">
        <v>18532</v>
      </c>
      <c r="J169" t="s">
        <v>18531</v>
      </c>
      <c r="K169" t="s">
        <v>18530</v>
      </c>
      <c r="L169" t="s">
        <v>18529</v>
      </c>
      <c r="M169" t="s">
        <v>443</v>
      </c>
      <c r="N169">
        <v>3</v>
      </c>
      <c r="O169" t="s">
        <v>18528</v>
      </c>
      <c r="P169" t="s">
        <v>18527</v>
      </c>
      <c r="Q169" t="s">
        <v>18526</v>
      </c>
      <c r="R169" s="7">
        <v>39052</v>
      </c>
      <c r="S169" s="8">
        <f t="shared" si="16"/>
        <v>2006</v>
      </c>
      <c r="T169" s="8">
        <v>2006</v>
      </c>
      <c r="U169" s="8">
        <f t="shared" si="17"/>
        <v>16</v>
      </c>
      <c r="V169" s="7">
        <v>39052</v>
      </c>
      <c r="W169" t="s">
        <v>196</v>
      </c>
      <c r="X169" s="2">
        <v>1.6519999999999999</v>
      </c>
      <c r="Y169" s="6">
        <f t="shared" si="18"/>
        <v>4.409919649769093E-2</v>
      </c>
      <c r="AA169" t="s">
        <v>195</v>
      </c>
      <c r="AB169">
        <v>17337</v>
      </c>
      <c r="AD169" t="s">
        <v>1</v>
      </c>
      <c r="AE169">
        <v>54</v>
      </c>
      <c r="AF169">
        <v>12</v>
      </c>
      <c r="AH169" t="s">
        <v>18525</v>
      </c>
      <c r="AI169" t="s">
        <v>18524</v>
      </c>
      <c r="AJ169" t="s">
        <v>18523</v>
      </c>
      <c r="AK169" t="s">
        <v>18522</v>
      </c>
      <c r="AL169">
        <v>34</v>
      </c>
      <c r="AM169" s="5">
        <f t="shared" si="19"/>
        <v>2.125</v>
      </c>
      <c r="AN169" s="4">
        <f t="shared" si="20"/>
        <v>3.2184778492995079E-3</v>
      </c>
      <c r="AO169" s="3"/>
      <c r="AP169">
        <v>0</v>
      </c>
      <c r="AR169" t="s">
        <v>0</v>
      </c>
      <c r="AT169" s="2" t="s">
        <v>6</v>
      </c>
      <c r="AU169" s="1">
        <f t="shared" si="21"/>
        <v>3.1834980903173502</v>
      </c>
      <c r="AV169" s="1">
        <f t="shared" si="22"/>
        <v>2.3658837173495222</v>
      </c>
      <c r="AW169" s="1">
        <f t="shared" si="23"/>
        <v>1.5482693443816933</v>
      </c>
    </row>
    <row r="170" spans="1:49" x14ac:dyDescent="0.2">
      <c r="A170">
        <v>168</v>
      </c>
      <c r="B170" t="s">
        <v>18521</v>
      </c>
      <c r="C170" t="s">
        <v>18520</v>
      </c>
      <c r="F170" t="s">
        <v>18519</v>
      </c>
      <c r="G170" t="s">
        <v>5</v>
      </c>
      <c r="H170" t="s">
        <v>4</v>
      </c>
      <c r="I170" t="s">
        <v>18518</v>
      </c>
      <c r="J170" t="s">
        <v>18517</v>
      </c>
      <c r="K170" t="s">
        <v>18516</v>
      </c>
      <c r="L170" t="s">
        <v>16944</v>
      </c>
      <c r="M170" t="s">
        <v>9</v>
      </c>
      <c r="N170">
        <v>2</v>
      </c>
      <c r="O170" t="s">
        <v>18515</v>
      </c>
      <c r="P170" t="s">
        <v>18514</v>
      </c>
      <c r="Q170" t="s">
        <v>18513</v>
      </c>
      <c r="R170" s="7">
        <v>39052</v>
      </c>
      <c r="S170" s="8">
        <f t="shared" si="16"/>
        <v>2006</v>
      </c>
      <c r="T170" s="8">
        <v>2006</v>
      </c>
      <c r="U170" s="8">
        <f t="shared" si="17"/>
        <v>16</v>
      </c>
      <c r="V170" s="7">
        <v>2006</v>
      </c>
      <c r="W170" t="s">
        <v>636</v>
      </c>
      <c r="X170" s="2">
        <v>1.3280000000000001</v>
      </c>
      <c r="Y170" s="6">
        <f t="shared" si="18"/>
        <v>3.5450201542937994E-2</v>
      </c>
      <c r="AA170">
        <v>15361225</v>
      </c>
      <c r="AB170">
        <v>18894</v>
      </c>
      <c r="AD170" t="s">
        <v>1</v>
      </c>
      <c r="AE170">
        <v>5</v>
      </c>
      <c r="AF170">
        <v>1</v>
      </c>
      <c r="AG170">
        <v>878898</v>
      </c>
      <c r="AH170" t="s">
        <v>18512</v>
      </c>
      <c r="AI170" t="s">
        <v>18511</v>
      </c>
      <c r="AJ170" t="s">
        <v>18510</v>
      </c>
      <c r="AK170" t="s">
        <v>18509</v>
      </c>
      <c r="AL170">
        <v>137</v>
      </c>
      <c r="AM170" s="5">
        <f t="shared" si="19"/>
        <v>8.5625</v>
      </c>
      <c r="AN170" s="4">
        <f t="shared" si="20"/>
        <v>1.2968572510412722E-2</v>
      </c>
      <c r="AO170" s="3"/>
      <c r="AP170">
        <v>0</v>
      </c>
      <c r="AQ170" t="s">
        <v>51</v>
      </c>
      <c r="AR170">
        <v>60496310</v>
      </c>
      <c r="AS170" t="s">
        <v>50</v>
      </c>
      <c r="AT170" s="2">
        <v>3.8340000000000001</v>
      </c>
      <c r="AU170" s="1">
        <f t="shared" si="21"/>
        <v>2.870571283318041</v>
      </c>
      <c r="AV170" s="1">
        <f t="shared" si="22"/>
        <v>2.4209387026675357</v>
      </c>
      <c r="AW170" s="1">
        <f t="shared" si="23"/>
        <v>1.9713061220170303</v>
      </c>
    </row>
    <row r="171" spans="1:49" x14ac:dyDescent="0.2">
      <c r="A171">
        <v>169</v>
      </c>
      <c r="B171" t="s">
        <v>18508</v>
      </c>
      <c r="C171" t="s">
        <v>18507</v>
      </c>
      <c r="F171" t="s">
        <v>18506</v>
      </c>
      <c r="G171" t="s">
        <v>5</v>
      </c>
      <c r="H171" t="s">
        <v>4</v>
      </c>
      <c r="I171" t="s">
        <v>17250</v>
      </c>
      <c r="J171" t="s">
        <v>3897</v>
      </c>
      <c r="K171" t="s">
        <v>3896</v>
      </c>
      <c r="L171" t="s">
        <v>3895</v>
      </c>
      <c r="M171" t="s">
        <v>3894</v>
      </c>
      <c r="N171">
        <v>2</v>
      </c>
      <c r="O171" t="s">
        <v>17425</v>
      </c>
      <c r="P171" t="s">
        <v>17424</v>
      </c>
      <c r="Q171" t="s">
        <v>3897</v>
      </c>
      <c r="R171" s="7">
        <v>39052</v>
      </c>
      <c r="S171" s="8">
        <f t="shared" si="16"/>
        <v>2006</v>
      </c>
      <c r="T171" s="8">
        <v>2006</v>
      </c>
      <c r="U171" s="8">
        <f t="shared" si="17"/>
        <v>16</v>
      </c>
      <c r="V171" s="7">
        <v>39052</v>
      </c>
      <c r="W171" t="s">
        <v>196</v>
      </c>
      <c r="X171" s="2">
        <v>1.6519999999999999</v>
      </c>
      <c r="Y171" s="6">
        <f t="shared" si="18"/>
        <v>4.409919649769093E-2</v>
      </c>
      <c r="AA171" t="s">
        <v>195</v>
      </c>
      <c r="AB171">
        <v>17337</v>
      </c>
      <c r="AD171" t="s">
        <v>1</v>
      </c>
      <c r="AE171">
        <v>54</v>
      </c>
      <c r="AF171">
        <v>12</v>
      </c>
      <c r="AH171" t="s">
        <v>18505</v>
      </c>
      <c r="AI171" t="s">
        <v>18504</v>
      </c>
      <c r="AJ171" t="s">
        <v>18503</v>
      </c>
      <c r="AK171" t="s">
        <v>18502</v>
      </c>
      <c r="AL171">
        <v>66</v>
      </c>
      <c r="AM171" s="5">
        <f t="shared" si="19"/>
        <v>4.125</v>
      </c>
      <c r="AN171" s="4">
        <f t="shared" si="20"/>
        <v>6.2476334721696331E-3</v>
      </c>
      <c r="AO171" s="3"/>
      <c r="AP171">
        <v>0</v>
      </c>
      <c r="AR171" t="s">
        <v>0</v>
      </c>
      <c r="AT171" s="2" t="s">
        <v>6</v>
      </c>
      <c r="AU171" s="1">
        <f t="shared" si="21"/>
        <v>3.2743727590034544</v>
      </c>
      <c r="AV171" s="1">
        <f t="shared" si="22"/>
        <v>2.5173414984930282</v>
      </c>
      <c r="AW171" s="1">
        <f t="shared" si="23"/>
        <v>1.7603102379826021</v>
      </c>
    </row>
    <row r="172" spans="1:49" x14ac:dyDescent="0.2">
      <c r="A172">
        <v>170</v>
      </c>
      <c r="B172" t="s">
        <v>18501</v>
      </c>
      <c r="C172" t="s">
        <v>18500</v>
      </c>
      <c r="F172" t="s">
        <v>18499</v>
      </c>
      <c r="G172" t="s">
        <v>5</v>
      </c>
      <c r="H172" t="s">
        <v>4</v>
      </c>
      <c r="I172" t="s">
        <v>18498</v>
      </c>
      <c r="J172">
        <v>60018179</v>
      </c>
      <c r="K172" t="s">
        <v>548</v>
      </c>
      <c r="L172" t="s">
        <v>547</v>
      </c>
      <c r="M172" t="s">
        <v>16</v>
      </c>
      <c r="N172">
        <v>3</v>
      </c>
      <c r="O172" t="s">
        <v>18497</v>
      </c>
      <c r="P172" t="s">
        <v>18496</v>
      </c>
      <c r="Q172" t="s">
        <v>1388</v>
      </c>
      <c r="R172" s="7">
        <v>39052</v>
      </c>
      <c r="S172" s="8">
        <f t="shared" si="16"/>
        <v>2006</v>
      </c>
      <c r="T172" s="8">
        <v>2006</v>
      </c>
      <c r="U172" s="8">
        <f t="shared" si="17"/>
        <v>16</v>
      </c>
      <c r="V172" s="7">
        <v>2006</v>
      </c>
      <c r="W172" t="s">
        <v>636</v>
      </c>
      <c r="X172" s="2">
        <v>1.3280000000000001</v>
      </c>
      <c r="Y172" s="6">
        <f t="shared" si="18"/>
        <v>3.5450201542937994E-2</v>
      </c>
      <c r="AA172">
        <v>15361225</v>
      </c>
      <c r="AB172">
        <v>18894</v>
      </c>
      <c r="AD172" t="s">
        <v>1</v>
      </c>
      <c r="AE172">
        <v>5</v>
      </c>
      <c r="AF172">
        <v>1</v>
      </c>
      <c r="AG172">
        <v>872411</v>
      </c>
      <c r="AH172" t="s">
        <v>446</v>
      </c>
      <c r="AI172" t="s">
        <v>18495</v>
      </c>
      <c r="AJ172" t="s">
        <v>18494</v>
      </c>
      <c r="AK172" t="s">
        <v>18493</v>
      </c>
      <c r="AL172">
        <v>33</v>
      </c>
      <c r="AM172" s="5">
        <f t="shared" si="19"/>
        <v>2.0625</v>
      </c>
      <c r="AN172" s="4">
        <f t="shared" si="20"/>
        <v>3.1238167360848165E-3</v>
      </c>
      <c r="AO172" s="3"/>
      <c r="AP172">
        <v>0</v>
      </c>
      <c r="AQ172" t="s">
        <v>206</v>
      </c>
      <c r="AR172" t="s">
        <v>18492</v>
      </c>
      <c r="AS172" t="s">
        <v>204</v>
      </c>
      <c r="AT172" s="2">
        <v>3.8340000000000001</v>
      </c>
      <c r="AU172" s="1">
        <f t="shared" si="21"/>
        <v>2.575228610088204</v>
      </c>
      <c r="AV172" s="1">
        <f t="shared" si="22"/>
        <v>1.9287009139511406</v>
      </c>
      <c r="AW172" s="1">
        <f t="shared" si="23"/>
        <v>1.282173217814077</v>
      </c>
    </row>
    <row r="173" spans="1:49" x14ac:dyDescent="0.2">
      <c r="A173">
        <v>171</v>
      </c>
      <c r="B173" t="s">
        <v>18491</v>
      </c>
      <c r="C173" t="s">
        <v>18490</v>
      </c>
      <c r="F173" t="s">
        <v>18489</v>
      </c>
      <c r="G173" t="s">
        <v>5</v>
      </c>
      <c r="H173" t="s">
        <v>4</v>
      </c>
      <c r="I173" t="s">
        <v>882</v>
      </c>
      <c r="J173">
        <v>60027251</v>
      </c>
      <c r="K173" t="s">
        <v>18488</v>
      </c>
      <c r="L173" t="s">
        <v>529</v>
      </c>
      <c r="M173" t="s">
        <v>528</v>
      </c>
      <c r="N173">
        <v>4</v>
      </c>
      <c r="O173" t="s">
        <v>18487</v>
      </c>
      <c r="P173" t="s">
        <v>18486</v>
      </c>
      <c r="Q173" t="s">
        <v>18485</v>
      </c>
      <c r="R173" s="7">
        <v>39052</v>
      </c>
      <c r="S173" s="8">
        <f t="shared" si="16"/>
        <v>2006</v>
      </c>
      <c r="T173" s="8">
        <v>2006</v>
      </c>
      <c r="U173" s="8">
        <f t="shared" si="17"/>
        <v>16</v>
      </c>
      <c r="V173" s="7">
        <v>2006</v>
      </c>
      <c r="W173" t="s">
        <v>18196</v>
      </c>
      <c r="X173" s="2">
        <v>0.14099999999999999</v>
      </c>
      <c r="Y173" s="6">
        <f t="shared" si="18"/>
        <v>3.7639144710498915E-3</v>
      </c>
      <c r="AA173">
        <v>402508</v>
      </c>
      <c r="AB173">
        <v>20868</v>
      </c>
      <c r="AD173" t="s">
        <v>1</v>
      </c>
      <c r="AE173">
        <v>65</v>
      </c>
      <c r="AF173">
        <v>17</v>
      </c>
      <c r="AH173" t="s">
        <v>18484</v>
      </c>
      <c r="AI173" t="s">
        <v>18483</v>
      </c>
      <c r="AK173" t="s">
        <v>18482</v>
      </c>
      <c r="AL173">
        <v>1</v>
      </c>
      <c r="AM173" s="5">
        <f t="shared" si="19"/>
        <v>6.25E-2</v>
      </c>
      <c r="AN173" s="4">
        <f t="shared" si="20"/>
        <v>9.46611132146914E-5</v>
      </c>
      <c r="AO173" s="3"/>
      <c r="AP173">
        <v>0</v>
      </c>
      <c r="AR173" t="s">
        <v>0</v>
      </c>
      <c r="AT173" s="2" t="s">
        <v>6</v>
      </c>
      <c r="AU173" s="1">
        <f t="shared" si="21"/>
        <v>0.26631384636993316</v>
      </c>
      <c r="AV173" s="1">
        <f t="shared" si="22"/>
        <v>0.19292877921322915</v>
      </c>
      <c r="AW173" s="1">
        <f t="shared" si="23"/>
        <v>0.11954371205652513</v>
      </c>
    </row>
    <row r="174" spans="1:49" x14ac:dyDescent="0.2">
      <c r="A174">
        <v>172</v>
      </c>
      <c r="B174" t="s">
        <v>18481</v>
      </c>
      <c r="C174" t="s">
        <v>18480</v>
      </c>
      <c r="F174" t="s">
        <v>18479</v>
      </c>
      <c r="G174" t="s">
        <v>5</v>
      </c>
      <c r="H174" t="s">
        <v>4</v>
      </c>
      <c r="I174" t="s">
        <v>18478</v>
      </c>
      <c r="J174">
        <v>60068535</v>
      </c>
      <c r="K174" t="s">
        <v>18209</v>
      </c>
      <c r="L174" t="s">
        <v>529</v>
      </c>
      <c r="M174" t="s">
        <v>528</v>
      </c>
      <c r="N174">
        <v>5</v>
      </c>
      <c r="O174" t="s">
        <v>18477</v>
      </c>
      <c r="P174" t="s">
        <v>18476</v>
      </c>
      <c r="Q174" t="s">
        <v>18466</v>
      </c>
      <c r="R174" s="7">
        <v>39052</v>
      </c>
      <c r="S174" s="8">
        <f t="shared" si="16"/>
        <v>2006</v>
      </c>
      <c r="T174" s="8">
        <v>2006</v>
      </c>
      <c r="U174" s="8">
        <f t="shared" si="17"/>
        <v>16</v>
      </c>
      <c r="V174" s="7">
        <v>2006</v>
      </c>
      <c r="W174" t="s">
        <v>18196</v>
      </c>
      <c r="X174" s="2">
        <v>0.14099999999999999</v>
      </c>
      <c r="Y174" s="6">
        <f t="shared" si="18"/>
        <v>3.7639144710498915E-3</v>
      </c>
      <c r="AA174">
        <v>402508</v>
      </c>
      <c r="AB174">
        <v>20868</v>
      </c>
      <c r="AD174" t="s">
        <v>1</v>
      </c>
      <c r="AE174">
        <v>65</v>
      </c>
      <c r="AF174">
        <v>18</v>
      </c>
      <c r="AH174" t="s">
        <v>18475</v>
      </c>
      <c r="AI174" t="s">
        <v>18474</v>
      </c>
      <c r="AK174" t="s">
        <v>18473</v>
      </c>
      <c r="AL174">
        <v>1</v>
      </c>
      <c r="AM174" s="5">
        <f t="shared" si="19"/>
        <v>6.25E-2</v>
      </c>
      <c r="AN174" s="4">
        <f t="shared" si="20"/>
        <v>9.46611132146914E-5</v>
      </c>
      <c r="AO174" s="3"/>
      <c r="AP174">
        <v>0</v>
      </c>
      <c r="AR174" t="s">
        <v>0</v>
      </c>
      <c r="AT174" s="2" t="s">
        <v>6</v>
      </c>
      <c r="AU174" s="1">
        <f t="shared" si="21"/>
        <v>0.26631384636993316</v>
      </c>
      <c r="AV174" s="1">
        <f t="shared" si="22"/>
        <v>0.19292877921322915</v>
      </c>
      <c r="AW174" s="1">
        <f t="shared" si="23"/>
        <v>0.11954371205652513</v>
      </c>
    </row>
    <row r="175" spans="1:49" x14ac:dyDescent="0.2">
      <c r="A175">
        <v>173</v>
      </c>
      <c r="B175" t="s">
        <v>18472</v>
      </c>
      <c r="C175" t="s">
        <v>18471</v>
      </c>
      <c r="F175" t="s">
        <v>18470</v>
      </c>
      <c r="G175" t="s">
        <v>5</v>
      </c>
      <c r="H175" t="s">
        <v>4</v>
      </c>
      <c r="I175" t="s">
        <v>18469</v>
      </c>
      <c r="J175">
        <v>60068535</v>
      </c>
      <c r="K175" t="s">
        <v>18209</v>
      </c>
      <c r="L175" t="s">
        <v>529</v>
      </c>
      <c r="M175" t="s">
        <v>528</v>
      </c>
      <c r="N175">
        <v>5</v>
      </c>
      <c r="O175" t="s">
        <v>18468</v>
      </c>
      <c r="P175" t="s">
        <v>18467</v>
      </c>
      <c r="Q175" t="s">
        <v>18466</v>
      </c>
      <c r="R175" s="7">
        <v>39052</v>
      </c>
      <c r="S175" s="8">
        <f t="shared" si="16"/>
        <v>2006</v>
      </c>
      <c r="T175" s="8">
        <v>2006</v>
      </c>
      <c r="U175" s="8">
        <f t="shared" si="17"/>
        <v>16</v>
      </c>
      <c r="V175" s="7">
        <v>2006</v>
      </c>
      <c r="W175" t="s">
        <v>18196</v>
      </c>
      <c r="X175" s="2">
        <v>0.14099999999999999</v>
      </c>
      <c r="Y175" s="6">
        <f t="shared" si="18"/>
        <v>3.7639144710498915E-3</v>
      </c>
      <c r="AA175">
        <v>402508</v>
      </c>
      <c r="AB175">
        <v>20868</v>
      </c>
      <c r="AD175" t="s">
        <v>1</v>
      </c>
      <c r="AE175">
        <v>65</v>
      </c>
      <c r="AF175">
        <v>20</v>
      </c>
      <c r="AH175" t="s">
        <v>18465</v>
      </c>
      <c r="AI175" t="s">
        <v>18464</v>
      </c>
      <c r="AK175" t="s">
        <v>18463</v>
      </c>
      <c r="AL175">
        <v>3</v>
      </c>
      <c r="AM175" s="5">
        <f t="shared" si="19"/>
        <v>0.1875</v>
      </c>
      <c r="AN175" s="4">
        <f t="shared" si="20"/>
        <v>2.8398333964407423E-4</v>
      </c>
      <c r="AO175" s="3"/>
      <c r="AP175">
        <v>0</v>
      </c>
      <c r="AR175" t="s">
        <v>0</v>
      </c>
      <c r="AT175" s="2" t="s">
        <v>6</v>
      </c>
      <c r="AU175" s="1">
        <f t="shared" si="21"/>
        <v>0.27199351316281462</v>
      </c>
      <c r="AV175" s="1">
        <f t="shared" si="22"/>
        <v>0.20239489053469831</v>
      </c>
      <c r="AW175" s="1">
        <f t="shared" si="23"/>
        <v>0.13279626790658192</v>
      </c>
    </row>
    <row r="176" spans="1:49" x14ac:dyDescent="0.2">
      <c r="A176">
        <v>174</v>
      </c>
      <c r="B176" t="s">
        <v>18462</v>
      </c>
      <c r="C176" t="s">
        <v>18461</v>
      </c>
      <c r="F176" t="s">
        <v>18460</v>
      </c>
      <c r="G176" t="s">
        <v>5</v>
      </c>
      <c r="H176" t="s">
        <v>4</v>
      </c>
      <c r="I176" t="s">
        <v>18459</v>
      </c>
      <c r="J176">
        <v>60068535</v>
      </c>
      <c r="K176" t="s">
        <v>18209</v>
      </c>
      <c r="L176" t="s">
        <v>529</v>
      </c>
      <c r="M176" t="s">
        <v>528</v>
      </c>
      <c r="N176">
        <v>2</v>
      </c>
      <c r="O176" t="s">
        <v>18458</v>
      </c>
      <c r="P176" t="s">
        <v>18457</v>
      </c>
      <c r="Q176" t="s">
        <v>18206</v>
      </c>
      <c r="R176" s="7">
        <v>39052</v>
      </c>
      <c r="S176" s="8">
        <f t="shared" si="16"/>
        <v>2006</v>
      </c>
      <c r="T176" s="8">
        <v>2006</v>
      </c>
      <c r="U176" s="8">
        <f t="shared" si="17"/>
        <v>16</v>
      </c>
      <c r="V176" s="7">
        <v>2006</v>
      </c>
      <c r="W176" t="s">
        <v>18196</v>
      </c>
      <c r="X176" s="2">
        <v>0.14099999999999999</v>
      </c>
      <c r="Y176" s="6">
        <f t="shared" si="18"/>
        <v>3.7639144710498915E-3</v>
      </c>
      <c r="AA176">
        <v>402508</v>
      </c>
      <c r="AB176">
        <v>20868</v>
      </c>
      <c r="AD176" t="s">
        <v>1</v>
      </c>
      <c r="AE176">
        <v>65</v>
      </c>
      <c r="AF176">
        <v>19</v>
      </c>
      <c r="AH176" t="s">
        <v>18456</v>
      </c>
      <c r="AI176" t="s">
        <v>18455</v>
      </c>
      <c r="AK176" t="s">
        <v>18454</v>
      </c>
      <c r="AL176">
        <v>7</v>
      </c>
      <c r="AM176" s="5">
        <f t="shared" si="19"/>
        <v>0.4375</v>
      </c>
      <c r="AN176" s="4">
        <f t="shared" si="20"/>
        <v>6.6262779250283988E-4</v>
      </c>
      <c r="AO176" s="3"/>
      <c r="AP176">
        <v>0</v>
      </c>
      <c r="AR176" t="s">
        <v>0</v>
      </c>
      <c r="AT176" s="2" t="s">
        <v>6</v>
      </c>
      <c r="AU176" s="1">
        <f t="shared" si="21"/>
        <v>0.28335284674857758</v>
      </c>
      <c r="AV176" s="1">
        <f t="shared" si="22"/>
        <v>0.22132711317763656</v>
      </c>
      <c r="AW176" s="1">
        <f t="shared" si="23"/>
        <v>0.15930137960669552</v>
      </c>
    </row>
    <row r="177" spans="1:49" x14ac:dyDescent="0.2">
      <c r="A177">
        <v>175</v>
      </c>
      <c r="B177" t="s">
        <v>18453</v>
      </c>
      <c r="C177" t="s">
        <v>18452</v>
      </c>
      <c r="F177" t="s">
        <v>18451</v>
      </c>
      <c r="G177" t="s">
        <v>5</v>
      </c>
      <c r="H177" t="s">
        <v>4</v>
      </c>
      <c r="I177" t="s">
        <v>18450</v>
      </c>
      <c r="J177">
        <v>60068535</v>
      </c>
      <c r="K177" t="s">
        <v>18209</v>
      </c>
      <c r="L177" t="s">
        <v>529</v>
      </c>
      <c r="M177" t="s">
        <v>528</v>
      </c>
      <c r="N177">
        <v>1</v>
      </c>
      <c r="O177" t="s">
        <v>18449</v>
      </c>
      <c r="P177">
        <v>6701599026</v>
      </c>
      <c r="Q177">
        <v>60068535</v>
      </c>
      <c r="R177" s="7">
        <v>39052</v>
      </c>
      <c r="S177" s="8">
        <f t="shared" si="16"/>
        <v>2006</v>
      </c>
      <c r="T177" s="8">
        <v>2006</v>
      </c>
      <c r="U177" s="8">
        <f t="shared" si="17"/>
        <v>16</v>
      </c>
      <c r="V177" s="7">
        <v>2006</v>
      </c>
      <c r="W177" t="s">
        <v>18196</v>
      </c>
      <c r="X177" s="2">
        <v>0.14099999999999999</v>
      </c>
      <c r="Y177" s="6">
        <f t="shared" si="18"/>
        <v>3.7639144710498915E-3</v>
      </c>
      <c r="AA177">
        <v>402508</v>
      </c>
      <c r="AB177">
        <v>20868</v>
      </c>
      <c r="AD177" t="s">
        <v>1</v>
      </c>
      <c r="AE177">
        <v>65</v>
      </c>
      <c r="AF177">
        <v>17</v>
      </c>
      <c r="AH177" t="s">
        <v>18448</v>
      </c>
      <c r="AI177" t="s">
        <v>18447</v>
      </c>
      <c r="AK177" t="s">
        <v>18446</v>
      </c>
      <c r="AL177">
        <v>0</v>
      </c>
      <c r="AM177" s="5">
        <f t="shared" si="19"/>
        <v>0</v>
      </c>
      <c r="AN177" s="4">
        <f t="shared" si="20"/>
        <v>0</v>
      </c>
      <c r="AO177" s="3"/>
      <c r="AP177">
        <v>0</v>
      </c>
      <c r="AR177" t="s">
        <v>0</v>
      </c>
      <c r="AT177" s="2" t="s">
        <v>6</v>
      </c>
      <c r="AU177" s="1">
        <f t="shared" si="21"/>
        <v>0.26347401297349238</v>
      </c>
      <c r="AV177" s="1">
        <f t="shared" si="22"/>
        <v>0.18819572355249459</v>
      </c>
      <c r="AW177" s="1">
        <f t="shared" si="23"/>
        <v>0.11291743413149673</v>
      </c>
    </row>
    <row r="178" spans="1:49" x14ac:dyDescent="0.2">
      <c r="A178">
        <v>176</v>
      </c>
      <c r="B178" t="s">
        <v>18445</v>
      </c>
      <c r="C178" t="s">
        <v>18444</v>
      </c>
      <c r="F178" t="s">
        <v>18443</v>
      </c>
      <c r="G178" t="s">
        <v>5</v>
      </c>
      <c r="H178" t="s">
        <v>4</v>
      </c>
      <c r="I178" t="s">
        <v>18442</v>
      </c>
      <c r="J178">
        <v>101305295</v>
      </c>
      <c r="K178" t="s">
        <v>18441</v>
      </c>
      <c r="L178" t="s">
        <v>18321</v>
      </c>
      <c r="M178" t="s">
        <v>528</v>
      </c>
      <c r="N178">
        <v>4</v>
      </c>
      <c r="O178" t="s">
        <v>18440</v>
      </c>
      <c r="P178" t="s">
        <v>18439</v>
      </c>
      <c r="Q178" t="s">
        <v>18438</v>
      </c>
      <c r="R178" s="7">
        <v>39052</v>
      </c>
      <c r="S178" s="8">
        <f t="shared" si="16"/>
        <v>2006</v>
      </c>
      <c r="T178" s="8">
        <v>2006</v>
      </c>
      <c r="U178" s="8">
        <f t="shared" si="17"/>
        <v>16</v>
      </c>
      <c r="V178" s="7">
        <v>2006</v>
      </c>
      <c r="W178" t="s">
        <v>18196</v>
      </c>
      <c r="X178" s="2">
        <v>0.14099999999999999</v>
      </c>
      <c r="Y178" s="6">
        <f t="shared" si="18"/>
        <v>3.7639144710498915E-3</v>
      </c>
      <c r="AA178">
        <v>402508</v>
      </c>
      <c r="AB178">
        <v>20868</v>
      </c>
      <c r="AD178" t="s">
        <v>1</v>
      </c>
      <c r="AE178">
        <v>65</v>
      </c>
      <c r="AF178">
        <v>20</v>
      </c>
      <c r="AH178" t="s">
        <v>18437</v>
      </c>
      <c r="AI178" t="s">
        <v>18436</v>
      </c>
      <c r="AK178" t="s">
        <v>18435</v>
      </c>
      <c r="AL178">
        <v>1</v>
      </c>
      <c r="AM178" s="5">
        <f t="shared" si="19"/>
        <v>6.25E-2</v>
      </c>
      <c r="AN178" s="4">
        <f t="shared" si="20"/>
        <v>9.46611132146914E-5</v>
      </c>
      <c r="AO178" s="3"/>
      <c r="AP178">
        <v>0</v>
      </c>
      <c r="AR178" t="s">
        <v>0</v>
      </c>
      <c r="AT178" s="2" t="s">
        <v>6</v>
      </c>
      <c r="AU178" s="1">
        <f t="shared" si="21"/>
        <v>0.26631384636993316</v>
      </c>
      <c r="AV178" s="1">
        <f t="shared" si="22"/>
        <v>0.19292877921322915</v>
      </c>
      <c r="AW178" s="1">
        <f t="shared" si="23"/>
        <v>0.11954371205652513</v>
      </c>
    </row>
    <row r="179" spans="1:49" x14ac:dyDescent="0.2">
      <c r="A179">
        <v>177</v>
      </c>
      <c r="B179" t="s">
        <v>18434</v>
      </c>
      <c r="C179" t="s">
        <v>18433</v>
      </c>
      <c r="F179" t="s">
        <v>18432</v>
      </c>
      <c r="G179" t="s">
        <v>5</v>
      </c>
      <c r="H179" t="s">
        <v>4</v>
      </c>
      <c r="I179" t="s">
        <v>18431</v>
      </c>
      <c r="J179">
        <v>60020615</v>
      </c>
      <c r="K179" t="s">
        <v>18219</v>
      </c>
      <c r="L179" t="s">
        <v>529</v>
      </c>
      <c r="M179" t="s">
        <v>528</v>
      </c>
      <c r="N179">
        <v>2</v>
      </c>
      <c r="O179" t="s">
        <v>18430</v>
      </c>
      <c r="P179" t="s">
        <v>18429</v>
      </c>
      <c r="Q179" t="s">
        <v>18216</v>
      </c>
      <c r="R179" s="7">
        <v>39052</v>
      </c>
      <c r="S179" s="8">
        <f t="shared" si="16"/>
        <v>2006</v>
      </c>
      <c r="T179" s="8">
        <v>2006</v>
      </c>
      <c r="U179" s="8">
        <f t="shared" si="17"/>
        <v>16</v>
      </c>
      <c r="V179" s="7">
        <v>2006</v>
      </c>
      <c r="W179" t="s">
        <v>18196</v>
      </c>
      <c r="X179" s="2">
        <v>0.14099999999999999</v>
      </c>
      <c r="Y179" s="6">
        <f t="shared" si="18"/>
        <v>3.7639144710498915E-3</v>
      </c>
      <c r="AA179">
        <v>402508</v>
      </c>
      <c r="AB179">
        <v>20868</v>
      </c>
      <c r="AD179" t="s">
        <v>1</v>
      </c>
      <c r="AE179">
        <v>65</v>
      </c>
      <c r="AF179">
        <v>20</v>
      </c>
      <c r="AH179" t="s">
        <v>18428</v>
      </c>
      <c r="AI179" t="s">
        <v>18427</v>
      </c>
      <c r="AK179" t="s">
        <v>18426</v>
      </c>
      <c r="AL179">
        <v>0</v>
      </c>
      <c r="AM179" s="5">
        <f t="shared" si="19"/>
        <v>0</v>
      </c>
      <c r="AN179" s="4">
        <f t="shared" si="20"/>
        <v>0</v>
      </c>
      <c r="AO179" s="3"/>
      <c r="AP179">
        <v>0</v>
      </c>
      <c r="AR179" t="s">
        <v>0</v>
      </c>
      <c r="AT179" s="2" t="s">
        <v>6</v>
      </c>
      <c r="AU179" s="1">
        <f t="shared" si="21"/>
        <v>0.26347401297349238</v>
      </c>
      <c r="AV179" s="1">
        <f t="shared" si="22"/>
        <v>0.18819572355249459</v>
      </c>
      <c r="AW179" s="1">
        <f t="shared" si="23"/>
        <v>0.11291743413149673</v>
      </c>
    </row>
    <row r="180" spans="1:49" x14ac:dyDescent="0.2">
      <c r="A180">
        <v>178</v>
      </c>
      <c r="B180" t="s">
        <v>18425</v>
      </c>
      <c r="C180" t="s">
        <v>18424</v>
      </c>
      <c r="F180" t="s">
        <v>18423</v>
      </c>
      <c r="G180" t="s">
        <v>5</v>
      </c>
      <c r="H180" t="s">
        <v>4</v>
      </c>
      <c r="I180" t="s">
        <v>18422</v>
      </c>
      <c r="J180" t="s">
        <v>18421</v>
      </c>
      <c r="K180" t="s">
        <v>18420</v>
      </c>
      <c r="L180" t="s">
        <v>18419</v>
      </c>
      <c r="M180" t="s">
        <v>18418</v>
      </c>
      <c r="N180">
        <v>4</v>
      </c>
      <c r="O180" t="s">
        <v>18417</v>
      </c>
      <c r="P180" t="s">
        <v>18416</v>
      </c>
      <c r="Q180" t="s">
        <v>18415</v>
      </c>
      <c r="R180" s="7">
        <v>39052</v>
      </c>
      <c r="S180" s="8">
        <f t="shared" si="16"/>
        <v>2006</v>
      </c>
      <c r="T180" s="8">
        <v>2006</v>
      </c>
      <c r="U180" s="8">
        <f t="shared" si="17"/>
        <v>16</v>
      </c>
      <c r="V180" s="7">
        <v>2006</v>
      </c>
      <c r="W180" t="s">
        <v>18196</v>
      </c>
      <c r="X180" s="2">
        <v>0.14099999999999999</v>
      </c>
      <c r="Y180" s="6">
        <f t="shared" si="18"/>
        <v>3.7639144710498915E-3</v>
      </c>
      <c r="AA180">
        <v>402508</v>
      </c>
      <c r="AB180">
        <v>20868</v>
      </c>
      <c r="AD180" t="s">
        <v>1</v>
      </c>
      <c r="AE180">
        <v>65</v>
      </c>
      <c r="AF180">
        <v>20</v>
      </c>
      <c r="AH180" t="s">
        <v>18414</v>
      </c>
      <c r="AI180" t="s">
        <v>18413</v>
      </c>
      <c r="AK180" t="s">
        <v>18412</v>
      </c>
      <c r="AL180">
        <v>0</v>
      </c>
      <c r="AM180" s="5">
        <f t="shared" si="19"/>
        <v>0</v>
      </c>
      <c r="AN180" s="4">
        <f t="shared" si="20"/>
        <v>0</v>
      </c>
      <c r="AO180" s="3"/>
      <c r="AP180">
        <v>0</v>
      </c>
      <c r="AR180" t="s">
        <v>0</v>
      </c>
      <c r="AT180" s="2" t="s">
        <v>6</v>
      </c>
      <c r="AU180" s="1">
        <f t="shared" si="21"/>
        <v>0.26347401297349238</v>
      </c>
      <c r="AV180" s="1">
        <f t="shared" si="22"/>
        <v>0.18819572355249459</v>
      </c>
      <c r="AW180" s="1">
        <f t="shared" si="23"/>
        <v>0.11291743413149673</v>
      </c>
    </row>
    <row r="181" spans="1:49" x14ac:dyDescent="0.2">
      <c r="A181">
        <v>179</v>
      </c>
      <c r="B181" t="s">
        <v>18411</v>
      </c>
      <c r="C181" t="s">
        <v>18410</v>
      </c>
      <c r="F181" t="s">
        <v>18409</v>
      </c>
      <c r="G181" t="s">
        <v>5</v>
      </c>
      <c r="H181" t="s">
        <v>4</v>
      </c>
      <c r="I181" t="s">
        <v>18408</v>
      </c>
      <c r="J181">
        <v>60068535</v>
      </c>
      <c r="K181" t="s">
        <v>18209</v>
      </c>
      <c r="L181" t="s">
        <v>529</v>
      </c>
      <c r="M181" t="s">
        <v>528</v>
      </c>
      <c r="N181">
        <v>2</v>
      </c>
      <c r="O181" t="s">
        <v>18407</v>
      </c>
      <c r="P181" t="s">
        <v>18406</v>
      </c>
      <c r="Q181" t="s">
        <v>18206</v>
      </c>
      <c r="R181" s="7">
        <v>39052</v>
      </c>
      <c r="S181" s="8">
        <f t="shared" si="16"/>
        <v>2006</v>
      </c>
      <c r="T181" s="8">
        <v>2006</v>
      </c>
      <c r="U181" s="8">
        <f t="shared" si="17"/>
        <v>16</v>
      </c>
      <c r="V181" s="7">
        <v>2006</v>
      </c>
      <c r="W181" t="s">
        <v>18196</v>
      </c>
      <c r="X181" s="2">
        <v>0.14099999999999999</v>
      </c>
      <c r="Y181" s="6">
        <f t="shared" si="18"/>
        <v>3.7639144710498915E-3</v>
      </c>
      <c r="AA181">
        <v>402508</v>
      </c>
      <c r="AB181">
        <v>20868</v>
      </c>
      <c r="AD181" t="s">
        <v>1</v>
      </c>
      <c r="AE181">
        <v>65</v>
      </c>
      <c r="AF181">
        <v>20</v>
      </c>
      <c r="AH181" t="s">
        <v>18405</v>
      </c>
      <c r="AI181" t="s">
        <v>18404</v>
      </c>
      <c r="AK181" t="s">
        <v>18403</v>
      </c>
      <c r="AL181">
        <v>1</v>
      </c>
      <c r="AM181" s="5">
        <f t="shared" si="19"/>
        <v>6.25E-2</v>
      </c>
      <c r="AN181" s="4">
        <f t="shared" si="20"/>
        <v>9.46611132146914E-5</v>
      </c>
      <c r="AO181" s="3"/>
      <c r="AP181">
        <v>0</v>
      </c>
      <c r="AR181" t="s">
        <v>0</v>
      </c>
      <c r="AT181" s="2" t="s">
        <v>6</v>
      </c>
      <c r="AU181" s="1">
        <f t="shared" si="21"/>
        <v>0.26631384636993316</v>
      </c>
      <c r="AV181" s="1">
        <f t="shared" si="22"/>
        <v>0.19292877921322915</v>
      </c>
      <c r="AW181" s="1">
        <f t="shared" si="23"/>
        <v>0.11954371205652513</v>
      </c>
    </row>
    <row r="182" spans="1:49" x14ac:dyDescent="0.2">
      <c r="A182">
        <v>180</v>
      </c>
      <c r="B182" t="s">
        <v>18402</v>
      </c>
      <c r="C182" t="s">
        <v>18401</v>
      </c>
      <c r="F182" t="s">
        <v>18400</v>
      </c>
      <c r="G182" t="s">
        <v>5</v>
      </c>
      <c r="H182" t="s">
        <v>4</v>
      </c>
      <c r="I182" t="s">
        <v>18399</v>
      </c>
      <c r="J182">
        <v>60068535</v>
      </c>
      <c r="K182" t="s">
        <v>18209</v>
      </c>
      <c r="L182" t="s">
        <v>529</v>
      </c>
      <c r="M182" t="s">
        <v>528</v>
      </c>
      <c r="N182">
        <v>3</v>
      </c>
      <c r="O182" t="s">
        <v>18398</v>
      </c>
      <c r="P182" t="s">
        <v>18397</v>
      </c>
      <c r="Q182" t="s">
        <v>18396</v>
      </c>
      <c r="R182" s="7">
        <v>39052</v>
      </c>
      <c r="S182" s="8">
        <f t="shared" si="16"/>
        <v>2006</v>
      </c>
      <c r="T182" s="8">
        <v>2006</v>
      </c>
      <c r="U182" s="8">
        <f t="shared" si="17"/>
        <v>16</v>
      </c>
      <c r="V182" s="7">
        <v>2006</v>
      </c>
      <c r="W182" t="s">
        <v>18196</v>
      </c>
      <c r="X182" s="2">
        <v>0.14099999999999999</v>
      </c>
      <c r="Y182" s="6">
        <f t="shared" si="18"/>
        <v>3.7639144710498915E-3</v>
      </c>
      <c r="AA182">
        <v>402508</v>
      </c>
      <c r="AB182">
        <v>20868</v>
      </c>
      <c r="AD182" t="s">
        <v>1</v>
      </c>
      <c r="AE182">
        <v>65</v>
      </c>
      <c r="AF182">
        <v>17</v>
      </c>
      <c r="AH182" t="s">
        <v>18395</v>
      </c>
      <c r="AI182" t="s">
        <v>18394</v>
      </c>
      <c r="AK182" t="s">
        <v>18393</v>
      </c>
      <c r="AL182">
        <v>1</v>
      </c>
      <c r="AM182" s="5">
        <f t="shared" si="19"/>
        <v>6.25E-2</v>
      </c>
      <c r="AN182" s="4">
        <f t="shared" si="20"/>
        <v>9.46611132146914E-5</v>
      </c>
      <c r="AO182" s="3"/>
      <c r="AP182">
        <v>0</v>
      </c>
      <c r="AR182" t="s">
        <v>0</v>
      </c>
      <c r="AT182" s="2" t="s">
        <v>6</v>
      </c>
      <c r="AU182" s="1">
        <f t="shared" si="21"/>
        <v>0.26631384636993316</v>
      </c>
      <c r="AV182" s="1">
        <f t="shared" si="22"/>
        <v>0.19292877921322915</v>
      </c>
      <c r="AW182" s="1">
        <f t="shared" si="23"/>
        <v>0.11954371205652513</v>
      </c>
    </row>
    <row r="183" spans="1:49" x14ac:dyDescent="0.2">
      <c r="A183">
        <v>181</v>
      </c>
      <c r="B183" t="s">
        <v>18392</v>
      </c>
      <c r="C183" t="s">
        <v>18391</v>
      </c>
      <c r="F183" t="s">
        <v>18390</v>
      </c>
      <c r="G183" t="s">
        <v>5</v>
      </c>
      <c r="H183" t="s">
        <v>4</v>
      </c>
      <c r="I183" t="s">
        <v>18389</v>
      </c>
      <c r="J183">
        <v>60103653</v>
      </c>
      <c r="K183" t="s">
        <v>278</v>
      </c>
      <c r="L183" t="s">
        <v>277</v>
      </c>
      <c r="M183" t="s">
        <v>276</v>
      </c>
      <c r="N183">
        <v>3</v>
      </c>
      <c r="O183" t="s">
        <v>18388</v>
      </c>
      <c r="P183" t="s">
        <v>18387</v>
      </c>
      <c r="Q183" t="s">
        <v>275</v>
      </c>
      <c r="R183" s="7">
        <v>39052</v>
      </c>
      <c r="S183" s="8">
        <f t="shared" si="16"/>
        <v>2006</v>
      </c>
      <c r="T183" s="8">
        <v>2006</v>
      </c>
      <c r="U183" s="8">
        <f t="shared" si="17"/>
        <v>16</v>
      </c>
      <c r="V183" s="7">
        <v>2006</v>
      </c>
      <c r="W183" t="s">
        <v>92</v>
      </c>
      <c r="X183" s="2">
        <v>2.141</v>
      </c>
      <c r="Y183" s="6">
        <f t="shared" si="18"/>
        <v>5.7152772216438434E-2</v>
      </c>
      <c r="AA183">
        <v>1962892</v>
      </c>
      <c r="AB183">
        <v>17360</v>
      </c>
      <c r="AD183" t="s">
        <v>1</v>
      </c>
      <c r="AE183">
        <v>44</v>
      </c>
      <c r="AF183">
        <v>10</v>
      </c>
      <c r="AH183" t="s">
        <v>18386</v>
      </c>
      <c r="AI183" t="s">
        <v>18385</v>
      </c>
      <c r="AJ183" t="s">
        <v>18384</v>
      </c>
      <c r="AK183" t="s">
        <v>18383</v>
      </c>
      <c r="AL183">
        <v>5</v>
      </c>
      <c r="AM183" s="5">
        <f t="shared" si="19"/>
        <v>0.3125</v>
      </c>
      <c r="AN183" s="4">
        <f t="shared" si="20"/>
        <v>4.7330556607345703E-4</v>
      </c>
      <c r="AO183" s="3"/>
      <c r="AP183">
        <v>0</v>
      </c>
      <c r="AQ183" t="s">
        <v>531</v>
      </c>
      <c r="AR183" t="s">
        <v>0</v>
      </c>
      <c r="AS183" t="s">
        <v>530</v>
      </c>
      <c r="AT183" s="2" t="s">
        <v>6</v>
      </c>
      <c r="AU183" s="1">
        <f t="shared" si="21"/>
        <v>4.0148932221328941</v>
      </c>
      <c r="AV183" s="1">
        <f t="shared" si="22"/>
        <v>2.8813038891255949</v>
      </c>
      <c r="AW183" s="1">
        <f t="shared" si="23"/>
        <v>1.747714556118295</v>
      </c>
    </row>
    <row r="184" spans="1:49" x14ac:dyDescent="0.2">
      <c r="A184">
        <v>182</v>
      </c>
      <c r="B184" t="s">
        <v>18382</v>
      </c>
      <c r="C184" t="s">
        <v>18381</v>
      </c>
      <c r="F184" t="s">
        <v>18380</v>
      </c>
      <c r="G184" t="s">
        <v>5</v>
      </c>
      <c r="H184" t="s">
        <v>4</v>
      </c>
      <c r="I184" t="s">
        <v>18379</v>
      </c>
      <c r="J184" t="s">
        <v>18378</v>
      </c>
      <c r="K184" t="s">
        <v>18377</v>
      </c>
      <c r="L184" t="s">
        <v>18376</v>
      </c>
      <c r="M184" t="s">
        <v>18375</v>
      </c>
      <c r="N184">
        <v>6</v>
      </c>
      <c r="O184" t="s">
        <v>18374</v>
      </c>
      <c r="P184" t="s">
        <v>18373</v>
      </c>
      <c r="Q184" t="s">
        <v>18372</v>
      </c>
      <c r="R184" s="7">
        <v>39052</v>
      </c>
      <c r="S184" s="8">
        <f t="shared" si="16"/>
        <v>2006</v>
      </c>
      <c r="T184" s="8">
        <v>2006</v>
      </c>
      <c r="U184" s="8">
        <f t="shared" si="17"/>
        <v>16</v>
      </c>
      <c r="V184" s="7">
        <v>2006</v>
      </c>
      <c r="W184" t="s">
        <v>636</v>
      </c>
      <c r="X184" s="2">
        <v>1.3280000000000001</v>
      </c>
      <c r="Y184" s="6">
        <f t="shared" si="18"/>
        <v>3.5450201542937994E-2</v>
      </c>
      <c r="AA184">
        <v>15361225</v>
      </c>
      <c r="AB184">
        <v>18894</v>
      </c>
      <c r="AD184" t="s">
        <v>1</v>
      </c>
      <c r="AE184">
        <v>5</v>
      </c>
      <c r="AF184">
        <v>1</v>
      </c>
      <c r="AG184">
        <v>878904</v>
      </c>
      <c r="AH184" t="s">
        <v>18371</v>
      </c>
      <c r="AI184" t="s">
        <v>18370</v>
      </c>
      <c r="AJ184" t="s">
        <v>18369</v>
      </c>
      <c r="AK184" t="s">
        <v>18368</v>
      </c>
      <c r="AL184">
        <v>21</v>
      </c>
      <c r="AM184" s="5">
        <f t="shared" si="19"/>
        <v>1.3125</v>
      </c>
      <c r="AN184" s="4">
        <f t="shared" si="20"/>
        <v>1.9878833775085194E-3</v>
      </c>
      <c r="AO184" s="3"/>
      <c r="AP184">
        <v>0</v>
      </c>
      <c r="AR184" t="s">
        <v>0</v>
      </c>
      <c r="AT184" s="2">
        <v>3.8340000000000001</v>
      </c>
      <c r="AU184" s="1">
        <f t="shared" si="21"/>
        <v>2.5411506093309151</v>
      </c>
      <c r="AV184" s="1">
        <f t="shared" si="22"/>
        <v>1.8719042460223256</v>
      </c>
      <c r="AW184" s="1">
        <f t="shared" si="23"/>
        <v>1.2026578827137362</v>
      </c>
    </row>
    <row r="185" spans="1:49" x14ac:dyDescent="0.2">
      <c r="A185">
        <v>183</v>
      </c>
      <c r="B185" t="s">
        <v>18367</v>
      </c>
      <c r="C185" t="s">
        <v>18366</v>
      </c>
      <c r="F185" t="s">
        <v>18365</v>
      </c>
      <c r="G185" t="s">
        <v>5</v>
      </c>
      <c r="H185" t="s">
        <v>4</v>
      </c>
      <c r="I185" t="s">
        <v>18364</v>
      </c>
      <c r="J185">
        <v>60021097</v>
      </c>
      <c r="K185" t="s">
        <v>627</v>
      </c>
      <c r="L185" t="s">
        <v>626</v>
      </c>
      <c r="M185" t="s">
        <v>54</v>
      </c>
      <c r="N185">
        <v>2</v>
      </c>
      <c r="O185" t="s">
        <v>18363</v>
      </c>
      <c r="P185" t="s">
        <v>18362</v>
      </c>
      <c r="Q185" t="s">
        <v>625</v>
      </c>
      <c r="R185" s="7">
        <v>39052</v>
      </c>
      <c r="S185" s="8">
        <f t="shared" si="16"/>
        <v>2006</v>
      </c>
      <c r="T185" s="8">
        <v>2006</v>
      </c>
      <c r="U185" s="8">
        <f t="shared" si="17"/>
        <v>16</v>
      </c>
      <c r="V185" s="7">
        <v>2006</v>
      </c>
      <c r="W185" t="s">
        <v>636</v>
      </c>
      <c r="X185" s="2">
        <v>1.3280000000000001</v>
      </c>
      <c r="Y185" s="6">
        <f t="shared" si="18"/>
        <v>3.5450201542937994E-2</v>
      </c>
      <c r="AA185">
        <v>15361225</v>
      </c>
      <c r="AB185">
        <v>18894</v>
      </c>
      <c r="AD185" t="s">
        <v>1</v>
      </c>
      <c r="AE185">
        <v>5</v>
      </c>
      <c r="AF185">
        <v>1</v>
      </c>
      <c r="AG185">
        <v>872439</v>
      </c>
      <c r="AH185" t="s">
        <v>18361</v>
      </c>
      <c r="AI185" t="s">
        <v>18360</v>
      </c>
      <c r="AJ185" t="s">
        <v>18359</v>
      </c>
      <c r="AK185" t="s">
        <v>18358</v>
      </c>
      <c r="AL185">
        <v>54</v>
      </c>
      <c r="AM185" s="5">
        <f t="shared" si="19"/>
        <v>3.375</v>
      </c>
      <c r="AN185" s="4">
        <f t="shared" si="20"/>
        <v>5.1117001135933355E-3</v>
      </c>
      <c r="AO185" s="3"/>
      <c r="AP185">
        <v>0</v>
      </c>
      <c r="AR185" t="s">
        <v>0</v>
      </c>
      <c r="AT185" s="2">
        <v>3.8340000000000001</v>
      </c>
      <c r="AU185" s="1">
        <f t="shared" si="21"/>
        <v>2.6348651114134594</v>
      </c>
      <c r="AV185" s="1">
        <f t="shared" si="22"/>
        <v>2.0280950828265665</v>
      </c>
      <c r="AW185" s="1">
        <f t="shared" si="23"/>
        <v>1.4213250542396731</v>
      </c>
    </row>
    <row r="186" spans="1:49" x14ac:dyDescent="0.2">
      <c r="A186">
        <v>184</v>
      </c>
      <c r="B186" t="s">
        <v>18357</v>
      </c>
      <c r="C186" t="s">
        <v>18356</v>
      </c>
      <c r="F186" t="s">
        <v>18355</v>
      </c>
      <c r="G186" t="s">
        <v>5</v>
      </c>
      <c r="H186" t="s">
        <v>4</v>
      </c>
      <c r="I186" t="s">
        <v>18354</v>
      </c>
      <c r="J186">
        <v>60020615</v>
      </c>
      <c r="K186" t="s">
        <v>18219</v>
      </c>
      <c r="L186" t="s">
        <v>529</v>
      </c>
      <c r="M186" t="s">
        <v>528</v>
      </c>
      <c r="N186">
        <v>2</v>
      </c>
      <c r="O186" t="s">
        <v>18353</v>
      </c>
      <c r="P186" t="s">
        <v>18352</v>
      </c>
      <c r="Q186" t="s">
        <v>18216</v>
      </c>
      <c r="R186" s="7">
        <v>39052</v>
      </c>
      <c r="S186" s="8">
        <f t="shared" si="16"/>
        <v>2006</v>
      </c>
      <c r="T186" s="8">
        <v>2006</v>
      </c>
      <c r="U186" s="8">
        <f t="shared" si="17"/>
        <v>16</v>
      </c>
      <c r="V186" s="7">
        <v>2006</v>
      </c>
      <c r="W186" t="s">
        <v>18196</v>
      </c>
      <c r="X186" s="2">
        <v>0.14099999999999999</v>
      </c>
      <c r="Y186" s="6">
        <f t="shared" si="18"/>
        <v>3.7639144710498915E-3</v>
      </c>
      <c r="AA186">
        <v>402508</v>
      </c>
      <c r="AB186">
        <v>20868</v>
      </c>
      <c r="AD186" t="s">
        <v>1</v>
      </c>
      <c r="AE186">
        <v>65</v>
      </c>
      <c r="AF186">
        <v>14</v>
      </c>
      <c r="AH186" t="s">
        <v>18351</v>
      </c>
      <c r="AI186" t="s">
        <v>18350</v>
      </c>
      <c r="AK186" t="s">
        <v>18349</v>
      </c>
      <c r="AL186">
        <v>2</v>
      </c>
      <c r="AM186" s="5">
        <f t="shared" si="19"/>
        <v>0.125</v>
      </c>
      <c r="AN186" s="4">
        <f t="shared" si="20"/>
        <v>1.893222264293828E-4</v>
      </c>
      <c r="AO186" s="3"/>
      <c r="AP186">
        <v>0</v>
      </c>
      <c r="AR186" t="s">
        <v>0</v>
      </c>
      <c r="AT186" s="2" t="s">
        <v>6</v>
      </c>
      <c r="AU186" s="1">
        <f t="shared" si="21"/>
        <v>0.26915367976637383</v>
      </c>
      <c r="AV186" s="1">
        <f t="shared" si="22"/>
        <v>0.19766183487396372</v>
      </c>
      <c r="AW186" s="1">
        <f t="shared" si="23"/>
        <v>0.12616998998155352</v>
      </c>
    </row>
    <row r="187" spans="1:49" x14ac:dyDescent="0.2">
      <c r="A187">
        <v>185</v>
      </c>
      <c r="B187" t="s">
        <v>18348</v>
      </c>
      <c r="C187" t="s">
        <v>18347</v>
      </c>
      <c r="F187" t="s">
        <v>18346</v>
      </c>
      <c r="G187" t="s">
        <v>5</v>
      </c>
      <c r="H187" t="s">
        <v>4</v>
      </c>
      <c r="I187" t="s">
        <v>18345</v>
      </c>
      <c r="J187">
        <v>60080775</v>
      </c>
      <c r="K187" t="s">
        <v>18344</v>
      </c>
      <c r="L187" t="s">
        <v>529</v>
      </c>
      <c r="M187" t="s">
        <v>528</v>
      </c>
      <c r="N187">
        <v>2</v>
      </c>
      <c r="O187" t="s">
        <v>18343</v>
      </c>
      <c r="P187" t="s">
        <v>18342</v>
      </c>
      <c r="Q187" t="s">
        <v>18341</v>
      </c>
      <c r="R187" s="7">
        <v>39052</v>
      </c>
      <c r="S187" s="8">
        <f t="shared" si="16"/>
        <v>2006</v>
      </c>
      <c r="T187" s="8">
        <v>2006</v>
      </c>
      <c r="U187" s="8">
        <f t="shared" si="17"/>
        <v>16</v>
      </c>
      <c r="V187" s="7">
        <v>2006</v>
      </c>
      <c r="W187" t="s">
        <v>18196</v>
      </c>
      <c r="X187" s="2">
        <v>0.14099999999999999</v>
      </c>
      <c r="Y187" s="6">
        <f t="shared" si="18"/>
        <v>3.7639144710498915E-3</v>
      </c>
      <c r="AA187">
        <v>402508</v>
      </c>
      <c r="AB187">
        <v>20868</v>
      </c>
      <c r="AD187" t="s">
        <v>1</v>
      </c>
      <c r="AE187">
        <v>65</v>
      </c>
      <c r="AF187">
        <v>16</v>
      </c>
      <c r="AH187" t="s">
        <v>18340</v>
      </c>
      <c r="AI187" t="s">
        <v>18339</v>
      </c>
      <c r="AK187" t="s">
        <v>18338</v>
      </c>
      <c r="AL187">
        <v>0</v>
      </c>
      <c r="AM187" s="5">
        <f t="shared" si="19"/>
        <v>0</v>
      </c>
      <c r="AN187" s="4">
        <f t="shared" si="20"/>
        <v>0</v>
      </c>
      <c r="AO187" s="3"/>
      <c r="AP187">
        <v>0</v>
      </c>
      <c r="AR187" t="s">
        <v>0</v>
      </c>
      <c r="AT187" s="2" t="s">
        <v>6</v>
      </c>
      <c r="AU187" s="1">
        <f t="shared" si="21"/>
        <v>0.26347401297349238</v>
      </c>
      <c r="AV187" s="1">
        <f t="shared" si="22"/>
        <v>0.18819572355249459</v>
      </c>
      <c r="AW187" s="1">
        <f t="shared" si="23"/>
        <v>0.11291743413149673</v>
      </c>
    </row>
    <row r="188" spans="1:49" x14ac:dyDescent="0.2">
      <c r="A188">
        <v>186</v>
      </c>
      <c r="B188" t="s">
        <v>18337</v>
      </c>
      <c r="F188" t="s">
        <v>18336</v>
      </c>
      <c r="G188" t="s">
        <v>5</v>
      </c>
      <c r="H188" t="s">
        <v>4</v>
      </c>
      <c r="I188" t="s">
        <v>18335</v>
      </c>
      <c r="J188">
        <v>60013614</v>
      </c>
      <c r="K188" t="s">
        <v>4689</v>
      </c>
      <c r="L188" t="s">
        <v>303</v>
      </c>
      <c r="M188" t="s">
        <v>103</v>
      </c>
      <c r="N188">
        <v>2</v>
      </c>
      <c r="O188" t="s">
        <v>18334</v>
      </c>
      <c r="P188" t="s">
        <v>18333</v>
      </c>
      <c r="Q188" t="s">
        <v>18332</v>
      </c>
      <c r="R188" s="7">
        <v>39052</v>
      </c>
      <c r="S188" s="8">
        <f t="shared" si="16"/>
        <v>2006</v>
      </c>
      <c r="T188" s="8">
        <v>2006</v>
      </c>
      <c r="U188" s="8">
        <f t="shared" si="17"/>
        <v>16</v>
      </c>
      <c r="V188" s="7">
        <v>2006</v>
      </c>
      <c r="W188" t="s">
        <v>18331</v>
      </c>
      <c r="X188" s="2" t="s">
        <v>6</v>
      </c>
      <c r="Y188" s="6" t="e">
        <f t="shared" si="18"/>
        <v>#VALUE!</v>
      </c>
      <c r="AA188">
        <v>12404535</v>
      </c>
      <c r="AB188">
        <v>28046</v>
      </c>
      <c r="AD188" t="s">
        <v>1</v>
      </c>
      <c r="AE188">
        <v>61</v>
      </c>
      <c r="AF188" s="10">
        <v>44289</v>
      </c>
      <c r="AH188" t="s">
        <v>18330</v>
      </c>
      <c r="AI188" t="s">
        <v>18329</v>
      </c>
      <c r="AJ188" t="s">
        <v>18328</v>
      </c>
      <c r="AK188" t="s">
        <v>18327</v>
      </c>
      <c r="AL188">
        <v>0</v>
      </c>
      <c r="AM188" s="5">
        <f t="shared" si="19"/>
        <v>0</v>
      </c>
      <c r="AN188" s="4">
        <f t="shared" si="20"/>
        <v>0</v>
      </c>
      <c r="AO188" s="3"/>
      <c r="AP188">
        <v>0</v>
      </c>
      <c r="AR188" t="s">
        <v>0</v>
      </c>
      <c r="AT188" s="2" t="s">
        <v>6</v>
      </c>
      <c r="AU188" s="1" t="e">
        <f t="shared" si="21"/>
        <v>#VALUE!</v>
      </c>
      <c r="AV188" s="1" t="e">
        <f t="shared" si="22"/>
        <v>#VALUE!</v>
      </c>
      <c r="AW188" s="1" t="e">
        <f t="shared" si="23"/>
        <v>#VALUE!</v>
      </c>
    </row>
    <row r="189" spans="1:49" x14ac:dyDescent="0.2">
      <c r="A189">
        <v>187</v>
      </c>
      <c r="B189" t="s">
        <v>18326</v>
      </c>
      <c r="C189" t="s">
        <v>18325</v>
      </c>
      <c r="F189" t="s">
        <v>18324</v>
      </c>
      <c r="G189" t="s">
        <v>5</v>
      </c>
      <c r="H189" t="s">
        <v>4</v>
      </c>
      <c r="I189" t="s">
        <v>18323</v>
      </c>
      <c r="J189">
        <v>112965536</v>
      </c>
      <c r="K189" t="s">
        <v>18322</v>
      </c>
      <c r="L189" t="s">
        <v>18321</v>
      </c>
      <c r="M189" t="s">
        <v>528</v>
      </c>
      <c r="N189">
        <v>3</v>
      </c>
      <c r="O189" t="s">
        <v>18320</v>
      </c>
      <c r="P189" t="s">
        <v>18319</v>
      </c>
      <c r="Q189" t="s">
        <v>18318</v>
      </c>
      <c r="R189" s="7">
        <v>39052</v>
      </c>
      <c r="S189" s="8">
        <f t="shared" si="16"/>
        <v>2006</v>
      </c>
      <c r="T189" s="8">
        <v>2006</v>
      </c>
      <c r="U189" s="8">
        <f t="shared" si="17"/>
        <v>16</v>
      </c>
      <c r="V189" s="7">
        <v>2006</v>
      </c>
      <c r="W189" t="s">
        <v>18196</v>
      </c>
      <c r="X189" s="2">
        <v>0.14099999999999999</v>
      </c>
      <c r="Y189" s="6">
        <f t="shared" si="18"/>
        <v>3.7639144710498915E-3</v>
      </c>
      <c r="AA189">
        <v>402508</v>
      </c>
      <c r="AB189">
        <v>20868</v>
      </c>
      <c r="AD189" t="s">
        <v>1</v>
      </c>
      <c r="AE189">
        <v>65</v>
      </c>
      <c r="AF189">
        <v>15</v>
      </c>
      <c r="AH189" t="s">
        <v>18317</v>
      </c>
      <c r="AI189" t="s">
        <v>18316</v>
      </c>
      <c r="AK189" t="s">
        <v>18315</v>
      </c>
      <c r="AL189">
        <v>0</v>
      </c>
      <c r="AM189" s="5">
        <f t="shared" si="19"/>
        <v>0</v>
      </c>
      <c r="AN189" s="4">
        <f t="shared" si="20"/>
        <v>0</v>
      </c>
      <c r="AO189" s="3"/>
      <c r="AP189">
        <v>0</v>
      </c>
      <c r="AR189" t="s">
        <v>0</v>
      </c>
      <c r="AT189" s="2" t="s">
        <v>6</v>
      </c>
      <c r="AU189" s="1">
        <f t="shared" si="21"/>
        <v>0.26347401297349238</v>
      </c>
      <c r="AV189" s="1">
        <f t="shared" si="22"/>
        <v>0.18819572355249459</v>
      </c>
      <c r="AW189" s="1">
        <f t="shared" si="23"/>
        <v>0.11291743413149673</v>
      </c>
    </row>
    <row r="190" spans="1:49" x14ac:dyDescent="0.2">
      <c r="A190">
        <v>188</v>
      </c>
      <c r="B190" t="s">
        <v>18314</v>
      </c>
      <c r="F190" t="s">
        <v>18313</v>
      </c>
      <c r="G190" t="s">
        <v>5</v>
      </c>
      <c r="H190" t="s">
        <v>4</v>
      </c>
      <c r="I190" t="s">
        <v>18312</v>
      </c>
      <c r="J190" t="s">
        <v>18311</v>
      </c>
      <c r="K190" t="s">
        <v>18310</v>
      </c>
      <c r="L190" t="s">
        <v>18309</v>
      </c>
      <c r="M190" t="s">
        <v>18308</v>
      </c>
      <c r="N190">
        <v>3</v>
      </c>
      <c r="O190" t="s">
        <v>18307</v>
      </c>
      <c r="P190" t="s">
        <v>18306</v>
      </c>
      <c r="Q190" t="s">
        <v>18305</v>
      </c>
      <c r="R190" s="7">
        <v>39052</v>
      </c>
      <c r="S190" s="8">
        <f t="shared" si="16"/>
        <v>2006</v>
      </c>
      <c r="T190" s="8">
        <v>2006</v>
      </c>
      <c r="U190" s="8">
        <f t="shared" si="17"/>
        <v>16</v>
      </c>
      <c r="V190" s="7">
        <v>2006</v>
      </c>
      <c r="W190" t="s">
        <v>18291</v>
      </c>
      <c r="X190" s="2" t="s">
        <v>6</v>
      </c>
      <c r="Y190" s="6" t="e">
        <f t="shared" si="18"/>
        <v>#VALUE!</v>
      </c>
      <c r="AA190">
        <v>12595985</v>
      </c>
      <c r="AB190">
        <v>28513</v>
      </c>
      <c r="AD190" t="s">
        <v>1</v>
      </c>
      <c r="AE190">
        <v>79</v>
      </c>
      <c r="AF190" s="10">
        <v>44289</v>
      </c>
      <c r="AH190" t="s">
        <v>18304</v>
      </c>
      <c r="AI190" t="s">
        <v>18303</v>
      </c>
      <c r="AJ190" t="s">
        <v>18302</v>
      </c>
      <c r="AK190" t="s">
        <v>18301</v>
      </c>
      <c r="AL190">
        <v>0</v>
      </c>
      <c r="AM190" s="5">
        <f t="shared" si="19"/>
        <v>0</v>
      </c>
      <c r="AN190" s="4">
        <f t="shared" si="20"/>
        <v>0</v>
      </c>
      <c r="AO190" s="3"/>
      <c r="AP190">
        <v>0</v>
      </c>
      <c r="AR190" t="s">
        <v>0</v>
      </c>
      <c r="AT190" s="2" t="s">
        <v>6</v>
      </c>
      <c r="AU190" s="1" t="e">
        <f t="shared" si="21"/>
        <v>#VALUE!</v>
      </c>
      <c r="AV190" s="1" t="e">
        <f t="shared" si="22"/>
        <v>#VALUE!</v>
      </c>
      <c r="AW190" s="1" t="e">
        <f t="shared" si="23"/>
        <v>#VALUE!</v>
      </c>
    </row>
    <row r="191" spans="1:49" x14ac:dyDescent="0.2">
      <c r="A191">
        <v>189</v>
      </c>
      <c r="B191" t="s">
        <v>18300</v>
      </c>
      <c r="F191" t="s">
        <v>18299</v>
      </c>
      <c r="G191" t="s">
        <v>5</v>
      </c>
      <c r="H191" t="s">
        <v>4</v>
      </c>
      <c r="I191" t="s">
        <v>18298</v>
      </c>
      <c r="J191" t="s">
        <v>18292</v>
      </c>
      <c r="K191" t="s">
        <v>18297</v>
      </c>
      <c r="L191" t="s">
        <v>18296</v>
      </c>
      <c r="M191" t="s">
        <v>18295</v>
      </c>
      <c r="N191">
        <v>2</v>
      </c>
      <c r="O191" t="s">
        <v>18294</v>
      </c>
      <c r="P191" t="s">
        <v>18293</v>
      </c>
      <c r="Q191" t="s">
        <v>18292</v>
      </c>
      <c r="R191" s="7">
        <v>39052</v>
      </c>
      <c r="S191" s="8">
        <f t="shared" si="16"/>
        <v>2006</v>
      </c>
      <c r="T191" s="8">
        <v>2006</v>
      </c>
      <c r="U191" s="8">
        <f t="shared" si="17"/>
        <v>16</v>
      </c>
      <c r="V191" s="7">
        <v>2006</v>
      </c>
      <c r="W191" t="s">
        <v>18291</v>
      </c>
      <c r="X191" s="2" t="s">
        <v>6</v>
      </c>
      <c r="Y191" s="6" t="e">
        <f t="shared" si="18"/>
        <v>#VALUE!</v>
      </c>
      <c r="AA191">
        <v>12595985</v>
      </c>
      <c r="AB191">
        <v>28513</v>
      </c>
      <c r="AD191" t="s">
        <v>1</v>
      </c>
      <c r="AE191">
        <v>79</v>
      </c>
      <c r="AF191" s="10">
        <v>44289</v>
      </c>
      <c r="AH191" t="s">
        <v>18290</v>
      </c>
      <c r="AI191" t="s">
        <v>18289</v>
      </c>
      <c r="AJ191" t="s">
        <v>18288</v>
      </c>
      <c r="AK191" t="s">
        <v>18287</v>
      </c>
      <c r="AL191">
        <v>0</v>
      </c>
      <c r="AM191" s="5">
        <f t="shared" si="19"/>
        <v>0</v>
      </c>
      <c r="AN191" s="4">
        <f t="shared" si="20"/>
        <v>0</v>
      </c>
      <c r="AO191" s="3"/>
      <c r="AP191">
        <v>0</v>
      </c>
      <c r="AR191" t="s">
        <v>0</v>
      </c>
      <c r="AT191" s="2" t="s">
        <v>6</v>
      </c>
      <c r="AU191" s="1" t="e">
        <f t="shared" si="21"/>
        <v>#VALUE!</v>
      </c>
      <c r="AV191" s="1" t="e">
        <f t="shared" si="22"/>
        <v>#VALUE!</v>
      </c>
      <c r="AW191" s="1" t="e">
        <f t="shared" si="23"/>
        <v>#VALUE!</v>
      </c>
    </row>
    <row r="192" spans="1:49" x14ac:dyDescent="0.2">
      <c r="A192">
        <v>190</v>
      </c>
      <c r="B192" t="s">
        <v>18286</v>
      </c>
      <c r="C192" t="s">
        <v>18285</v>
      </c>
      <c r="F192" t="s">
        <v>18284</v>
      </c>
      <c r="G192" t="s">
        <v>5</v>
      </c>
      <c r="H192" t="s">
        <v>4</v>
      </c>
      <c r="I192" t="s">
        <v>18283</v>
      </c>
      <c r="J192" t="s">
        <v>18282</v>
      </c>
      <c r="K192" t="s">
        <v>18281</v>
      </c>
      <c r="L192" t="s">
        <v>18280</v>
      </c>
      <c r="M192" t="s">
        <v>18279</v>
      </c>
      <c r="N192">
        <v>2</v>
      </c>
      <c r="O192" t="s">
        <v>18278</v>
      </c>
      <c r="P192" t="s">
        <v>18277</v>
      </c>
      <c r="Q192" t="s">
        <v>18276</v>
      </c>
      <c r="R192" s="7">
        <v>39052</v>
      </c>
      <c r="S192" s="8">
        <f t="shared" si="16"/>
        <v>2006</v>
      </c>
      <c r="T192" s="8">
        <v>2006</v>
      </c>
      <c r="U192" s="8">
        <f t="shared" si="17"/>
        <v>16</v>
      </c>
      <c r="V192" s="7">
        <v>2006</v>
      </c>
      <c r="W192" t="s">
        <v>636</v>
      </c>
      <c r="X192" s="2">
        <v>1.3280000000000001</v>
      </c>
      <c r="Y192" s="6">
        <f t="shared" si="18"/>
        <v>3.5450201542937994E-2</v>
      </c>
      <c r="AA192">
        <v>15361225</v>
      </c>
      <c r="AB192">
        <v>18894</v>
      </c>
      <c r="AD192" t="s">
        <v>1</v>
      </c>
      <c r="AE192">
        <v>5</v>
      </c>
      <c r="AF192">
        <v>1</v>
      </c>
      <c r="AG192">
        <v>872410</v>
      </c>
      <c r="AH192" t="s">
        <v>18275</v>
      </c>
      <c r="AI192" t="s">
        <v>18274</v>
      </c>
      <c r="AJ192" t="s">
        <v>18273</v>
      </c>
      <c r="AK192" t="s">
        <v>18272</v>
      </c>
      <c r="AL192">
        <v>1</v>
      </c>
      <c r="AM192" s="5">
        <f t="shared" si="19"/>
        <v>6.25E-2</v>
      </c>
      <c r="AN192" s="4">
        <f t="shared" si="20"/>
        <v>9.46611132146914E-5</v>
      </c>
      <c r="AO192" s="3"/>
      <c r="AP192">
        <v>0</v>
      </c>
      <c r="AR192" t="s">
        <v>0</v>
      </c>
      <c r="AT192" s="2">
        <v>3.8340000000000001</v>
      </c>
      <c r="AU192" s="1">
        <f t="shared" si="21"/>
        <v>2.4843539414021003</v>
      </c>
      <c r="AV192" s="1">
        <f t="shared" si="22"/>
        <v>1.7772431328076341</v>
      </c>
      <c r="AW192" s="1">
        <f t="shared" si="23"/>
        <v>1.0701323242131682</v>
      </c>
    </row>
    <row r="193" spans="1:49" x14ac:dyDescent="0.2">
      <c r="A193">
        <v>191</v>
      </c>
      <c r="B193" t="s">
        <v>18271</v>
      </c>
      <c r="C193" t="s">
        <v>18270</v>
      </c>
      <c r="F193" t="s">
        <v>18269</v>
      </c>
      <c r="G193" t="s">
        <v>5</v>
      </c>
      <c r="H193" t="s">
        <v>4</v>
      </c>
      <c r="I193" t="s">
        <v>18268</v>
      </c>
      <c r="J193">
        <v>60029522</v>
      </c>
      <c r="K193" t="s">
        <v>18267</v>
      </c>
      <c r="L193" t="s">
        <v>5083</v>
      </c>
      <c r="M193" t="s">
        <v>332</v>
      </c>
      <c r="N193">
        <v>1</v>
      </c>
      <c r="O193" t="s">
        <v>18266</v>
      </c>
      <c r="P193">
        <v>7004289676</v>
      </c>
      <c r="Q193">
        <v>60029522</v>
      </c>
      <c r="R193" s="7">
        <v>39052</v>
      </c>
      <c r="S193" s="8">
        <f t="shared" si="16"/>
        <v>2006</v>
      </c>
      <c r="T193" s="8">
        <v>2006</v>
      </c>
      <c r="U193" s="8">
        <f t="shared" si="17"/>
        <v>16</v>
      </c>
      <c r="V193" s="7">
        <v>2006</v>
      </c>
      <c r="W193" t="s">
        <v>636</v>
      </c>
      <c r="X193" s="2">
        <v>1.3280000000000001</v>
      </c>
      <c r="Y193" s="6">
        <f t="shared" si="18"/>
        <v>3.5450201542937994E-2</v>
      </c>
      <c r="AA193">
        <v>15361225</v>
      </c>
      <c r="AB193">
        <v>18894</v>
      </c>
      <c r="AD193" t="s">
        <v>1</v>
      </c>
      <c r="AE193">
        <v>5</v>
      </c>
      <c r="AF193">
        <v>1</v>
      </c>
      <c r="AG193">
        <v>883080</v>
      </c>
      <c r="AH193" t="s">
        <v>18265</v>
      </c>
      <c r="AI193" t="s">
        <v>18264</v>
      </c>
      <c r="AJ193" t="s">
        <v>18263</v>
      </c>
      <c r="AK193" t="s">
        <v>18262</v>
      </c>
      <c r="AL193">
        <v>38</v>
      </c>
      <c r="AM193" s="5">
        <f t="shared" si="19"/>
        <v>2.375</v>
      </c>
      <c r="AN193" s="4">
        <f t="shared" si="20"/>
        <v>3.5971223021582736E-3</v>
      </c>
      <c r="AO193" s="3"/>
      <c r="AP193">
        <v>0</v>
      </c>
      <c r="AR193" t="s">
        <v>0</v>
      </c>
      <c r="AT193" s="2">
        <v>3.8340000000000001</v>
      </c>
      <c r="AU193" s="1">
        <f t="shared" si="21"/>
        <v>2.5894277770704077</v>
      </c>
      <c r="AV193" s="1">
        <f t="shared" si="22"/>
        <v>1.9523661922548132</v>
      </c>
      <c r="AW193" s="1">
        <f t="shared" si="23"/>
        <v>1.3153046074392187</v>
      </c>
    </row>
    <row r="194" spans="1:49" x14ac:dyDescent="0.2">
      <c r="A194">
        <v>192</v>
      </c>
      <c r="B194" t="s">
        <v>18261</v>
      </c>
      <c r="C194" t="s">
        <v>18260</v>
      </c>
      <c r="F194" t="s">
        <v>18259</v>
      </c>
      <c r="G194" t="s">
        <v>5</v>
      </c>
      <c r="H194" t="s">
        <v>4</v>
      </c>
      <c r="I194" t="s">
        <v>18258</v>
      </c>
      <c r="J194">
        <v>60068535</v>
      </c>
      <c r="K194" t="s">
        <v>18209</v>
      </c>
      <c r="L194" t="s">
        <v>529</v>
      </c>
      <c r="M194" t="s">
        <v>528</v>
      </c>
      <c r="N194">
        <v>4</v>
      </c>
      <c r="O194" t="s">
        <v>18257</v>
      </c>
      <c r="P194" t="s">
        <v>18256</v>
      </c>
      <c r="Q194" t="s">
        <v>18255</v>
      </c>
      <c r="R194" s="7">
        <v>39052</v>
      </c>
      <c r="S194" s="8">
        <f t="shared" ref="S194:S257" si="24">YEAR(R194)</f>
        <v>2006</v>
      </c>
      <c r="T194" s="8">
        <v>2006</v>
      </c>
      <c r="U194" s="8">
        <f t="shared" ref="U194:U257" si="25">2022-T194</f>
        <v>16</v>
      </c>
      <c r="V194" s="7">
        <v>2006</v>
      </c>
      <c r="W194" t="s">
        <v>18196</v>
      </c>
      <c r="X194" s="2">
        <v>0.14099999999999999</v>
      </c>
      <c r="Y194" s="6">
        <f t="shared" ref="Y194:Y257" si="26">(X194-$Z$4)/($Z$3-$Z$4)</f>
        <v>3.7639144710498915E-3</v>
      </c>
      <c r="AA194">
        <v>402508</v>
      </c>
      <c r="AB194">
        <v>20868</v>
      </c>
      <c r="AD194" t="s">
        <v>1</v>
      </c>
      <c r="AE194">
        <v>65</v>
      </c>
      <c r="AF194">
        <v>9</v>
      </c>
      <c r="AH194" t="s">
        <v>18254</v>
      </c>
      <c r="AI194" t="s">
        <v>18253</v>
      </c>
      <c r="AK194" t="s">
        <v>18252</v>
      </c>
      <c r="AL194">
        <v>0</v>
      </c>
      <c r="AM194" s="5">
        <f t="shared" ref="AM194:AM257" si="27">AL194/U194</f>
        <v>0</v>
      </c>
      <c r="AN194" s="4">
        <f t="shared" ref="AN194:AN257" si="28">(AM194-$AO$4)/($AO$3-$AO$4)</f>
        <v>0</v>
      </c>
      <c r="AO194" s="3"/>
      <c r="AP194">
        <v>0</v>
      </c>
      <c r="AR194" t="s">
        <v>0</v>
      </c>
      <c r="AT194" s="2" t="s">
        <v>6</v>
      </c>
      <c r="AU194" s="1">
        <f t="shared" ref="AU194:AU257" si="29">(Y194*0.7+AN194*0.3)*100</f>
        <v>0.26347401297349238</v>
      </c>
      <c r="AV194" s="1">
        <f t="shared" ref="AV194:AV257" si="30">(Y194*0.5+AN194*0.5)*100</f>
        <v>0.18819572355249459</v>
      </c>
      <c r="AW194" s="1">
        <f t="shared" ref="AW194:AW257" si="31">(Y194*0.3+AN194*0.7)*100</f>
        <v>0.11291743413149673</v>
      </c>
    </row>
    <row r="195" spans="1:49" x14ac:dyDescent="0.2">
      <c r="A195">
        <v>193</v>
      </c>
      <c r="B195" t="s">
        <v>18251</v>
      </c>
      <c r="F195" t="s">
        <v>18250</v>
      </c>
      <c r="G195" t="s">
        <v>5</v>
      </c>
      <c r="H195" t="s">
        <v>4</v>
      </c>
      <c r="I195" t="s">
        <v>18249</v>
      </c>
      <c r="J195">
        <v>101375124</v>
      </c>
      <c r="K195" t="s">
        <v>18248</v>
      </c>
      <c r="L195" t="s">
        <v>8685</v>
      </c>
      <c r="M195" t="s">
        <v>58</v>
      </c>
      <c r="N195">
        <v>1</v>
      </c>
      <c r="O195" t="s">
        <v>18247</v>
      </c>
      <c r="P195">
        <v>7801583654</v>
      </c>
      <c r="Q195">
        <v>101375124</v>
      </c>
      <c r="R195" s="7">
        <v>39052</v>
      </c>
      <c r="S195" s="8">
        <f t="shared" si="24"/>
        <v>2006</v>
      </c>
      <c r="T195" s="8">
        <v>2006</v>
      </c>
      <c r="U195" s="8">
        <f t="shared" si="25"/>
        <v>16</v>
      </c>
      <c r="V195" s="7">
        <v>2006</v>
      </c>
      <c r="W195" t="s">
        <v>18246</v>
      </c>
      <c r="X195" s="2">
        <v>0.29899999999999999</v>
      </c>
      <c r="Y195" s="6">
        <f t="shared" si="26"/>
        <v>7.9816342329355871E-3</v>
      </c>
      <c r="AA195">
        <v>1464116</v>
      </c>
      <c r="AB195">
        <v>24906</v>
      </c>
      <c r="AD195" t="s">
        <v>1</v>
      </c>
      <c r="AE195">
        <v>40</v>
      </c>
      <c r="AF195">
        <v>4</v>
      </c>
      <c r="AH195" t="s">
        <v>18245</v>
      </c>
      <c r="AI195" t="s">
        <v>18244</v>
      </c>
      <c r="AJ195" t="s">
        <v>18243</v>
      </c>
      <c r="AK195" t="s">
        <v>18242</v>
      </c>
      <c r="AL195">
        <v>0</v>
      </c>
      <c r="AM195" s="5">
        <f t="shared" si="27"/>
        <v>0</v>
      </c>
      <c r="AN195" s="4">
        <f t="shared" si="28"/>
        <v>0</v>
      </c>
      <c r="AO195" s="3"/>
      <c r="AP195">
        <v>0</v>
      </c>
      <c r="AR195" t="s">
        <v>0</v>
      </c>
      <c r="AT195" s="2" t="s">
        <v>6</v>
      </c>
      <c r="AU195" s="1">
        <f t="shared" si="29"/>
        <v>0.55871439630549102</v>
      </c>
      <c r="AV195" s="1">
        <f t="shared" si="30"/>
        <v>0.39908171164677936</v>
      </c>
      <c r="AW195" s="1">
        <f t="shared" si="31"/>
        <v>0.23944902698806758</v>
      </c>
    </row>
    <row r="196" spans="1:49" x14ac:dyDescent="0.2">
      <c r="A196">
        <v>194</v>
      </c>
      <c r="B196" t="s">
        <v>18241</v>
      </c>
      <c r="C196" t="s">
        <v>18240</v>
      </c>
      <c r="F196" t="s">
        <v>18239</v>
      </c>
      <c r="G196" t="s">
        <v>5</v>
      </c>
      <c r="H196" t="s">
        <v>4</v>
      </c>
      <c r="I196" t="s">
        <v>18238</v>
      </c>
      <c r="N196">
        <v>3</v>
      </c>
      <c r="O196" t="s">
        <v>18237</v>
      </c>
      <c r="P196" t="s">
        <v>18236</v>
      </c>
      <c r="Q196" t="s">
        <v>883</v>
      </c>
      <c r="R196" s="7">
        <v>39052</v>
      </c>
      <c r="S196" s="8">
        <f t="shared" si="24"/>
        <v>2006</v>
      </c>
      <c r="T196" s="8">
        <v>2006</v>
      </c>
      <c r="U196" s="8">
        <f t="shared" si="25"/>
        <v>16</v>
      </c>
      <c r="V196" s="7">
        <v>2006</v>
      </c>
      <c r="W196" t="s">
        <v>18196</v>
      </c>
      <c r="X196" s="2">
        <v>0.14099999999999999</v>
      </c>
      <c r="Y196" s="6">
        <f t="shared" si="26"/>
        <v>3.7639144710498915E-3</v>
      </c>
      <c r="AA196">
        <v>402508</v>
      </c>
      <c r="AB196">
        <v>20868</v>
      </c>
      <c r="AD196" t="s">
        <v>1</v>
      </c>
      <c r="AE196">
        <v>65</v>
      </c>
      <c r="AF196">
        <v>9</v>
      </c>
      <c r="AH196" t="s">
        <v>18235</v>
      </c>
      <c r="AI196" t="s">
        <v>18234</v>
      </c>
      <c r="AK196" t="s">
        <v>18233</v>
      </c>
      <c r="AL196">
        <v>0</v>
      </c>
      <c r="AM196" s="5">
        <f t="shared" si="27"/>
        <v>0</v>
      </c>
      <c r="AN196" s="4">
        <f t="shared" si="28"/>
        <v>0</v>
      </c>
      <c r="AO196" s="3"/>
      <c r="AP196">
        <v>0</v>
      </c>
      <c r="AR196" t="s">
        <v>0</v>
      </c>
      <c r="AT196" s="2" t="s">
        <v>6</v>
      </c>
      <c r="AU196" s="1">
        <f t="shared" si="29"/>
        <v>0.26347401297349238</v>
      </c>
      <c r="AV196" s="1">
        <f t="shared" si="30"/>
        <v>0.18819572355249459</v>
      </c>
      <c r="AW196" s="1">
        <f t="shared" si="31"/>
        <v>0.11291743413149673</v>
      </c>
    </row>
    <row r="197" spans="1:49" x14ac:dyDescent="0.2">
      <c r="A197">
        <v>195</v>
      </c>
      <c r="B197" t="s">
        <v>18232</v>
      </c>
      <c r="C197" t="s">
        <v>18231</v>
      </c>
      <c r="F197" t="s">
        <v>18230</v>
      </c>
      <c r="G197" t="s">
        <v>5</v>
      </c>
      <c r="H197" t="s">
        <v>4</v>
      </c>
      <c r="I197" t="s">
        <v>18229</v>
      </c>
      <c r="N197">
        <v>2</v>
      </c>
      <c r="O197" t="s">
        <v>18228</v>
      </c>
      <c r="P197" t="s">
        <v>18227</v>
      </c>
      <c r="Q197" t="s">
        <v>117</v>
      </c>
      <c r="R197" s="7">
        <v>39052</v>
      </c>
      <c r="S197" s="8">
        <f t="shared" si="24"/>
        <v>2006</v>
      </c>
      <c r="T197" s="8">
        <v>2006</v>
      </c>
      <c r="U197" s="8">
        <f t="shared" si="25"/>
        <v>16</v>
      </c>
      <c r="V197" s="7">
        <v>2006</v>
      </c>
      <c r="W197" t="s">
        <v>18196</v>
      </c>
      <c r="X197" s="2">
        <v>0.14099999999999999</v>
      </c>
      <c r="Y197" s="6">
        <f t="shared" si="26"/>
        <v>3.7639144710498915E-3</v>
      </c>
      <c r="AA197">
        <v>402508</v>
      </c>
      <c r="AB197">
        <v>20868</v>
      </c>
      <c r="AD197" t="s">
        <v>1</v>
      </c>
      <c r="AE197">
        <v>65</v>
      </c>
      <c r="AF197">
        <v>2</v>
      </c>
      <c r="AH197" t="s">
        <v>18226</v>
      </c>
      <c r="AI197" t="s">
        <v>18225</v>
      </c>
      <c r="AK197" t="s">
        <v>18224</v>
      </c>
      <c r="AL197">
        <v>0</v>
      </c>
      <c r="AM197" s="5">
        <f t="shared" si="27"/>
        <v>0</v>
      </c>
      <c r="AN197" s="4">
        <f t="shared" si="28"/>
        <v>0</v>
      </c>
      <c r="AO197" s="3"/>
      <c r="AP197">
        <v>0</v>
      </c>
      <c r="AR197" t="s">
        <v>0</v>
      </c>
      <c r="AT197" s="2" t="s">
        <v>6</v>
      </c>
      <c r="AU197" s="1">
        <f t="shared" si="29"/>
        <v>0.26347401297349238</v>
      </c>
      <c r="AV197" s="1">
        <f t="shared" si="30"/>
        <v>0.18819572355249459</v>
      </c>
      <c r="AW197" s="1">
        <f t="shared" si="31"/>
        <v>0.11291743413149673</v>
      </c>
    </row>
    <row r="198" spans="1:49" x14ac:dyDescent="0.2">
      <c r="A198">
        <v>196</v>
      </c>
      <c r="B198" t="s">
        <v>18223</v>
      </c>
      <c r="C198" t="s">
        <v>18222</v>
      </c>
      <c r="F198" t="s">
        <v>18221</v>
      </c>
      <c r="G198" t="s">
        <v>5</v>
      </c>
      <c r="H198" t="s">
        <v>4</v>
      </c>
      <c r="I198" t="s">
        <v>18220</v>
      </c>
      <c r="J198">
        <v>60020615</v>
      </c>
      <c r="K198" t="s">
        <v>18219</v>
      </c>
      <c r="L198" t="s">
        <v>529</v>
      </c>
      <c r="M198" t="s">
        <v>528</v>
      </c>
      <c r="N198">
        <v>2</v>
      </c>
      <c r="O198" t="s">
        <v>18218</v>
      </c>
      <c r="P198" t="s">
        <v>18217</v>
      </c>
      <c r="Q198" t="s">
        <v>18216</v>
      </c>
      <c r="R198" s="7">
        <v>39052</v>
      </c>
      <c r="S198" s="8">
        <f t="shared" si="24"/>
        <v>2006</v>
      </c>
      <c r="T198" s="8">
        <v>2006</v>
      </c>
      <c r="U198" s="8">
        <f t="shared" si="25"/>
        <v>16</v>
      </c>
      <c r="V198" s="7">
        <v>2006</v>
      </c>
      <c r="W198" t="s">
        <v>18196</v>
      </c>
      <c r="X198" s="2">
        <v>0.14099999999999999</v>
      </c>
      <c r="Y198" s="6">
        <f t="shared" si="26"/>
        <v>3.7639144710498915E-3</v>
      </c>
      <c r="AA198">
        <v>402508</v>
      </c>
      <c r="AB198">
        <v>20868</v>
      </c>
      <c r="AD198" t="s">
        <v>1</v>
      </c>
      <c r="AE198">
        <v>65</v>
      </c>
      <c r="AF198">
        <v>6</v>
      </c>
      <c r="AH198" t="s">
        <v>1416</v>
      </c>
      <c r="AI198" t="s">
        <v>18215</v>
      </c>
      <c r="AK198" t="s">
        <v>18214</v>
      </c>
      <c r="AL198">
        <v>0</v>
      </c>
      <c r="AM198" s="5">
        <f t="shared" si="27"/>
        <v>0</v>
      </c>
      <c r="AN198" s="4">
        <f t="shared" si="28"/>
        <v>0</v>
      </c>
      <c r="AO198" s="3"/>
      <c r="AP198">
        <v>0</v>
      </c>
      <c r="AR198" t="s">
        <v>0</v>
      </c>
      <c r="AT198" s="2" t="s">
        <v>6</v>
      </c>
      <c r="AU198" s="1">
        <f t="shared" si="29"/>
        <v>0.26347401297349238</v>
      </c>
      <c r="AV198" s="1">
        <f t="shared" si="30"/>
        <v>0.18819572355249459</v>
      </c>
      <c r="AW198" s="1">
        <f t="shared" si="31"/>
        <v>0.11291743413149673</v>
      </c>
    </row>
    <row r="199" spans="1:49" x14ac:dyDescent="0.2">
      <c r="A199">
        <v>197</v>
      </c>
      <c r="B199" t="s">
        <v>18213</v>
      </c>
      <c r="C199" t="s">
        <v>18212</v>
      </c>
      <c r="F199" t="s">
        <v>18211</v>
      </c>
      <c r="G199" t="s">
        <v>5</v>
      </c>
      <c r="H199" t="s">
        <v>4</v>
      </c>
      <c r="I199" t="s">
        <v>18210</v>
      </c>
      <c r="J199">
        <v>60068535</v>
      </c>
      <c r="K199" t="s">
        <v>18209</v>
      </c>
      <c r="L199" t="s">
        <v>529</v>
      </c>
      <c r="M199" t="s">
        <v>528</v>
      </c>
      <c r="N199">
        <v>2</v>
      </c>
      <c r="O199" t="s">
        <v>18208</v>
      </c>
      <c r="P199" t="s">
        <v>18207</v>
      </c>
      <c r="Q199" t="s">
        <v>18206</v>
      </c>
      <c r="R199" s="7">
        <v>39052</v>
      </c>
      <c r="S199" s="8">
        <f t="shared" si="24"/>
        <v>2006</v>
      </c>
      <c r="T199" s="8">
        <v>2006</v>
      </c>
      <c r="U199" s="8">
        <f t="shared" si="25"/>
        <v>16</v>
      </c>
      <c r="V199" s="7">
        <v>2006</v>
      </c>
      <c r="W199" t="s">
        <v>18196</v>
      </c>
      <c r="X199" s="2">
        <v>0.14099999999999999</v>
      </c>
      <c r="Y199" s="6">
        <f t="shared" si="26"/>
        <v>3.7639144710498915E-3</v>
      </c>
      <c r="AA199">
        <v>402508</v>
      </c>
      <c r="AB199">
        <v>20868</v>
      </c>
      <c r="AD199" t="s">
        <v>1</v>
      </c>
      <c r="AE199">
        <v>65</v>
      </c>
      <c r="AF199">
        <v>3</v>
      </c>
      <c r="AH199" t="s">
        <v>18205</v>
      </c>
      <c r="AI199" t="s">
        <v>18204</v>
      </c>
      <c r="AK199" t="s">
        <v>18203</v>
      </c>
      <c r="AL199">
        <v>0</v>
      </c>
      <c r="AM199" s="5">
        <f t="shared" si="27"/>
        <v>0</v>
      </c>
      <c r="AN199" s="4">
        <f t="shared" si="28"/>
        <v>0</v>
      </c>
      <c r="AO199" s="3"/>
      <c r="AP199">
        <v>0</v>
      </c>
      <c r="AR199" t="s">
        <v>0</v>
      </c>
      <c r="AT199" s="2" t="s">
        <v>6</v>
      </c>
      <c r="AU199" s="1">
        <f t="shared" si="29"/>
        <v>0.26347401297349238</v>
      </c>
      <c r="AV199" s="1">
        <f t="shared" si="30"/>
        <v>0.18819572355249459</v>
      </c>
      <c r="AW199" s="1">
        <f t="shared" si="31"/>
        <v>0.11291743413149673</v>
      </c>
    </row>
    <row r="200" spans="1:49" x14ac:dyDescent="0.2">
      <c r="A200">
        <v>198</v>
      </c>
      <c r="B200" t="s">
        <v>18202</v>
      </c>
      <c r="C200" t="s">
        <v>18201</v>
      </c>
      <c r="F200" t="s">
        <v>18200</v>
      </c>
      <c r="G200" t="s">
        <v>5</v>
      </c>
      <c r="H200" t="s">
        <v>4</v>
      </c>
      <c r="I200" t="s">
        <v>18199</v>
      </c>
      <c r="N200">
        <v>2</v>
      </c>
      <c r="O200" t="s">
        <v>18198</v>
      </c>
      <c r="P200" t="s">
        <v>18197</v>
      </c>
      <c r="Q200" t="s">
        <v>117</v>
      </c>
      <c r="R200" s="7">
        <v>39052</v>
      </c>
      <c r="S200" s="8">
        <f t="shared" si="24"/>
        <v>2006</v>
      </c>
      <c r="T200" s="8">
        <v>2006</v>
      </c>
      <c r="U200" s="8">
        <f t="shared" si="25"/>
        <v>16</v>
      </c>
      <c r="V200" s="7">
        <v>2006</v>
      </c>
      <c r="W200" t="s">
        <v>18196</v>
      </c>
      <c r="X200" s="2">
        <v>0.14099999999999999</v>
      </c>
      <c r="Y200" s="6">
        <f t="shared" si="26"/>
        <v>3.7639144710498915E-3</v>
      </c>
      <c r="AA200">
        <v>402508</v>
      </c>
      <c r="AB200">
        <v>20868</v>
      </c>
      <c r="AD200" t="s">
        <v>1</v>
      </c>
      <c r="AE200">
        <v>65</v>
      </c>
      <c r="AF200">
        <v>9</v>
      </c>
      <c r="AH200" t="s">
        <v>18195</v>
      </c>
      <c r="AI200" t="s">
        <v>18194</v>
      </c>
      <c r="AK200" t="s">
        <v>18193</v>
      </c>
      <c r="AL200">
        <v>0</v>
      </c>
      <c r="AM200" s="5">
        <f t="shared" si="27"/>
        <v>0</v>
      </c>
      <c r="AN200" s="4">
        <f t="shared" si="28"/>
        <v>0</v>
      </c>
      <c r="AO200" s="3"/>
      <c r="AP200">
        <v>0</v>
      </c>
      <c r="AR200" t="s">
        <v>0</v>
      </c>
      <c r="AT200" s="2" t="s">
        <v>6</v>
      </c>
      <c r="AU200" s="1">
        <f t="shared" si="29"/>
        <v>0.26347401297349238</v>
      </c>
      <c r="AV200" s="1">
        <f t="shared" si="30"/>
        <v>0.18819572355249459</v>
      </c>
      <c r="AW200" s="1">
        <f t="shared" si="31"/>
        <v>0.11291743413149673</v>
      </c>
    </row>
    <row r="201" spans="1:49" x14ac:dyDescent="0.2">
      <c r="A201">
        <v>199</v>
      </c>
      <c r="B201" t="s">
        <v>18192</v>
      </c>
      <c r="C201" t="s">
        <v>18191</v>
      </c>
      <c r="D201" t="s">
        <v>18190</v>
      </c>
      <c r="F201" t="s">
        <v>18189</v>
      </c>
      <c r="G201" t="s">
        <v>5</v>
      </c>
      <c r="H201" t="s">
        <v>4</v>
      </c>
      <c r="I201" t="s">
        <v>2650</v>
      </c>
      <c r="J201">
        <v>60007278</v>
      </c>
      <c r="K201" t="s">
        <v>837</v>
      </c>
      <c r="L201" t="s">
        <v>836</v>
      </c>
      <c r="M201" t="s">
        <v>16</v>
      </c>
      <c r="N201">
        <v>3</v>
      </c>
      <c r="O201" t="s">
        <v>18188</v>
      </c>
      <c r="P201" t="s">
        <v>18187</v>
      </c>
      <c r="Q201" t="s">
        <v>9382</v>
      </c>
      <c r="R201" s="7">
        <v>39052</v>
      </c>
      <c r="S201" s="8">
        <f t="shared" si="24"/>
        <v>2006</v>
      </c>
      <c r="T201" s="8">
        <v>2006</v>
      </c>
      <c r="U201" s="8">
        <f t="shared" si="25"/>
        <v>16</v>
      </c>
      <c r="V201" s="7">
        <v>39052</v>
      </c>
      <c r="W201" t="s">
        <v>18186</v>
      </c>
      <c r="X201" s="2">
        <v>0.19700000000000001</v>
      </c>
      <c r="Y201" s="6">
        <f t="shared" si="26"/>
        <v>5.2588024879207714E-3</v>
      </c>
      <c r="AA201">
        <v>1291564</v>
      </c>
      <c r="AB201">
        <v>26149</v>
      </c>
      <c r="AD201" t="s">
        <v>1</v>
      </c>
      <c r="AE201">
        <v>16</v>
      </c>
      <c r="AF201">
        <v>4</v>
      </c>
      <c r="AH201" t="s">
        <v>18185</v>
      </c>
      <c r="AI201" t="s">
        <v>18184</v>
      </c>
      <c r="AJ201" t="s">
        <v>18183</v>
      </c>
      <c r="AK201" t="s">
        <v>18182</v>
      </c>
      <c r="AL201">
        <v>12</v>
      </c>
      <c r="AM201" s="5">
        <f t="shared" si="27"/>
        <v>0.75</v>
      </c>
      <c r="AN201" s="4">
        <f t="shared" si="28"/>
        <v>1.1359333585762969E-3</v>
      </c>
      <c r="AO201" s="3"/>
      <c r="AP201">
        <v>0</v>
      </c>
      <c r="AQ201" t="s">
        <v>28</v>
      </c>
      <c r="AR201" t="s">
        <v>0</v>
      </c>
      <c r="AS201" t="s">
        <v>27</v>
      </c>
      <c r="AT201" s="2" t="s">
        <v>6</v>
      </c>
      <c r="AU201" s="1">
        <f t="shared" si="29"/>
        <v>0.40219417491174292</v>
      </c>
      <c r="AV201" s="1">
        <f t="shared" si="30"/>
        <v>0.31973679232485341</v>
      </c>
      <c r="AW201" s="1">
        <f t="shared" si="31"/>
        <v>0.23727940973796391</v>
      </c>
    </row>
    <row r="202" spans="1:49" x14ac:dyDescent="0.2">
      <c r="A202">
        <v>200</v>
      </c>
      <c r="B202" t="s">
        <v>18181</v>
      </c>
      <c r="F202" t="s">
        <v>18180</v>
      </c>
      <c r="G202" t="s">
        <v>5</v>
      </c>
      <c r="H202" t="s">
        <v>4</v>
      </c>
      <c r="I202" t="s">
        <v>18179</v>
      </c>
      <c r="J202">
        <v>60024621</v>
      </c>
      <c r="K202" t="s">
        <v>18178</v>
      </c>
      <c r="L202" t="s">
        <v>1184</v>
      </c>
      <c r="M202" t="s">
        <v>96</v>
      </c>
      <c r="N202">
        <v>5</v>
      </c>
      <c r="O202" t="s">
        <v>18177</v>
      </c>
      <c r="P202" t="s">
        <v>18176</v>
      </c>
      <c r="Q202" t="s">
        <v>18175</v>
      </c>
      <c r="R202" s="7">
        <v>39052</v>
      </c>
      <c r="S202" s="8">
        <f t="shared" si="24"/>
        <v>2006</v>
      </c>
      <c r="T202" s="8">
        <v>2006</v>
      </c>
      <c r="U202" s="8">
        <f t="shared" si="25"/>
        <v>16</v>
      </c>
      <c r="V202" s="7">
        <v>2006</v>
      </c>
      <c r="W202" t="s">
        <v>18174</v>
      </c>
      <c r="X202" s="2" t="s">
        <v>6</v>
      </c>
      <c r="Y202" s="6" t="e">
        <f t="shared" si="26"/>
        <v>#VALUE!</v>
      </c>
      <c r="AA202">
        <v>13449931</v>
      </c>
      <c r="AB202">
        <v>21547</v>
      </c>
      <c r="AD202" t="s">
        <v>1</v>
      </c>
      <c r="AE202">
        <v>16</v>
      </c>
      <c r="AF202">
        <v>6</v>
      </c>
      <c r="AH202" t="s">
        <v>18173</v>
      </c>
      <c r="AI202" t="s">
        <v>18172</v>
      </c>
      <c r="AJ202" t="s">
        <v>18171</v>
      </c>
      <c r="AK202" t="s">
        <v>18170</v>
      </c>
      <c r="AL202">
        <v>64</v>
      </c>
      <c r="AM202" s="5">
        <f t="shared" si="27"/>
        <v>4</v>
      </c>
      <c r="AN202" s="4">
        <f t="shared" si="28"/>
        <v>6.0583112457402496E-3</v>
      </c>
      <c r="AO202" s="3"/>
      <c r="AP202">
        <v>0</v>
      </c>
      <c r="AR202" t="s">
        <v>0</v>
      </c>
      <c r="AT202" s="2" t="s">
        <v>6</v>
      </c>
      <c r="AU202" s="1" t="e">
        <f t="shared" si="29"/>
        <v>#VALUE!</v>
      </c>
      <c r="AV202" s="1" t="e">
        <f t="shared" si="30"/>
        <v>#VALUE!</v>
      </c>
      <c r="AW202" s="1" t="e">
        <f t="shared" si="31"/>
        <v>#VALUE!</v>
      </c>
    </row>
    <row r="203" spans="1:49" x14ac:dyDescent="0.2">
      <c r="A203">
        <v>201</v>
      </c>
      <c r="B203" t="s">
        <v>18169</v>
      </c>
      <c r="C203" t="s">
        <v>18168</v>
      </c>
      <c r="F203" t="s">
        <v>18167</v>
      </c>
      <c r="G203" t="s">
        <v>5</v>
      </c>
      <c r="H203" t="s">
        <v>4</v>
      </c>
      <c r="I203" t="s">
        <v>18166</v>
      </c>
      <c r="J203" t="s">
        <v>18165</v>
      </c>
      <c r="K203" t="s">
        <v>18164</v>
      </c>
      <c r="L203" t="s">
        <v>18163</v>
      </c>
      <c r="M203" t="s">
        <v>366</v>
      </c>
      <c r="N203">
        <v>5</v>
      </c>
      <c r="O203" t="s">
        <v>18162</v>
      </c>
      <c r="P203" t="s">
        <v>18161</v>
      </c>
      <c r="Q203" t="s">
        <v>18160</v>
      </c>
      <c r="R203" s="7">
        <v>39052</v>
      </c>
      <c r="S203" s="8">
        <f t="shared" si="24"/>
        <v>2006</v>
      </c>
      <c r="T203" s="8">
        <v>2006</v>
      </c>
      <c r="U203" s="8">
        <f t="shared" si="25"/>
        <v>16</v>
      </c>
      <c r="V203" s="7">
        <v>2006</v>
      </c>
      <c r="W203" t="s">
        <v>636</v>
      </c>
      <c r="X203" s="2">
        <v>1.3280000000000001</v>
      </c>
      <c r="Y203" s="6">
        <f t="shared" si="26"/>
        <v>3.5450201542937994E-2</v>
      </c>
      <c r="AA203">
        <v>15361225</v>
      </c>
      <c r="AB203">
        <v>18894</v>
      </c>
      <c r="AD203" t="s">
        <v>1</v>
      </c>
      <c r="AE203">
        <v>5</v>
      </c>
      <c r="AF203">
        <v>1</v>
      </c>
      <c r="AG203">
        <v>889555</v>
      </c>
      <c r="AH203" t="s">
        <v>18159</v>
      </c>
      <c r="AI203" t="s">
        <v>18158</v>
      </c>
      <c r="AJ203" t="s">
        <v>18157</v>
      </c>
      <c r="AK203" t="s">
        <v>18156</v>
      </c>
      <c r="AL203">
        <v>6</v>
      </c>
      <c r="AM203" s="5">
        <f t="shared" si="27"/>
        <v>0.375</v>
      </c>
      <c r="AN203" s="4">
        <f t="shared" si="28"/>
        <v>5.6796667928814845E-4</v>
      </c>
      <c r="AO203" s="3"/>
      <c r="AP203">
        <v>0</v>
      </c>
      <c r="AR203" t="s">
        <v>0</v>
      </c>
      <c r="AT203" s="2">
        <v>3.8340000000000001</v>
      </c>
      <c r="AU203" s="1">
        <f t="shared" si="29"/>
        <v>2.498553108384304</v>
      </c>
      <c r="AV203" s="1">
        <f t="shared" si="30"/>
        <v>1.8009084111113072</v>
      </c>
      <c r="AW203" s="1">
        <f t="shared" si="31"/>
        <v>1.1032637138383101</v>
      </c>
    </row>
    <row r="204" spans="1:49" x14ac:dyDescent="0.2">
      <c r="A204">
        <v>202</v>
      </c>
      <c r="B204" t="s">
        <v>18155</v>
      </c>
      <c r="C204" t="s">
        <v>18154</v>
      </c>
      <c r="F204" t="s">
        <v>18153</v>
      </c>
      <c r="G204" t="s">
        <v>5</v>
      </c>
      <c r="H204" t="s">
        <v>4</v>
      </c>
      <c r="I204" t="s">
        <v>18152</v>
      </c>
      <c r="J204" t="s">
        <v>18147</v>
      </c>
      <c r="K204" t="s">
        <v>18151</v>
      </c>
      <c r="L204" t="s">
        <v>18150</v>
      </c>
      <c r="M204" t="s">
        <v>30</v>
      </c>
      <c r="N204">
        <v>2</v>
      </c>
      <c r="O204" t="s">
        <v>18149</v>
      </c>
      <c r="P204" t="s">
        <v>18148</v>
      </c>
      <c r="Q204" t="s">
        <v>18147</v>
      </c>
      <c r="R204" s="7">
        <v>39052</v>
      </c>
      <c r="S204" s="8">
        <f t="shared" si="24"/>
        <v>2006</v>
      </c>
      <c r="T204" s="8">
        <v>2006</v>
      </c>
      <c r="U204" s="8">
        <f t="shared" si="25"/>
        <v>16</v>
      </c>
      <c r="V204" s="7">
        <v>2006</v>
      </c>
      <c r="W204" t="s">
        <v>18146</v>
      </c>
      <c r="X204" s="2">
        <v>0.54700000000000004</v>
      </c>
      <c r="Y204" s="6">
        <f t="shared" si="26"/>
        <v>1.4601852593363766E-2</v>
      </c>
      <c r="AA204">
        <v>1618202</v>
      </c>
      <c r="AB204">
        <v>22540</v>
      </c>
      <c r="AD204" t="s">
        <v>1</v>
      </c>
      <c r="AE204">
        <v>34</v>
      </c>
      <c r="AF204">
        <v>3</v>
      </c>
      <c r="AH204" t="s">
        <v>18145</v>
      </c>
      <c r="AI204" t="s">
        <v>18144</v>
      </c>
      <c r="AJ204" t="s">
        <v>18143</v>
      </c>
      <c r="AK204" t="s">
        <v>18142</v>
      </c>
      <c r="AL204">
        <v>13</v>
      </c>
      <c r="AM204" s="5">
        <f t="shared" si="27"/>
        <v>0.8125</v>
      </c>
      <c r="AN204" s="4">
        <f t="shared" si="28"/>
        <v>1.2305944717909882E-3</v>
      </c>
      <c r="AO204" s="3"/>
      <c r="AP204">
        <v>0</v>
      </c>
      <c r="AR204" t="s">
        <v>0</v>
      </c>
      <c r="AT204" s="2">
        <v>1.01</v>
      </c>
      <c r="AU204" s="1">
        <f t="shared" si="29"/>
        <v>1.0590475156891932</v>
      </c>
      <c r="AV204" s="1">
        <f t="shared" si="30"/>
        <v>0.79162235325773778</v>
      </c>
      <c r="AW204" s="1">
        <f t="shared" si="31"/>
        <v>0.52419719082628213</v>
      </c>
    </row>
    <row r="205" spans="1:49" x14ac:dyDescent="0.2">
      <c r="A205">
        <v>203</v>
      </c>
      <c r="B205" t="s">
        <v>18141</v>
      </c>
      <c r="F205" t="s">
        <v>18140</v>
      </c>
      <c r="G205" t="s">
        <v>5</v>
      </c>
      <c r="H205" t="s">
        <v>4</v>
      </c>
      <c r="I205" t="s">
        <v>18139</v>
      </c>
      <c r="J205">
        <v>60070034</v>
      </c>
      <c r="K205" t="s">
        <v>18138</v>
      </c>
      <c r="L205" t="s">
        <v>18137</v>
      </c>
      <c r="M205" t="s">
        <v>680</v>
      </c>
      <c r="N205">
        <v>2</v>
      </c>
      <c r="O205" t="s">
        <v>18136</v>
      </c>
      <c r="P205" t="s">
        <v>18135</v>
      </c>
      <c r="Q205" t="s">
        <v>18134</v>
      </c>
      <c r="R205" s="7">
        <v>39052</v>
      </c>
      <c r="S205" s="8">
        <f t="shared" si="24"/>
        <v>2006</v>
      </c>
      <c r="T205" s="8">
        <v>2006</v>
      </c>
      <c r="U205" s="8">
        <f t="shared" si="25"/>
        <v>16</v>
      </c>
      <c r="V205" s="7">
        <v>39052</v>
      </c>
      <c r="W205" t="s">
        <v>18133</v>
      </c>
      <c r="X205" s="2">
        <v>0.122</v>
      </c>
      <c r="Y205" s="6">
        <f t="shared" si="26"/>
        <v>3.2567203224687009E-3</v>
      </c>
      <c r="AA205">
        <v>3529045</v>
      </c>
      <c r="AB205">
        <v>26102</v>
      </c>
      <c r="AD205" t="s">
        <v>1</v>
      </c>
      <c r="AE205">
        <v>36</v>
      </c>
      <c r="AF205">
        <v>4</v>
      </c>
      <c r="AH205" t="s">
        <v>18132</v>
      </c>
      <c r="AI205" t="s">
        <v>18131</v>
      </c>
      <c r="AJ205" t="s">
        <v>18130</v>
      </c>
      <c r="AK205" t="s">
        <v>18129</v>
      </c>
      <c r="AL205">
        <v>1</v>
      </c>
      <c r="AM205" s="5">
        <f t="shared" si="27"/>
        <v>6.25E-2</v>
      </c>
      <c r="AN205" s="4">
        <f t="shared" si="28"/>
        <v>9.46611132146914E-5</v>
      </c>
      <c r="AO205" s="3"/>
      <c r="AP205">
        <v>0</v>
      </c>
      <c r="AR205" t="s">
        <v>0</v>
      </c>
      <c r="AT205" s="2" t="s">
        <v>6</v>
      </c>
      <c r="AU205" s="1">
        <f t="shared" si="29"/>
        <v>0.23081025596924978</v>
      </c>
      <c r="AV205" s="1">
        <f t="shared" si="30"/>
        <v>0.1675690717841696</v>
      </c>
      <c r="AW205" s="1">
        <f t="shared" si="31"/>
        <v>0.10432788759908941</v>
      </c>
    </row>
    <row r="206" spans="1:49" x14ac:dyDescent="0.2">
      <c r="A206">
        <v>204</v>
      </c>
      <c r="B206" t="s">
        <v>18128</v>
      </c>
      <c r="F206" t="s">
        <v>18127</v>
      </c>
      <c r="G206" t="s">
        <v>5</v>
      </c>
      <c r="H206" t="s">
        <v>4</v>
      </c>
      <c r="I206" t="s">
        <v>18126</v>
      </c>
      <c r="J206" t="s">
        <v>18125</v>
      </c>
      <c r="K206" t="s">
        <v>18124</v>
      </c>
      <c r="L206" t="s">
        <v>117</v>
      </c>
      <c r="M206" t="s">
        <v>183</v>
      </c>
      <c r="N206">
        <v>2</v>
      </c>
      <c r="O206" t="s">
        <v>18123</v>
      </c>
      <c r="P206" t="s">
        <v>18122</v>
      </c>
      <c r="Q206" t="s">
        <v>18121</v>
      </c>
      <c r="R206" s="7">
        <v>39052</v>
      </c>
      <c r="S206" s="8">
        <f t="shared" si="24"/>
        <v>2006</v>
      </c>
      <c r="T206" s="8">
        <v>2006</v>
      </c>
      <c r="U206" s="8">
        <f t="shared" si="25"/>
        <v>16</v>
      </c>
      <c r="V206" s="7">
        <v>39052</v>
      </c>
      <c r="W206" t="s">
        <v>1166</v>
      </c>
      <c r="X206" s="2">
        <v>0.11</v>
      </c>
      <c r="Y206" s="6">
        <f t="shared" si="26"/>
        <v>2.9363871759963698E-3</v>
      </c>
      <c r="AA206">
        <v>13493205</v>
      </c>
      <c r="AB206">
        <v>72149</v>
      </c>
      <c r="AD206" t="s">
        <v>1</v>
      </c>
      <c r="AE206">
        <v>53</v>
      </c>
      <c r="AF206">
        <v>4</v>
      </c>
      <c r="AH206" t="s">
        <v>1348</v>
      </c>
      <c r="AI206" t="s">
        <v>18120</v>
      </c>
      <c r="AJ206" t="s">
        <v>18119</v>
      </c>
      <c r="AK206" t="s">
        <v>18118</v>
      </c>
      <c r="AL206">
        <v>0</v>
      </c>
      <c r="AM206" s="5">
        <f t="shared" si="27"/>
        <v>0</v>
      </c>
      <c r="AN206" s="4">
        <f t="shared" si="28"/>
        <v>0</v>
      </c>
      <c r="AO206" s="3"/>
      <c r="AP206">
        <v>0</v>
      </c>
      <c r="AR206" t="s">
        <v>0</v>
      </c>
      <c r="AT206" s="2" t="s">
        <v>6</v>
      </c>
      <c r="AU206" s="1">
        <f t="shared" si="29"/>
        <v>0.20554710231974588</v>
      </c>
      <c r="AV206" s="1">
        <f t="shared" si="30"/>
        <v>0.1468193587998185</v>
      </c>
      <c r="AW206" s="1">
        <f t="shared" si="31"/>
        <v>8.8091615279891095E-2</v>
      </c>
    </row>
    <row r="207" spans="1:49" x14ac:dyDescent="0.2">
      <c r="A207">
        <v>205</v>
      </c>
      <c r="B207" t="s">
        <v>18117</v>
      </c>
      <c r="C207" t="s">
        <v>18116</v>
      </c>
      <c r="F207" t="s">
        <v>18115</v>
      </c>
      <c r="G207" t="s">
        <v>5</v>
      </c>
      <c r="H207" t="s">
        <v>4</v>
      </c>
      <c r="I207" t="s">
        <v>1513</v>
      </c>
      <c r="J207">
        <v>60006245</v>
      </c>
      <c r="K207" t="s">
        <v>1512</v>
      </c>
      <c r="L207" t="s">
        <v>79</v>
      </c>
      <c r="M207" t="s">
        <v>22</v>
      </c>
      <c r="N207">
        <v>2</v>
      </c>
      <c r="O207" t="s">
        <v>1511</v>
      </c>
      <c r="P207" t="s">
        <v>18114</v>
      </c>
      <c r="Q207" t="s">
        <v>1510</v>
      </c>
      <c r="R207" s="7">
        <v>39052</v>
      </c>
      <c r="S207" s="8">
        <f t="shared" si="24"/>
        <v>2006</v>
      </c>
      <c r="T207" s="8">
        <v>2006</v>
      </c>
      <c r="U207" s="8">
        <f t="shared" si="25"/>
        <v>16</v>
      </c>
      <c r="V207" s="7">
        <v>2006</v>
      </c>
      <c r="W207" t="s">
        <v>636</v>
      </c>
      <c r="X207" s="2">
        <v>1.3280000000000001</v>
      </c>
      <c r="Y207" s="6">
        <f t="shared" si="26"/>
        <v>3.5450201542937994E-2</v>
      </c>
      <c r="AA207">
        <v>15361225</v>
      </c>
      <c r="AB207">
        <v>18894</v>
      </c>
      <c r="AD207" t="s">
        <v>1</v>
      </c>
      <c r="AE207">
        <v>5</v>
      </c>
      <c r="AF207">
        <v>1</v>
      </c>
      <c r="AG207">
        <v>872425</v>
      </c>
      <c r="AH207" t="s">
        <v>905</v>
      </c>
      <c r="AI207" t="s">
        <v>18113</v>
      </c>
      <c r="AJ207" t="s">
        <v>18112</v>
      </c>
      <c r="AK207" t="s">
        <v>18111</v>
      </c>
      <c r="AL207">
        <v>30</v>
      </c>
      <c r="AM207" s="5">
        <f t="shared" si="27"/>
        <v>1.875</v>
      </c>
      <c r="AN207" s="4">
        <f t="shared" si="28"/>
        <v>2.8398333964407422E-3</v>
      </c>
      <c r="AO207" s="3"/>
      <c r="AP207">
        <v>0</v>
      </c>
      <c r="AQ207" t="s">
        <v>1441</v>
      </c>
      <c r="AR207" t="s">
        <v>0</v>
      </c>
      <c r="AS207" t="s">
        <v>1440</v>
      </c>
      <c r="AT207" s="2">
        <v>3.8340000000000001</v>
      </c>
      <c r="AU207" s="1">
        <f t="shared" si="29"/>
        <v>2.5667091098988815</v>
      </c>
      <c r="AV207" s="1">
        <f t="shared" si="30"/>
        <v>1.9145017469689367</v>
      </c>
      <c r="AW207" s="1">
        <f t="shared" si="31"/>
        <v>1.2622943840389917</v>
      </c>
    </row>
    <row r="208" spans="1:49" x14ac:dyDescent="0.2">
      <c r="A208">
        <v>206</v>
      </c>
      <c r="B208" t="s">
        <v>18110</v>
      </c>
      <c r="F208" t="s">
        <v>18109</v>
      </c>
      <c r="G208" t="s">
        <v>5</v>
      </c>
      <c r="H208" t="s">
        <v>4</v>
      </c>
      <c r="I208" t="s">
        <v>1237</v>
      </c>
      <c r="J208" t="s">
        <v>1811</v>
      </c>
      <c r="K208" t="s">
        <v>1810</v>
      </c>
      <c r="L208" t="s">
        <v>1809</v>
      </c>
      <c r="M208" t="s">
        <v>183</v>
      </c>
      <c r="N208">
        <v>14</v>
      </c>
      <c r="O208" t="s">
        <v>18108</v>
      </c>
      <c r="P208" t="s">
        <v>18107</v>
      </c>
      <c r="Q208" t="s">
        <v>18106</v>
      </c>
      <c r="R208" s="7">
        <v>39052</v>
      </c>
      <c r="S208" s="8">
        <f t="shared" si="24"/>
        <v>2006</v>
      </c>
      <c r="T208" s="8">
        <v>2006</v>
      </c>
      <c r="U208" s="8">
        <f t="shared" si="25"/>
        <v>16</v>
      </c>
      <c r="V208" s="7">
        <v>2006</v>
      </c>
      <c r="W208" t="s">
        <v>12194</v>
      </c>
      <c r="X208" s="2" t="s">
        <v>6</v>
      </c>
      <c r="Y208" s="6" t="e">
        <f t="shared" si="26"/>
        <v>#VALUE!</v>
      </c>
      <c r="AA208">
        <v>8929270</v>
      </c>
      <c r="AB208">
        <v>30115</v>
      </c>
      <c r="AD208" t="s">
        <v>1</v>
      </c>
      <c r="AE208">
        <v>26</v>
      </c>
      <c r="AF208" s="10">
        <v>44289</v>
      </c>
      <c r="AH208" t="s">
        <v>18105</v>
      </c>
      <c r="AI208" t="s">
        <v>18104</v>
      </c>
      <c r="AK208" t="s">
        <v>18103</v>
      </c>
      <c r="AL208">
        <v>4</v>
      </c>
      <c r="AM208" s="5">
        <f t="shared" si="27"/>
        <v>0.25</v>
      </c>
      <c r="AN208" s="4">
        <f t="shared" si="28"/>
        <v>3.786444528587656E-4</v>
      </c>
      <c r="AO208" s="3"/>
      <c r="AP208">
        <v>0</v>
      </c>
      <c r="AR208" t="s">
        <v>0</v>
      </c>
      <c r="AT208" s="2" t="s">
        <v>6</v>
      </c>
      <c r="AU208" s="1" t="e">
        <f t="shared" si="29"/>
        <v>#VALUE!</v>
      </c>
      <c r="AV208" s="1" t="e">
        <f t="shared" si="30"/>
        <v>#VALUE!</v>
      </c>
      <c r="AW208" s="1" t="e">
        <f t="shared" si="31"/>
        <v>#VALUE!</v>
      </c>
    </row>
    <row r="209" spans="1:49" x14ac:dyDescent="0.2">
      <c r="A209">
        <v>207</v>
      </c>
      <c r="B209" t="s">
        <v>18102</v>
      </c>
      <c r="C209" t="s">
        <v>18101</v>
      </c>
      <c r="F209" t="s">
        <v>18100</v>
      </c>
      <c r="G209" t="s">
        <v>5</v>
      </c>
      <c r="H209" t="s">
        <v>4</v>
      </c>
      <c r="I209" t="s">
        <v>616</v>
      </c>
      <c r="J209" t="s">
        <v>928</v>
      </c>
      <c r="K209" t="s">
        <v>927</v>
      </c>
      <c r="L209" t="s">
        <v>926</v>
      </c>
      <c r="M209" t="s">
        <v>563</v>
      </c>
      <c r="N209">
        <v>4</v>
      </c>
      <c r="O209" t="s">
        <v>18099</v>
      </c>
      <c r="P209" t="s">
        <v>18098</v>
      </c>
      <c r="Q209" t="s">
        <v>18097</v>
      </c>
      <c r="R209" s="7">
        <v>39052</v>
      </c>
      <c r="S209" s="8">
        <f t="shared" si="24"/>
        <v>2006</v>
      </c>
      <c r="T209" s="8">
        <v>2006</v>
      </c>
      <c r="U209" s="8">
        <f t="shared" si="25"/>
        <v>16</v>
      </c>
      <c r="V209" s="7">
        <v>2006</v>
      </c>
      <c r="W209" t="s">
        <v>636</v>
      </c>
      <c r="X209" s="2">
        <v>1.3280000000000001</v>
      </c>
      <c r="Y209" s="6">
        <f t="shared" si="26"/>
        <v>3.5450201542937994E-2</v>
      </c>
      <c r="AA209">
        <v>15361225</v>
      </c>
      <c r="AB209">
        <v>18894</v>
      </c>
      <c r="AD209" t="s">
        <v>1</v>
      </c>
      <c r="AE209">
        <v>5</v>
      </c>
      <c r="AF209">
        <v>1</v>
      </c>
      <c r="AG209">
        <v>881928</v>
      </c>
      <c r="AH209" t="s">
        <v>18096</v>
      </c>
      <c r="AI209" t="s">
        <v>18095</v>
      </c>
      <c r="AJ209" t="s">
        <v>18094</v>
      </c>
      <c r="AK209" t="s">
        <v>18093</v>
      </c>
      <c r="AL209">
        <v>28</v>
      </c>
      <c r="AM209" s="5">
        <f t="shared" si="27"/>
        <v>1.75</v>
      </c>
      <c r="AN209" s="4">
        <f t="shared" si="28"/>
        <v>2.6505111700113595E-3</v>
      </c>
      <c r="AO209" s="3"/>
      <c r="AP209">
        <v>0</v>
      </c>
      <c r="AQ209" t="s">
        <v>416</v>
      </c>
      <c r="AR209">
        <v>60325310</v>
      </c>
      <c r="AS209" t="s">
        <v>415</v>
      </c>
      <c r="AT209" s="2">
        <v>3.8340000000000001</v>
      </c>
      <c r="AU209" s="1">
        <f t="shared" si="29"/>
        <v>2.5610294431060003</v>
      </c>
      <c r="AV209" s="1">
        <f t="shared" si="30"/>
        <v>1.9050356356474678</v>
      </c>
      <c r="AW209" s="1">
        <f t="shared" si="31"/>
        <v>1.2490418281889351</v>
      </c>
    </row>
    <row r="210" spans="1:49" x14ac:dyDescent="0.2">
      <c r="A210">
        <v>208</v>
      </c>
      <c r="B210" t="s">
        <v>18092</v>
      </c>
      <c r="F210" t="s">
        <v>18091</v>
      </c>
      <c r="G210" t="s">
        <v>5</v>
      </c>
      <c r="H210" t="s">
        <v>4</v>
      </c>
      <c r="I210" t="s">
        <v>18062</v>
      </c>
      <c r="J210">
        <v>100457997</v>
      </c>
      <c r="K210" t="s">
        <v>18061</v>
      </c>
      <c r="L210" t="s">
        <v>648</v>
      </c>
      <c r="M210" t="s">
        <v>619</v>
      </c>
      <c r="N210">
        <v>1</v>
      </c>
      <c r="O210" t="s">
        <v>18060</v>
      </c>
      <c r="P210">
        <v>6603163382</v>
      </c>
      <c r="Q210">
        <v>100457997</v>
      </c>
      <c r="R210" s="7">
        <v>39052</v>
      </c>
      <c r="S210" s="8">
        <f t="shared" si="24"/>
        <v>2006</v>
      </c>
      <c r="T210" s="8">
        <v>2006</v>
      </c>
      <c r="U210" s="8">
        <f t="shared" si="25"/>
        <v>16</v>
      </c>
      <c r="V210" s="7">
        <v>2006</v>
      </c>
      <c r="W210" t="s">
        <v>18059</v>
      </c>
      <c r="X210" s="2">
        <v>0.41299999999999998</v>
      </c>
      <c r="Y210" s="6">
        <f t="shared" si="26"/>
        <v>1.1024799124422733E-2</v>
      </c>
      <c r="AA210">
        <v>14078619</v>
      </c>
      <c r="AB210">
        <v>19208</v>
      </c>
      <c r="AD210" t="s">
        <v>1</v>
      </c>
      <c r="AE210">
        <v>6</v>
      </c>
      <c r="AF210">
        <v>2</v>
      </c>
      <c r="AH210" t="s">
        <v>18090</v>
      </c>
      <c r="AI210" t="s">
        <v>18089</v>
      </c>
      <c r="AJ210" t="s">
        <v>18088</v>
      </c>
      <c r="AK210" t="s">
        <v>18087</v>
      </c>
      <c r="AL210">
        <v>2</v>
      </c>
      <c r="AM210" s="5">
        <f t="shared" si="27"/>
        <v>0.125</v>
      </c>
      <c r="AN210" s="4">
        <f t="shared" si="28"/>
        <v>1.893222264293828E-4</v>
      </c>
      <c r="AO210" s="3"/>
      <c r="AP210">
        <v>0</v>
      </c>
      <c r="AR210" t="s">
        <v>0</v>
      </c>
      <c r="AT210" s="2" t="s">
        <v>6</v>
      </c>
      <c r="AU210" s="1">
        <f t="shared" si="29"/>
        <v>0.7774156055024728</v>
      </c>
      <c r="AV210" s="1">
        <f t="shared" si="30"/>
        <v>0.56070606754260577</v>
      </c>
      <c r="AW210" s="1">
        <f t="shared" si="31"/>
        <v>0.34399652958273874</v>
      </c>
    </row>
    <row r="211" spans="1:49" x14ac:dyDescent="0.2">
      <c r="A211">
        <v>209</v>
      </c>
      <c r="B211" t="s">
        <v>18086</v>
      </c>
      <c r="C211" t="s">
        <v>18085</v>
      </c>
      <c r="F211" t="s">
        <v>18084</v>
      </c>
      <c r="G211" t="s">
        <v>5</v>
      </c>
      <c r="H211" t="s">
        <v>4</v>
      </c>
      <c r="I211" t="s">
        <v>1486</v>
      </c>
      <c r="J211">
        <v>60025063</v>
      </c>
      <c r="K211" t="s">
        <v>1233</v>
      </c>
      <c r="L211" t="s">
        <v>1232</v>
      </c>
      <c r="M211" t="s">
        <v>680</v>
      </c>
      <c r="N211">
        <v>2</v>
      </c>
      <c r="O211" t="s">
        <v>18083</v>
      </c>
      <c r="P211" t="s">
        <v>1485</v>
      </c>
      <c r="Q211" t="s">
        <v>1484</v>
      </c>
      <c r="R211" s="7">
        <v>39052</v>
      </c>
      <c r="S211" s="8">
        <f t="shared" si="24"/>
        <v>2006</v>
      </c>
      <c r="T211" s="8">
        <v>2006</v>
      </c>
      <c r="U211" s="8">
        <f t="shared" si="25"/>
        <v>16</v>
      </c>
      <c r="V211" s="7">
        <v>2006</v>
      </c>
      <c r="W211" t="s">
        <v>636</v>
      </c>
      <c r="X211" s="2">
        <v>1.3280000000000001</v>
      </c>
      <c r="Y211" s="6">
        <f t="shared" si="26"/>
        <v>3.5450201542937994E-2</v>
      </c>
      <c r="AA211">
        <v>15361225</v>
      </c>
      <c r="AB211">
        <v>18894</v>
      </c>
      <c r="AD211" t="s">
        <v>1</v>
      </c>
      <c r="AE211">
        <v>5</v>
      </c>
      <c r="AF211">
        <v>1</v>
      </c>
      <c r="AG211">
        <v>881920</v>
      </c>
      <c r="AH211" t="s">
        <v>18082</v>
      </c>
      <c r="AI211" t="s">
        <v>18081</v>
      </c>
      <c r="AJ211" t="s">
        <v>18080</v>
      </c>
      <c r="AK211" t="s">
        <v>18079</v>
      </c>
      <c r="AL211">
        <v>88</v>
      </c>
      <c r="AM211" s="5">
        <f t="shared" si="27"/>
        <v>5.5</v>
      </c>
      <c r="AN211" s="4">
        <f t="shared" si="28"/>
        <v>8.330177962892843E-3</v>
      </c>
      <c r="AO211" s="3"/>
      <c r="AP211">
        <v>0</v>
      </c>
      <c r="AQ211" t="s">
        <v>1429</v>
      </c>
      <c r="AR211" t="s">
        <v>0</v>
      </c>
      <c r="AS211" t="s">
        <v>1428</v>
      </c>
      <c r="AT211" s="2">
        <v>3.8340000000000001</v>
      </c>
      <c r="AU211" s="1">
        <f t="shared" si="29"/>
        <v>2.7314194468924446</v>
      </c>
      <c r="AV211" s="1">
        <f t="shared" si="30"/>
        <v>2.1890189752915417</v>
      </c>
      <c r="AW211" s="1">
        <f t="shared" si="31"/>
        <v>1.6466185036906389</v>
      </c>
    </row>
    <row r="212" spans="1:49" x14ac:dyDescent="0.2">
      <c r="A212">
        <v>210</v>
      </c>
      <c r="B212" t="s">
        <v>18078</v>
      </c>
      <c r="C212" t="s">
        <v>18077</v>
      </c>
      <c r="F212" t="s">
        <v>18076</v>
      </c>
      <c r="G212" t="s">
        <v>5</v>
      </c>
      <c r="H212" t="s">
        <v>4</v>
      </c>
      <c r="I212" t="s">
        <v>18075</v>
      </c>
      <c r="J212" t="s">
        <v>18074</v>
      </c>
      <c r="K212" t="s">
        <v>18073</v>
      </c>
      <c r="L212" t="s">
        <v>18072</v>
      </c>
      <c r="M212" t="s">
        <v>15181</v>
      </c>
      <c r="N212">
        <v>5</v>
      </c>
      <c r="O212" t="s">
        <v>18071</v>
      </c>
      <c r="P212" t="s">
        <v>18070</v>
      </c>
      <c r="Q212" t="s">
        <v>18069</v>
      </c>
      <c r="R212" s="7">
        <v>39052</v>
      </c>
      <c r="S212" s="8">
        <f t="shared" si="24"/>
        <v>2006</v>
      </c>
      <c r="T212" s="8">
        <v>2006</v>
      </c>
      <c r="U212" s="8">
        <f t="shared" si="25"/>
        <v>16</v>
      </c>
      <c r="V212" s="7">
        <v>2006</v>
      </c>
      <c r="W212" t="s">
        <v>636</v>
      </c>
      <c r="X212" s="2">
        <v>1.3280000000000001</v>
      </c>
      <c r="Y212" s="6">
        <f t="shared" si="26"/>
        <v>3.5450201542937994E-2</v>
      </c>
      <c r="AA212">
        <v>15361225</v>
      </c>
      <c r="AB212">
        <v>18894</v>
      </c>
      <c r="AD212" t="s">
        <v>1</v>
      </c>
      <c r="AE212">
        <v>5</v>
      </c>
      <c r="AF212">
        <v>1</v>
      </c>
      <c r="AG212">
        <v>876970</v>
      </c>
      <c r="AH212" t="s">
        <v>18068</v>
      </c>
      <c r="AI212" t="s">
        <v>18067</v>
      </c>
      <c r="AJ212" t="s">
        <v>18066</v>
      </c>
      <c r="AK212" t="s">
        <v>18065</v>
      </c>
      <c r="AL212">
        <v>31</v>
      </c>
      <c r="AM212" s="5">
        <f t="shared" si="27"/>
        <v>1.9375</v>
      </c>
      <c r="AN212" s="4">
        <f t="shared" si="28"/>
        <v>2.9344945096554335E-3</v>
      </c>
      <c r="AO212" s="3"/>
      <c r="AP212">
        <v>0</v>
      </c>
      <c r="AR212" t="s">
        <v>0</v>
      </c>
      <c r="AT212" s="2">
        <v>3.8340000000000001</v>
      </c>
      <c r="AU212" s="1">
        <f t="shared" si="29"/>
        <v>2.5695489432953229</v>
      </c>
      <c r="AV212" s="1">
        <f t="shared" si="30"/>
        <v>1.9192348026296713</v>
      </c>
      <c r="AW212" s="1">
        <f t="shared" si="31"/>
        <v>1.2689206619640201</v>
      </c>
    </row>
    <row r="213" spans="1:49" x14ac:dyDescent="0.2">
      <c r="A213">
        <v>211</v>
      </c>
      <c r="B213" t="s">
        <v>18064</v>
      </c>
      <c r="F213" t="s">
        <v>18063</v>
      </c>
      <c r="G213" t="s">
        <v>5</v>
      </c>
      <c r="H213" t="s">
        <v>4</v>
      </c>
      <c r="I213" t="s">
        <v>18062</v>
      </c>
      <c r="J213">
        <v>100457997</v>
      </c>
      <c r="K213" t="s">
        <v>18061</v>
      </c>
      <c r="L213" t="s">
        <v>648</v>
      </c>
      <c r="M213" t="s">
        <v>619</v>
      </c>
      <c r="N213">
        <v>1</v>
      </c>
      <c r="O213" t="s">
        <v>18060</v>
      </c>
      <c r="P213">
        <v>6603163382</v>
      </c>
      <c r="Q213">
        <v>100457997</v>
      </c>
      <c r="R213" s="7">
        <v>39052</v>
      </c>
      <c r="S213" s="8">
        <f t="shared" si="24"/>
        <v>2006</v>
      </c>
      <c r="T213" s="8">
        <v>2006</v>
      </c>
      <c r="U213" s="8">
        <f t="shared" si="25"/>
        <v>16</v>
      </c>
      <c r="V213" s="7">
        <v>2006</v>
      </c>
      <c r="W213" t="s">
        <v>18059</v>
      </c>
      <c r="X213" s="2">
        <v>0.41299999999999998</v>
      </c>
      <c r="Y213" s="6">
        <f t="shared" si="26"/>
        <v>1.1024799124422733E-2</v>
      </c>
      <c r="AA213">
        <v>14078619</v>
      </c>
      <c r="AB213">
        <v>19208</v>
      </c>
      <c r="AD213" t="s">
        <v>1</v>
      </c>
      <c r="AE213">
        <v>6</v>
      </c>
      <c r="AF213">
        <v>1</v>
      </c>
      <c r="AH213" t="s">
        <v>771</v>
      </c>
      <c r="AI213" t="s">
        <v>18058</v>
      </c>
      <c r="AJ213" t="s">
        <v>18057</v>
      </c>
      <c r="AK213" t="s">
        <v>18056</v>
      </c>
      <c r="AL213">
        <v>2</v>
      </c>
      <c r="AM213" s="5">
        <f t="shared" si="27"/>
        <v>0.125</v>
      </c>
      <c r="AN213" s="4">
        <f t="shared" si="28"/>
        <v>1.893222264293828E-4</v>
      </c>
      <c r="AO213" s="3"/>
      <c r="AP213">
        <v>0</v>
      </c>
      <c r="AR213" t="s">
        <v>0</v>
      </c>
      <c r="AT213" s="2" t="s">
        <v>6</v>
      </c>
      <c r="AU213" s="1">
        <f t="shared" si="29"/>
        <v>0.7774156055024728</v>
      </c>
      <c r="AV213" s="1">
        <f t="shared" si="30"/>
        <v>0.56070606754260577</v>
      </c>
      <c r="AW213" s="1">
        <f t="shared" si="31"/>
        <v>0.34399652958273874</v>
      </c>
    </row>
    <row r="214" spans="1:49" x14ac:dyDescent="0.2">
      <c r="A214">
        <v>212</v>
      </c>
      <c r="B214" t="s">
        <v>18055</v>
      </c>
      <c r="C214" t="s">
        <v>18054</v>
      </c>
      <c r="F214" t="s">
        <v>18053</v>
      </c>
      <c r="G214" t="s">
        <v>5</v>
      </c>
      <c r="H214" t="s">
        <v>4</v>
      </c>
      <c r="I214" t="s">
        <v>18052</v>
      </c>
      <c r="J214" t="s">
        <v>18051</v>
      </c>
      <c r="K214" t="s">
        <v>18050</v>
      </c>
      <c r="L214" t="s">
        <v>18049</v>
      </c>
      <c r="M214" t="s">
        <v>18048</v>
      </c>
      <c r="N214">
        <v>2</v>
      </c>
      <c r="O214" t="s">
        <v>18047</v>
      </c>
      <c r="P214" t="s">
        <v>18046</v>
      </c>
      <c r="Q214" t="s">
        <v>18045</v>
      </c>
      <c r="R214" s="7">
        <v>39052</v>
      </c>
      <c r="S214" s="8">
        <f t="shared" si="24"/>
        <v>2006</v>
      </c>
      <c r="T214" s="8">
        <v>2006</v>
      </c>
      <c r="U214" s="8">
        <f t="shared" si="25"/>
        <v>16</v>
      </c>
      <c r="V214" s="7">
        <v>39052</v>
      </c>
      <c r="W214" t="s">
        <v>18044</v>
      </c>
      <c r="X214" s="2">
        <v>0.65800000000000003</v>
      </c>
      <c r="Y214" s="6">
        <f t="shared" si="26"/>
        <v>1.756493419823283E-2</v>
      </c>
      <c r="AA214">
        <v>10120750</v>
      </c>
      <c r="AB214">
        <v>26383</v>
      </c>
      <c r="AD214" t="s">
        <v>1</v>
      </c>
      <c r="AE214">
        <v>109</v>
      </c>
      <c r="AF214">
        <v>4</v>
      </c>
      <c r="AH214" t="s">
        <v>18043</v>
      </c>
      <c r="AI214" t="s">
        <v>18042</v>
      </c>
      <c r="AK214" t="s">
        <v>18041</v>
      </c>
      <c r="AL214">
        <v>1</v>
      </c>
      <c r="AM214" s="5">
        <f t="shared" si="27"/>
        <v>6.25E-2</v>
      </c>
      <c r="AN214" s="4">
        <f t="shared" si="28"/>
        <v>9.46611132146914E-5</v>
      </c>
      <c r="AO214" s="3"/>
      <c r="AP214">
        <v>0</v>
      </c>
      <c r="AR214" t="s">
        <v>0</v>
      </c>
      <c r="AT214" s="2">
        <v>1.4630000000000001</v>
      </c>
      <c r="AU214" s="1">
        <f t="shared" si="29"/>
        <v>1.2323852272727387</v>
      </c>
      <c r="AV214" s="1">
        <f t="shared" si="30"/>
        <v>0.88297976557237601</v>
      </c>
      <c r="AW214" s="1">
        <f t="shared" si="31"/>
        <v>0.53357430387201332</v>
      </c>
    </row>
    <row r="215" spans="1:49" x14ac:dyDescent="0.2">
      <c r="A215">
        <v>213</v>
      </c>
      <c r="B215" t="s">
        <v>18040</v>
      </c>
      <c r="C215" t="s">
        <v>18039</v>
      </c>
      <c r="F215" t="s">
        <v>18038</v>
      </c>
      <c r="G215" t="s">
        <v>5</v>
      </c>
      <c r="H215" t="s">
        <v>4</v>
      </c>
      <c r="I215" t="s">
        <v>18037</v>
      </c>
      <c r="J215" t="s">
        <v>18031</v>
      </c>
      <c r="K215" t="s">
        <v>18036</v>
      </c>
      <c r="L215" t="s">
        <v>18035</v>
      </c>
      <c r="M215" t="s">
        <v>18034</v>
      </c>
      <c r="N215">
        <v>2</v>
      </c>
      <c r="O215" t="s">
        <v>18033</v>
      </c>
      <c r="P215" t="s">
        <v>18032</v>
      </c>
      <c r="Q215" t="s">
        <v>18031</v>
      </c>
      <c r="R215" s="7">
        <v>39052</v>
      </c>
      <c r="S215" s="8">
        <f t="shared" si="24"/>
        <v>2006</v>
      </c>
      <c r="T215" s="8">
        <v>2006</v>
      </c>
      <c r="U215" s="8">
        <f t="shared" si="25"/>
        <v>16</v>
      </c>
      <c r="V215" s="7">
        <v>39052</v>
      </c>
      <c r="W215" t="s">
        <v>1161</v>
      </c>
      <c r="X215" s="2">
        <v>0.60699999999999998</v>
      </c>
      <c r="Y215" s="6">
        <f t="shared" si="26"/>
        <v>1.6203518325725422E-2</v>
      </c>
      <c r="AA215">
        <v>84301</v>
      </c>
      <c r="AB215">
        <v>24765</v>
      </c>
      <c r="AD215" t="s">
        <v>1</v>
      </c>
      <c r="AE215">
        <v>84</v>
      </c>
      <c r="AF215">
        <v>12</v>
      </c>
      <c r="AH215" t="s">
        <v>18030</v>
      </c>
      <c r="AI215" t="s">
        <v>18029</v>
      </c>
      <c r="AK215" t="s">
        <v>18028</v>
      </c>
      <c r="AL215">
        <v>3</v>
      </c>
      <c r="AM215" s="5">
        <f t="shared" si="27"/>
        <v>0.1875</v>
      </c>
      <c r="AN215" s="4">
        <f t="shared" si="28"/>
        <v>2.8398333964407423E-4</v>
      </c>
      <c r="AO215" s="3"/>
      <c r="AP215">
        <v>0</v>
      </c>
      <c r="AR215" t="s">
        <v>0</v>
      </c>
      <c r="AT215" s="2">
        <v>1.597</v>
      </c>
      <c r="AU215" s="1">
        <f t="shared" si="29"/>
        <v>1.1427657829901017</v>
      </c>
      <c r="AV215" s="1">
        <f t="shared" si="30"/>
        <v>0.82437508326847486</v>
      </c>
      <c r="AW215" s="1">
        <f t="shared" si="31"/>
        <v>0.50598438354684783</v>
      </c>
    </row>
    <row r="216" spans="1:49" x14ac:dyDescent="0.2">
      <c r="A216">
        <v>214</v>
      </c>
      <c r="B216" t="s">
        <v>18027</v>
      </c>
      <c r="C216" t="s">
        <v>18026</v>
      </c>
      <c r="F216" t="s">
        <v>18025</v>
      </c>
      <c r="G216" t="s">
        <v>5</v>
      </c>
      <c r="H216" t="s">
        <v>4</v>
      </c>
      <c r="I216" t="s">
        <v>18024</v>
      </c>
      <c r="J216">
        <v>60020623</v>
      </c>
      <c r="K216" t="s">
        <v>18023</v>
      </c>
      <c r="L216" t="s">
        <v>18022</v>
      </c>
      <c r="M216" t="s">
        <v>54</v>
      </c>
      <c r="N216">
        <v>3</v>
      </c>
      <c r="O216" t="s">
        <v>18021</v>
      </c>
      <c r="P216" t="s">
        <v>18020</v>
      </c>
      <c r="Q216" t="s">
        <v>18019</v>
      </c>
      <c r="R216" s="7">
        <v>39052</v>
      </c>
      <c r="S216" s="8">
        <f t="shared" si="24"/>
        <v>2006</v>
      </c>
      <c r="T216" s="8">
        <v>2006</v>
      </c>
      <c r="U216" s="8">
        <f t="shared" si="25"/>
        <v>16</v>
      </c>
      <c r="V216" s="7">
        <v>2006</v>
      </c>
      <c r="W216" t="s">
        <v>18018</v>
      </c>
      <c r="X216" s="2">
        <v>0.86099999999999999</v>
      </c>
      <c r="Y216" s="6">
        <f t="shared" si="26"/>
        <v>2.2983903259389767E-2</v>
      </c>
      <c r="AA216">
        <v>9544054</v>
      </c>
      <c r="AB216">
        <v>20406</v>
      </c>
      <c r="AD216" t="s">
        <v>1</v>
      </c>
      <c r="AE216">
        <v>220</v>
      </c>
      <c r="AF216">
        <v>9</v>
      </c>
      <c r="AH216" t="s">
        <v>18017</v>
      </c>
      <c r="AI216" t="s">
        <v>18016</v>
      </c>
      <c r="AJ216" t="s">
        <v>18015</v>
      </c>
      <c r="AK216" t="s">
        <v>18014</v>
      </c>
      <c r="AL216">
        <v>0</v>
      </c>
      <c r="AM216" s="5">
        <f t="shared" si="27"/>
        <v>0</v>
      </c>
      <c r="AN216" s="4">
        <f t="shared" si="28"/>
        <v>0</v>
      </c>
      <c r="AO216" s="3"/>
      <c r="AP216">
        <v>0</v>
      </c>
      <c r="AR216" t="s">
        <v>0</v>
      </c>
      <c r="AT216" s="2" t="s">
        <v>6</v>
      </c>
      <c r="AU216" s="1">
        <f t="shared" si="29"/>
        <v>1.6088732281572835</v>
      </c>
      <c r="AV216" s="1">
        <f t="shared" si="30"/>
        <v>1.1491951629694883</v>
      </c>
      <c r="AW216" s="1">
        <f t="shared" si="31"/>
        <v>0.68951709778169301</v>
      </c>
    </row>
    <row r="217" spans="1:49" x14ac:dyDescent="0.2">
      <c r="A217">
        <v>215</v>
      </c>
      <c r="B217" t="s">
        <v>18013</v>
      </c>
      <c r="C217" t="s">
        <v>18012</v>
      </c>
      <c r="F217" t="s">
        <v>18011</v>
      </c>
      <c r="G217" t="s">
        <v>5</v>
      </c>
      <c r="H217" t="s">
        <v>4</v>
      </c>
      <c r="I217" t="s">
        <v>18010</v>
      </c>
      <c r="J217">
        <v>60015986</v>
      </c>
      <c r="K217" t="s">
        <v>830</v>
      </c>
      <c r="L217" t="s">
        <v>829</v>
      </c>
      <c r="M217" t="s">
        <v>25</v>
      </c>
      <c r="N217">
        <v>4</v>
      </c>
      <c r="O217" t="s">
        <v>18009</v>
      </c>
      <c r="P217" t="s">
        <v>18008</v>
      </c>
      <c r="Q217" t="s">
        <v>1069</v>
      </c>
      <c r="R217" s="7">
        <v>39052</v>
      </c>
      <c r="S217" s="8">
        <f t="shared" si="24"/>
        <v>2006</v>
      </c>
      <c r="T217" s="8">
        <v>2006</v>
      </c>
      <c r="U217" s="8">
        <f t="shared" si="25"/>
        <v>16</v>
      </c>
      <c r="V217" s="7">
        <v>2006</v>
      </c>
      <c r="W217" t="s">
        <v>636</v>
      </c>
      <c r="X217" s="2">
        <v>1.3280000000000001</v>
      </c>
      <c r="Y217" s="6">
        <f t="shared" si="26"/>
        <v>3.5450201542937994E-2</v>
      </c>
      <c r="AA217">
        <v>15361225</v>
      </c>
      <c r="AB217">
        <v>18894</v>
      </c>
      <c r="AD217" t="s">
        <v>1</v>
      </c>
      <c r="AE217">
        <v>5</v>
      </c>
      <c r="AF217">
        <v>1</v>
      </c>
      <c r="AG217">
        <v>10</v>
      </c>
      <c r="AH217" t="s">
        <v>18007</v>
      </c>
      <c r="AI217" t="s">
        <v>18006</v>
      </c>
      <c r="AJ217" t="s">
        <v>18005</v>
      </c>
      <c r="AK217" t="s">
        <v>18004</v>
      </c>
      <c r="AL217">
        <v>39</v>
      </c>
      <c r="AM217" s="5">
        <f t="shared" si="27"/>
        <v>2.4375</v>
      </c>
      <c r="AN217" s="4">
        <f t="shared" si="28"/>
        <v>3.6917834153729649E-3</v>
      </c>
      <c r="AO217" s="3"/>
      <c r="AP217">
        <v>0</v>
      </c>
      <c r="AR217" t="s">
        <v>0</v>
      </c>
      <c r="AT217" s="2">
        <v>3.8340000000000001</v>
      </c>
      <c r="AU217" s="1">
        <f t="shared" si="29"/>
        <v>2.5922676104668483</v>
      </c>
      <c r="AV217" s="1">
        <f t="shared" si="30"/>
        <v>1.9570992479155478</v>
      </c>
      <c r="AW217" s="1">
        <f t="shared" si="31"/>
        <v>1.3219308853642473</v>
      </c>
    </row>
    <row r="218" spans="1:49" x14ac:dyDescent="0.2">
      <c r="A218">
        <v>216</v>
      </c>
      <c r="B218" t="s">
        <v>18003</v>
      </c>
      <c r="C218" t="s">
        <v>18002</v>
      </c>
      <c r="F218" t="s">
        <v>18001</v>
      </c>
      <c r="G218" t="s">
        <v>5</v>
      </c>
      <c r="H218" t="s">
        <v>4</v>
      </c>
      <c r="I218" t="s">
        <v>18000</v>
      </c>
      <c r="J218" t="s">
        <v>17999</v>
      </c>
      <c r="K218" t="s">
        <v>17998</v>
      </c>
      <c r="L218" t="s">
        <v>17997</v>
      </c>
      <c r="M218" t="s">
        <v>17996</v>
      </c>
      <c r="N218">
        <v>5</v>
      </c>
      <c r="O218" t="s">
        <v>17995</v>
      </c>
      <c r="P218" t="s">
        <v>17994</v>
      </c>
      <c r="Q218" t="s">
        <v>17993</v>
      </c>
      <c r="R218" s="7">
        <v>39052</v>
      </c>
      <c r="S218" s="8">
        <f t="shared" si="24"/>
        <v>2006</v>
      </c>
      <c r="T218" s="8">
        <v>2006</v>
      </c>
      <c r="U218" s="8">
        <f t="shared" si="25"/>
        <v>16</v>
      </c>
      <c r="V218" s="7">
        <v>39052</v>
      </c>
      <c r="W218" t="s">
        <v>9071</v>
      </c>
      <c r="X218" s="2">
        <v>2.4129999999999998</v>
      </c>
      <c r="Y218" s="6">
        <f t="shared" si="26"/>
        <v>6.4413656869811264E-2</v>
      </c>
      <c r="AA218">
        <v>15566072</v>
      </c>
      <c r="AB218">
        <v>5200152631</v>
      </c>
      <c r="AD218" t="s">
        <v>1</v>
      </c>
      <c r="AE218">
        <v>1</v>
      </c>
      <c r="AF218">
        <v>4</v>
      </c>
      <c r="AH218" t="s">
        <v>17992</v>
      </c>
      <c r="AI218" t="s">
        <v>17991</v>
      </c>
      <c r="AK218" t="s">
        <v>17990</v>
      </c>
      <c r="AL218">
        <v>29</v>
      </c>
      <c r="AM218" s="5">
        <f t="shared" si="27"/>
        <v>1.8125</v>
      </c>
      <c r="AN218" s="4">
        <f t="shared" si="28"/>
        <v>2.7451722832260508E-3</v>
      </c>
      <c r="AO218" s="3"/>
      <c r="AP218">
        <v>0</v>
      </c>
      <c r="AR218" t="s">
        <v>0</v>
      </c>
      <c r="AT218" s="2">
        <v>10.384</v>
      </c>
      <c r="AU218" s="1">
        <f t="shared" si="29"/>
        <v>4.5913111493835697</v>
      </c>
      <c r="AV218" s="1">
        <f t="shared" si="30"/>
        <v>3.3579414576518656</v>
      </c>
      <c r="AW218" s="1">
        <f t="shared" si="31"/>
        <v>2.1245717659201615</v>
      </c>
    </row>
    <row r="219" spans="1:49" x14ac:dyDescent="0.2">
      <c r="A219">
        <v>217</v>
      </c>
      <c r="B219" t="s">
        <v>17989</v>
      </c>
      <c r="C219" t="s">
        <v>17988</v>
      </c>
      <c r="F219" t="s">
        <v>17987</v>
      </c>
      <c r="G219" t="s">
        <v>5</v>
      </c>
      <c r="H219" t="s">
        <v>4</v>
      </c>
      <c r="I219" t="s">
        <v>4550</v>
      </c>
      <c r="J219" t="s">
        <v>17986</v>
      </c>
      <c r="K219" t="s">
        <v>17985</v>
      </c>
      <c r="L219" t="s">
        <v>17984</v>
      </c>
      <c r="M219" t="s">
        <v>17983</v>
      </c>
      <c r="N219">
        <v>6</v>
      </c>
      <c r="O219" t="s">
        <v>17982</v>
      </c>
      <c r="P219" t="s">
        <v>17981</v>
      </c>
      <c r="Q219" t="s">
        <v>17980</v>
      </c>
      <c r="R219" s="7">
        <v>39052</v>
      </c>
      <c r="S219" s="8">
        <f t="shared" si="24"/>
        <v>2006</v>
      </c>
      <c r="T219" s="8">
        <v>2006</v>
      </c>
      <c r="U219" s="8">
        <f t="shared" si="25"/>
        <v>16</v>
      </c>
      <c r="V219" s="7">
        <v>2006</v>
      </c>
      <c r="W219" t="s">
        <v>9071</v>
      </c>
      <c r="X219" s="2">
        <v>2.4129999999999998</v>
      </c>
      <c r="Y219" s="6">
        <f t="shared" si="26"/>
        <v>6.4413656869811264E-2</v>
      </c>
      <c r="AA219">
        <v>15566072</v>
      </c>
      <c r="AB219">
        <v>5200152631</v>
      </c>
      <c r="AD219" t="s">
        <v>1</v>
      </c>
      <c r="AE219">
        <v>1</v>
      </c>
      <c r="AF219">
        <v>1</v>
      </c>
      <c r="AH219" s="9">
        <v>42948</v>
      </c>
      <c r="AI219" t="s">
        <v>17979</v>
      </c>
      <c r="AK219" t="s">
        <v>17978</v>
      </c>
      <c r="AL219">
        <v>9</v>
      </c>
      <c r="AM219" s="5">
        <f t="shared" si="27"/>
        <v>0.5625</v>
      </c>
      <c r="AN219" s="4">
        <f t="shared" si="28"/>
        <v>8.5195001893222262E-4</v>
      </c>
      <c r="AO219" s="3"/>
      <c r="AP219">
        <v>0</v>
      </c>
      <c r="AQ219" t="s">
        <v>1279</v>
      </c>
      <c r="AR219" t="s">
        <v>0</v>
      </c>
      <c r="AS219" t="s">
        <v>1278</v>
      </c>
      <c r="AT219" s="2">
        <v>10.384</v>
      </c>
      <c r="AU219" s="1">
        <f t="shared" si="29"/>
        <v>4.5345144814547549</v>
      </c>
      <c r="AV219" s="1">
        <f t="shared" si="30"/>
        <v>3.2632803444371743</v>
      </c>
      <c r="AW219" s="1">
        <f t="shared" si="31"/>
        <v>1.9920462074195935</v>
      </c>
    </row>
    <row r="220" spans="1:49" x14ac:dyDescent="0.2">
      <c r="A220">
        <v>218</v>
      </c>
      <c r="B220" t="s">
        <v>17977</v>
      </c>
      <c r="C220" t="s">
        <v>17976</v>
      </c>
      <c r="F220" t="s">
        <v>17975</v>
      </c>
      <c r="G220" t="s">
        <v>5</v>
      </c>
      <c r="H220" t="s">
        <v>4</v>
      </c>
      <c r="I220" t="s">
        <v>17028</v>
      </c>
      <c r="J220" t="s">
        <v>17974</v>
      </c>
      <c r="K220" t="s">
        <v>17026</v>
      </c>
      <c r="L220" t="s">
        <v>17025</v>
      </c>
      <c r="M220" t="s">
        <v>1322</v>
      </c>
      <c r="N220">
        <v>4</v>
      </c>
      <c r="O220" t="s">
        <v>17973</v>
      </c>
      <c r="P220" t="s">
        <v>17972</v>
      </c>
      <c r="Q220" t="s">
        <v>17971</v>
      </c>
      <c r="R220" s="7">
        <v>39052</v>
      </c>
      <c r="S220" s="8">
        <f t="shared" si="24"/>
        <v>2006</v>
      </c>
      <c r="T220" s="8">
        <v>2006</v>
      </c>
      <c r="U220" s="8">
        <f t="shared" si="25"/>
        <v>16</v>
      </c>
      <c r="V220" s="7">
        <v>39052</v>
      </c>
      <c r="W220" t="s">
        <v>698</v>
      </c>
      <c r="X220" s="2">
        <v>0.88100000000000001</v>
      </c>
      <c r="Y220" s="6">
        <f t="shared" si="26"/>
        <v>2.3517791836843653E-2</v>
      </c>
      <c r="AA220">
        <v>10459243</v>
      </c>
      <c r="AB220">
        <v>17248</v>
      </c>
      <c r="AD220" t="s">
        <v>1</v>
      </c>
      <c r="AE220">
        <v>48</v>
      </c>
      <c r="AF220">
        <v>6</v>
      </c>
      <c r="AH220" t="s">
        <v>17970</v>
      </c>
      <c r="AI220" t="s">
        <v>17969</v>
      </c>
      <c r="AJ220" t="s">
        <v>17968</v>
      </c>
      <c r="AK220" t="s">
        <v>17967</v>
      </c>
      <c r="AL220">
        <v>51</v>
      </c>
      <c r="AM220" s="5">
        <f t="shared" si="27"/>
        <v>3.1875</v>
      </c>
      <c r="AN220" s="4">
        <f t="shared" si="28"/>
        <v>4.8277167739492616E-3</v>
      </c>
      <c r="AO220" s="3"/>
      <c r="AP220">
        <v>0</v>
      </c>
      <c r="AR220" t="s">
        <v>0</v>
      </c>
      <c r="AT220" s="2" t="s">
        <v>6</v>
      </c>
      <c r="AU220" s="1">
        <f t="shared" si="29"/>
        <v>1.7910769317975332</v>
      </c>
      <c r="AV220" s="1">
        <f t="shared" si="30"/>
        <v>1.4172754305396458</v>
      </c>
      <c r="AW220" s="1">
        <f t="shared" si="31"/>
        <v>1.0434739292817579</v>
      </c>
    </row>
    <row r="221" spans="1:49" x14ac:dyDescent="0.2">
      <c r="A221">
        <v>219</v>
      </c>
      <c r="B221" t="s">
        <v>17966</v>
      </c>
      <c r="C221" t="s">
        <v>17965</v>
      </c>
      <c r="F221" t="s">
        <v>17964</v>
      </c>
      <c r="G221" t="s">
        <v>5</v>
      </c>
      <c r="H221" t="s">
        <v>4</v>
      </c>
      <c r="I221" t="s">
        <v>17963</v>
      </c>
      <c r="J221">
        <v>60074927</v>
      </c>
      <c r="K221" t="s">
        <v>17962</v>
      </c>
      <c r="L221" t="s">
        <v>17961</v>
      </c>
      <c r="M221" t="s">
        <v>16</v>
      </c>
      <c r="N221">
        <v>2</v>
      </c>
      <c r="O221" t="s">
        <v>17960</v>
      </c>
      <c r="P221" t="s">
        <v>17959</v>
      </c>
      <c r="Q221" t="s">
        <v>17958</v>
      </c>
      <c r="R221" s="7">
        <v>39052</v>
      </c>
      <c r="S221" s="8">
        <f t="shared" si="24"/>
        <v>2006</v>
      </c>
      <c r="T221" s="8">
        <v>2006</v>
      </c>
      <c r="U221" s="8">
        <f t="shared" si="25"/>
        <v>16</v>
      </c>
      <c r="V221" s="7">
        <v>39052</v>
      </c>
      <c r="W221" t="s">
        <v>698</v>
      </c>
      <c r="X221" s="2">
        <v>0.88100000000000001</v>
      </c>
      <c r="Y221" s="6">
        <f t="shared" si="26"/>
        <v>2.3517791836843653E-2</v>
      </c>
      <c r="AA221">
        <v>10459243</v>
      </c>
      <c r="AB221">
        <v>17248</v>
      </c>
      <c r="AD221" t="s">
        <v>1</v>
      </c>
      <c r="AE221">
        <v>48</v>
      </c>
      <c r="AF221">
        <v>6</v>
      </c>
      <c r="AH221" t="s">
        <v>9686</v>
      </c>
      <c r="AI221" t="s">
        <v>17957</v>
      </c>
      <c r="AJ221" t="s">
        <v>17956</v>
      </c>
      <c r="AK221" t="s">
        <v>17955</v>
      </c>
      <c r="AL221">
        <v>357</v>
      </c>
      <c r="AM221" s="5">
        <f t="shared" si="27"/>
        <v>22.3125</v>
      </c>
      <c r="AN221" s="4">
        <f t="shared" si="28"/>
        <v>3.3794017417644831E-2</v>
      </c>
      <c r="AO221" s="3"/>
      <c r="AP221">
        <v>0</v>
      </c>
      <c r="AR221" t="s">
        <v>0</v>
      </c>
      <c r="AS221" t="s">
        <v>17954</v>
      </c>
      <c r="AT221" s="2" t="s">
        <v>6</v>
      </c>
      <c r="AU221" s="1">
        <f t="shared" si="29"/>
        <v>2.6600659511084008</v>
      </c>
      <c r="AV221" s="1">
        <f t="shared" si="30"/>
        <v>2.8655904627244242</v>
      </c>
      <c r="AW221" s="1">
        <f t="shared" si="31"/>
        <v>3.0711149743404476</v>
      </c>
    </row>
    <row r="222" spans="1:49" x14ac:dyDescent="0.2">
      <c r="A222">
        <v>220</v>
      </c>
      <c r="B222" t="s">
        <v>17953</v>
      </c>
      <c r="C222" t="s">
        <v>17952</v>
      </c>
      <c r="F222" t="s">
        <v>17951</v>
      </c>
      <c r="G222" t="s">
        <v>5</v>
      </c>
      <c r="H222" t="s">
        <v>4</v>
      </c>
      <c r="I222" t="s">
        <v>17950</v>
      </c>
      <c r="J222">
        <v>60001563</v>
      </c>
      <c r="K222" t="s">
        <v>5199</v>
      </c>
      <c r="L222" t="s">
        <v>5198</v>
      </c>
      <c r="M222" t="s">
        <v>1383</v>
      </c>
      <c r="N222">
        <v>2</v>
      </c>
      <c r="O222" t="s">
        <v>17949</v>
      </c>
      <c r="P222" t="s">
        <v>17948</v>
      </c>
      <c r="Q222" t="s">
        <v>17947</v>
      </c>
      <c r="R222" s="7">
        <v>39052</v>
      </c>
      <c r="S222" s="8">
        <f t="shared" si="24"/>
        <v>2006</v>
      </c>
      <c r="T222" s="8">
        <v>2006</v>
      </c>
      <c r="U222" s="8">
        <f t="shared" si="25"/>
        <v>16</v>
      </c>
      <c r="V222" s="7">
        <v>39052</v>
      </c>
      <c r="W222" t="s">
        <v>698</v>
      </c>
      <c r="X222" s="2">
        <v>0.88100000000000001</v>
      </c>
      <c r="Y222" s="6">
        <f t="shared" si="26"/>
        <v>2.3517791836843653E-2</v>
      </c>
      <c r="AA222">
        <v>10459243</v>
      </c>
      <c r="AB222">
        <v>17248</v>
      </c>
      <c r="AD222" t="s">
        <v>1</v>
      </c>
      <c r="AE222">
        <v>48</v>
      </c>
      <c r="AF222">
        <v>6</v>
      </c>
      <c r="AH222" t="s">
        <v>17946</v>
      </c>
      <c r="AI222" t="s">
        <v>17945</v>
      </c>
      <c r="AJ222" t="s">
        <v>17944</v>
      </c>
      <c r="AK222" t="s">
        <v>17943</v>
      </c>
      <c r="AL222">
        <v>7</v>
      </c>
      <c r="AM222" s="5">
        <f t="shared" si="27"/>
        <v>0.4375</v>
      </c>
      <c r="AN222" s="4">
        <f t="shared" si="28"/>
        <v>6.6262779250283988E-4</v>
      </c>
      <c r="AO222" s="3"/>
      <c r="AP222">
        <v>0</v>
      </c>
      <c r="AR222" t="s">
        <v>0</v>
      </c>
      <c r="AT222" s="2" t="s">
        <v>6</v>
      </c>
      <c r="AU222" s="1">
        <f t="shared" si="29"/>
        <v>1.666124262354141</v>
      </c>
      <c r="AV222" s="1">
        <f t="shared" si="30"/>
        <v>1.2090209814673247</v>
      </c>
      <c r="AW222" s="1">
        <f t="shared" si="31"/>
        <v>0.75191770058050833</v>
      </c>
    </row>
    <row r="223" spans="1:49" x14ac:dyDescent="0.2">
      <c r="A223">
        <v>221</v>
      </c>
      <c r="B223" t="s">
        <v>17942</v>
      </c>
      <c r="C223" t="s">
        <v>17941</v>
      </c>
      <c r="F223" t="s">
        <v>17940</v>
      </c>
      <c r="G223" t="s">
        <v>5</v>
      </c>
      <c r="H223" t="s">
        <v>4</v>
      </c>
      <c r="I223" t="s">
        <v>17939</v>
      </c>
      <c r="J223">
        <v>60033389</v>
      </c>
      <c r="K223" t="s">
        <v>17938</v>
      </c>
      <c r="L223" t="s">
        <v>1135</v>
      </c>
      <c r="M223" t="s">
        <v>16</v>
      </c>
      <c r="N223">
        <v>4</v>
      </c>
      <c r="O223" t="s">
        <v>17937</v>
      </c>
      <c r="P223" t="s">
        <v>17936</v>
      </c>
      <c r="Q223" t="s">
        <v>17935</v>
      </c>
      <c r="R223" s="7">
        <v>39052</v>
      </c>
      <c r="S223" s="8">
        <f t="shared" si="24"/>
        <v>2006</v>
      </c>
      <c r="T223" s="8">
        <v>2006</v>
      </c>
      <c r="U223" s="8">
        <f t="shared" si="25"/>
        <v>16</v>
      </c>
      <c r="V223" s="7">
        <v>39052</v>
      </c>
      <c r="W223" t="s">
        <v>698</v>
      </c>
      <c r="X223" s="2">
        <v>0.88100000000000001</v>
      </c>
      <c r="Y223" s="6">
        <f t="shared" si="26"/>
        <v>2.3517791836843653E-2</v>
      </c>
      <c r="AA223">
        <v>10459243</v>
      </c>
      <c r="AB223">
        <v>17248</v>
      </c>
      <c r="AD223" t="s">
        <v>1</v>
      </c>
      <c r="AE223">
        <v>48</v>
      </c>
      <c r="AF223">
        <v>6</v>
      </c>
      <c r="AH223" t="s">
        <v>999</v>
      </c>
      <c r="AI223" t="s">
        <v>17934</v>
      </c>
      <c r="AJ223" t="s">
        <v>17933</v>
      </c>
      <c r="AK223" t="s">
        <v>17932</v>
      </c>
      <c r="AL223">
        <v>13</v>
      </c>
      <c r="AM223" s="5">
        <f t="shared" si="27"/>
        <v>0.8125</v>
      </c>
      <c r="AN223" s="4">
        <f t="shared" si="28"/>
        <v>1.2305944717909882E-3</v>
      </c>
      <c r="AO223" s="3"/>
      <c r="AP223">
        <v>0</v>
      </c>
      <c r="AQ223" t="s">
        <v>206</v>
      </c>
      <c r="AR223" t="s">
        <v>17931</v>
      </c>
      <c r="AS223" t="s">
        <v>204</v>
      </c>
      <c r="AT223" s="2" t="s">
        <v>6</v>
      </c>
      <c r="AU223" s="1">
        <f t="shared" si="29"/>
        <v>1.6831632627327853</v>
      </c>
      <c r="AV223" s="1">
        <f t="shared" si="30"/>
        <v>1.2374193154317321</v>
      </c>
      <c r="AW223" s="1">
        <f t="shared" si="31"/>
        <v>0.79167536813067874</v>
      </c>
    </row>
    <row r="224" spans="1:49" x14ac:dyDescent="0.2">
      <c r="A224">
        <v>222</v>
      </c>
      <c r="B224" t="s">
        <v>17930</v>
      </c>
      <c r="C224" t="s">
        <v>17929</v>
      </c>
      <c r="F224" t="s">
        <v>17928</v>
      </c>
      <c r="G224" t="s">
        <v>5</v>
      </c>
      <c r="H224" t="s">
        <v>4</v>
      </c>
      <c r="I224" t="s">
        <v>17927</v>
      </c>
      <c r="J224" t="s">
        <v>17926</v>
      </c>
      <c r="K224" t="s">
        <v>17925</v>
      </c>
      <c r="L224" t="s">
        <v>17924</v>
      </c>
      <c r="M224" t="s">
        <v>617</v>
      </c>
      <c r="N224">
        <v>5</v>
      </c>
      <c r="O224" t="s">
        <v>17923</v>
      </c>
      <c r="P224" t="s">
        <v>17922</v>
      </c>
      <c r="Q224" t="s">
        <v>17921</v>
      </c>
      <c r="R224" s="7">
        <v>39052</v>
      </c>
      <c r="S224" s="8">
        <f t="shared" si="24"/>
        <v>2006</v>
      </c>
      <c r="T224" s="8">
        <v>2006</v>
      </c>
      <c r="U224" s="8">
        <f t="shared" si="25"/>
        <v>16</v>
      </c>
      <c r="V224" s="7">
        <v>39052</v>
      </c>
      <c r="W224" t="s">
        <v>196</v>
      </c>
      <c r="X224" s="2">
        <v>1.6519999999999999</v>
      </c>
      <c r="Y224" s="6">
        <f t="shared" si="26"/>
        <v>4.409919649769093E-2</v>
      </c>
      <c r="AA224" t="s">
        <v>195</v>
      </c>
      <c r="AB224">
        <v>17337</v>
      </c>
      <c r="AD224" t="s">
        <v>1</v>
      </c>
      <c r="AE224">
        <v>54</v>
      </c>
      <c r="AF224">
        <v>12</v>
      </c>
      <c r="AH224" t="s">
        <v>17920</v>
      </c>
      <c r="AI224" t="s">
        <v>17919</v>
      </c>
      <c r="AJ224" t="s">
        <v>17918</v>
      </c>
      <c r="AK224" t="s">
        <v>17917</v>
      </c>
      <c r="AL224">
        <v>39</v>
      </c>
      <c r="AM224" s="5">
        <f t="shared" si="27"/>
        <v>2.4375</v>
      </c>
      <c r="AN224" s="4">
        <f t="shared" si="28"/>
        <v>3.6917834153729649E-3</v>
      </c>
      <c r="AO224" s="3"/>
      <c r="AP224">
        <v>0</v>
      </c>
      <c r="AR224" t="s">
        <v>0</v>
      </c>
      <c r="AT224" s="2" t="s">
        <v>6</v>
      </c>
      <c r="AU224" s="1">
        <f t="shared" si="29"/>
        <v>3.1976972572995539</v>
      </c>
      <c r="AV224" s="1">
        <f t="shared" si="30"/>
        <v>2.3895489956531946</v>
      </c>
      <c r="AW224" s="1">
        <f t="shared" si="31"/>
        <v>1.5814007340068352</v>
      </c>
    </row>
    <row r="225" spans="1:49" x14ac:dyDescent="0.2">
      <c r="A225">
        <v>223</v>
      </c>
      <c r="B225" t="s">
        <v>17916</v>
      </c>
      <c r="C225" t="s">
        <v>17915</v>
      </c>
      <c r="F225" t="s">
        <v>17914</v>
      </c>
      <c r="G225" t="s">
        <v>5</v>
      </c>
      <c r="H225" t="s">
        <v>4</v>
      </c>
      <c r="I225" t="s">
        <v>11066</v>
      </c>
      <c r="J225">
        <v>60015331</v>
      </c>
      <c r="K225" t="s">
        <v>20</v>
      </c>
      <c r="L225" t="s">
        <v>19</v>
      </c>
      <c r="M225" t="s">
        <v>18</v>
      </c>
      <c r="N225">
        <v>2</v>
      </c>
      <c r="O225" t="s">
        <v>11065</v>
      </c>
      <c r="P225" t="s">
        <v>11064</v>
      </c>
      <c r="Q225" t="s">
        <v>1062</v>
      </c>
      <c r="R225" s="7">
        <v>39052</v>
      </c>
      <c r="S225" s="8">
        <f t="shared" si="24"/>
        <v>2006</v>
      </c>
      <c r="T225" s="8">
        <v>2006</v>
      </c>
      <c r="U225" s="8">
        <f t="shared" si="25"/>
        <v>16</v>
      </c>
      <c r="V225" s="7">
        <v>39052</v>
      </c>
      <c r="W225" t="s">
        <v>698</v>
      </c>
      <c r="X225" s="2">
        <v>0.88100000000000001</v>
      </c>
      <c r="Y225" s="6">
        <f t="shared" si="26"/>
        <v>2.3517791836843653E-2</v>
      </c>
      <c r="AA225">
        <v>10459243</v>
      </c>
      <c r="AB225">
        <v>17248</v>
      </c>
      <c r="AD225" t="s">
        <v>1</v>
      </c>
      <c r="AE225">
        <v>48</v>
      </c>
      <c r="AF225">
        <v>6</v>
      </c>
      <c r="AH225" t="s">
        <v>17913</v>
      </c>
      <c r="AI225" t="s">
        <v>17912</v>
      </c>
      <c r="AJ225" t="s">
        <v>17911</v>
      </c>
      <c r="AK225" t="s">
        <v>17910</v>
      </c>
      <c r="AL225">
        <v>27</v>
      </c>
      <c r="AM225" s="5">
        <f t="shared" si="27"/>
        <v>1.6875</v>
      </c>
      <c r="AN225" s="4">
        <f t="shared" si="28"/>
        <v>2.5558500567966678E-3</v>
      </c>
      <c r="AO225" s="3"/>
      <c r="AP225">
        <v>0</v>
      </c>
      <c r="AQ225" t="s">
        <v>33</v>
      </c>
      <c r="AR225" t="s">
        <v>0</v>
      </c>
      <c r="AS225" t="s">
        <v>32</v>
      </c>
      <c r="AT225" s="2" t="s">
        <v>6</v>
      </c>
      <c r="AU225" s="1">
        <f t="shared" si="29"/>
        <v>1.7229209302829556</v>
      </c>
      <c r="AV225" s="1">
        <f t="shared" si="30"/>
        <v>1.303682094682016</v>
      </c>
      <c r="AW225" s="1">
        <f t="shared" si="31"/>
        <v>0.88444325908107624</v>
      </c>
    </row>
    <row r="226" spans="1:49" x14ac:dyDescent="0.2">
      <c r="A226">
        <v>224</v>
      </c>
      <c r="B226" t="s">
        <v>17909</v>
      </c>
      <c r="C226" t="s">
        <v>17908</v>
      </c>
      <c r="F226" t="s">
        <v>17907</v>
      </c>
      <c r="G226" t="s">
        <v>5</v>
      </c>
      <c r="H226" t="s">
        <v>4</v>
      </c>
      <c r="I226" t="s">
        <v>78</v>
      </c>
      <c r="J226">
        <v>60006793</v>
      </c>
      <c r="K226" t="s">
        <v>77</v>
      </c>
      <c r="L226" t="s">
        <v>76</v>
      </c>
      <c r="M226" t="s">
        <v>36</v>
      </c>
      <c r="N226">
        <v>3</v>
      </c>
      <c r="O226" t="s">
        <v>17906</v>
      </c>
      <c r="P226" t="s">
        <v>17905</v>
      </c>
      <c r="Q226" t="s">
        <v>1012</v>
      </c>
      <c r="R226" s="7">
        <v>39052</v>
      </c>
      <c r="S226" s="8">
        <f t="shared" si="24"/>
        <v>2006</v>
      </c>
      <c r="T226" s="8">
        <v>2006</v>
      </c>
      <c r="U226" s="8">
        <f t="shared" si="25"/>
        <v>16</v>
      </c>
      <c r="V226" s="7">
        <v>2006</v>
      </c>
      <c r="W226" t="s">
        <v>636</v>
      </c>
      <c r="X226" s="2">
        <v>1.3280000000000001</v>
      </c>
      <c r="Y226" s="6">
        <f t="shared" si="26"/>
        <v>3.5450201542937994E-2</v>
      </c>
      <c r="AA226">
        <v>15361225</v>
      </c>
      <c r="AB226">
        <v>18894</v>
      </c>
      <c r="AD226" t="s">
        <v>1</v>
      </c>
      <c r="AE226">
        <v>5</v>
      </c>
      <c r="AF226">
        <v>1</v>
      </c>
      <c r="AG226">
        <v>870366</v>
      </c>
      <c r="AH226" t="s">
        <v>17904</v>
      </c>
      <c r="AI226" t="s">
        <v>17903</v>
      </c>
      <c r="AJ226" t="s">
        <v>17902</v>
      </c>
      <c r="AK226" t="s">
        <v>17901</v>
      </c>
      <c r="AL226">
        <v>11</v>
      </c>
      <c r="AM226" s="5">
        <f t="shared" si="27"/>
        <v>0.6875</v>
      </c>
      <c r="AN226" s="4">
        <f t="shared" si="28"/>
        <v>1.0412722453616054E-3</v>
      </c>
      <c r="AO226" s="3"/>
      <c r="AP226">
        <v>0</v>
      </c>
      <c r="AQ226" t="s">
        <v>194</v>
      </c>
      <c r="AR226" t="s">
        <v>1581</v>
      </c>
      <c r="AS226" t="s">
        <v>193</v>
      </c>
      <c r="AT226" s="2">
        <v>3.8340000000000001</v>
      </c>
      <c r="AU226" s="1">
        <f t="shared" si="29"/>
        <v>2.5127522753665077</v>
      </c>
      <c r="AV226" s="1">
        <f t="shared" si="30"/>
        <v>1.8245736894149802</v>
      </c>
      <c r="AW226" s="1">
        <f t="shared" si="31"/>
        <v>1.1363951034634521</v>
      </c>
    </row>
    <row r="227" spans="1:49" x14ac:dyDescent="0.2">
      <c r="A227">
        <v>225</v>
      </c>
      <c r="B227" t="s">
        <v>17900</v>
      </c>
      <c r="C227" t="s">
        <v>17899</v>
      </c>
      <c r="F227" t="s">
        <v>17898</v>
      </c>
      <c r="G227" t="s">
        <v>5</v>
      </c>
      <c r="H227" t="s">
        <v>4</v>
      </c>
      <c r="I227" t="s">
        <v>17897</v>
      </c>
      <c r="J227" t="s">
        <v>17896</v>
      </c>
      <c r="K227" t="s">
        <v>17895</v>
      </c>
      <c r="L227" t="s">
        <v>17894</v>
      </c>
      <c r="M227" t="s">
        <v>17893</v>
      </c>
      <c r="N227">
        <v>3</v>
      </c>
      <c r="O227" t="s">
        <v>17892</v>
      </c>
      <c r="P227" t="s">
        <v>17891</v>
      </c>
      <c r="Q227" t="s">
        <v>17890</v>
      </c>
      <c r="R227" s="7">
        <v>39052</v>
      </c>
      <c r="S227" s="8">
        <f t="shared" si="24"/>
        <v>2006</v>
      </c>
      <c r="T227" s="8">
        <v>2006</v>
      </c>
      <c r="U227" s="8">
        <f t="shared" si="25"/>
        <v>16</v>
      </c>
      <c r="V227" s="7">
        <v>39052</v>
      </c>
      <c r="W227" t="s">
        <v>698</v>
      </c>
      <c r="X227" s="2">
        <v>0.88100000000000001</v>
      </c>
      <c r="Y227" s="6">
        <f t="shared" si="26"/>
        <v>2.3517791836843653E-2</v>
      </c>
      <c r="AA227">
        <v>10459243</v>
      </c>
      <c r="AB227">
        <v>17248</v>
      </c>
      <c r="AD227" t="s">
        <v>1</v>
      </c>
      <c r="AE227">
        <v>48</v>
      </c>
      <c r="AF227">
        <v>6</v>
      </c>
      <c r="AH227" t="s">
        <v>17889</v>
      </c>
      <c r="AI227" t="s">
        <v>17888</v>
      </c>
      <c r="AJ227" t="s">
        <v>17887</v>
      </c>
      <c r="AK227" t="s">
        <v>17886</v>
      </c>
      <c r="AL227">
        <v>32</v>
      </c>
      <c r="AM227" s="5">
        <f t="shared" si="27"/>
        <v>2</v>
      </c>
      <c r="AN227" s="4">
        <f t="shared" si="28"/>
        <v>3.0291556228701248E-3</v>
      </c>
      <c r="AO227" s="3"/>
      <c r="AP227">
        <v>0</v>
      </c>
      <c r="AQ227" t="s">
        <v>17885</v>
      </c>
      <c r="AR227" t="s">
        <v>17884</v>
      </c>
      <c r="AS227" t="s">
        <v>17883</v>
      </c>
      <c r="AT227" s="2" t="s">
        <v>6</v>
      </c>
      <c r="AU227" s="1">
        <f t="shared" si="29"/>
        <v>1.7371200972651595</v>
      </c>
      <c r="AV227" s="1">
        <f t="shared" si="30"/>
        <v>1.3273473729856888</v>
      </c>
      <c r="AW227" s="1">
        <f t="shared" si="31"/>
        <v>0.9175746487062183</v>
      </c>
    </row>
    <row r="228" spans="1:49" x14ac:dyDescent="0.2">
      <c r="A228">
        <v>226</v>
      </c>
      <c r="B228" t="s">
        <v>17882</v>
      </c>
      <c r="C228" t="s">
        <v>17881</v>
      </c>
      <c r="F228" t="s">
        <v>17880</v>
      </c>
      <c r="G228" t="s">
        <v>5</v>
      </c>
      <c r="H228" t="s">
        <v>4</v>
      </c>
      <c r="I228" t="s">
        <v>17879</v>
      </c>
      <c r="J228" t="s">
        <v>17878</v>
      </c>
      <c r="K228" t="s">
        <v>17877</v>
      </c>
      <c r="L228" t="s">
        <v>17876</v>
      </c>
      <c r="M228" t="s">
        <v>30</v>
      </c>
      <c r="N228">
        <v>6</v>
      </c>
      <c r="O228" t="s">
        <v>17875</v>
      </c>
      <c r="P228" t="s">
        <v>17874</v>
      </c>
      <c r="Q228" t="s">
        <v>17873</v>
      </c>
      <c r="R228" s="7">
        <v>39052</v>
      </c>
      <c r="S228" s="8">
        <f t="shared" si="24"/>
        <v>2006</v>
      </c>
      <c r="T228" s="8">
        <v>2006</v>
      </c>
      <c r="U228" s="8">
        <f t="shared" si="25"/>
        <v>16</v>
      </c>
      <c r="V228" s="7">
        <v>39052</v>
      </c>
      <c r="W228" t="s">
        <v>698</v>
      </c>
      <c r="X228" s="2">
        <v>0.88100000000000001</v>
      </c>
      <c r="Y228" s="6">
        <f t="shared" si="26"/>
        <v>2.3517791836843653E-2</v>
      </c>
      <c r="AA228">
        <v>10459243</v>
      </c>
      <c r="AB228">
        <v>17248</v>
      </c>
      <c r="AD228" t="s">
        <v>1</v>
      </c>
      <c r="AE228">
        <v>48</v>
      </c>
      <c r="AF228">
        <v>6</v>
      </c>
      <c r="AH228" t="s">
        <v>17872</v>
      </c>
      <c r="AI228" t="s">
        <v>17871</v>
      </c>
      <c r="AJ228" t="s">
        <v>17870</v>
      </c>
      <c r="AK228" t="s">
        <v>17869</v>
      </c>
      <c r="AL228">
        <v>56</v>
      </c>
      <c r="AM228" s="5">
        <f t="shared" si="27"/>
        <v>3.5</v>
      </c>
      <c r="AN228" s="4">
        <f t="shared" si="28"/>
        <v>5.301022340022719E-3</v>
      </c>
      <c r="AO228" s="3"/>
      <c r="AP228">
        <v>0</v>
      </c>
      <c r="AR228" t="s">
        <v>0</v>
      </c>
      <c r="AT228" s="2" t="s">
        <v>6</v>
      </c>
      <c r="AU228" s="1">
        <f t="shared" si="29"/>
        <v>1.8052760987797374</v>
      </c>
      <c r="AV228" s="1">
        <f t="shared" si="30"/>
        <v>1.4409407088433186</v>
      </c>
      <c r="AW228" s="1">
        <f t="shared" si="31"/>
        <v>1.0766053189068998</v>
      </c>
    </row>
    <row r="229" spans="1:49" x14ac:dyDescent="0.2">
      <c r="A229">
        <v>227</v>
      </c>
      <c r="B229" t="s">
        <v>17868</v>
      </c>
      <c r="F229" t="s">
        <v>17867</v>
      </c>
      <c r="G229" t="s">
        <v>5</v>
      </c>
      <c r="H229" t="s">
        <v>4</v>
      </c>
      <c r="I229" t="s">
        <v>17866</v>
      </c>
      <c r="J229">
        <v>60011001</v>
      </c>
      <c r="K229" t="s">
        <v>3549</v>
      </c>
      <c r="L229" t="s">
        <v>469</v>
      </c>
      <c r="M229" t="s">
        <v>96</v>
      </c>
      <c r="N229">
        <v>1</v>
      </c>
      <c r="O229" t="s">
        <v>17865</v>
      </c>
      <c r="P229">
        <v>6701631178</v>
      </c>
      <c r="Q229">
        <v>60011001</v>
      </c>
      <c r="R229" s="7">
        <v>39052</v>
      </c>
      <c r="S229" s="8">
        <f t="shared" si="24"/>
        <v>2006</v>
      </c>
      <c r="T229" s="8">
        <v>2006</v>
      </c>
      <c r="U229" s="8">
        <f t="shared" si="25"/>
        <v>16</v>
      </c>
      <c r="V229" s="7">
        <v>2006</v>
      </c>
      <c r="W229" t="s">
        <v>17864</v>
      </c>
      <c r="X229" s="2">
        <v>0.14199999999999999</v>
      </c>
      <c r="Y229" s="6">
        <f t="shared" si="26"/>
        <v>3.7906088999225861E-3</v>
      </c>
      <c r="AA229">
        <v>8582114</v>
      </c>
      <c r="AB229">
        <v>14997</v>
      </c>
      <c r="AD229" t="s">
        <v>1</v>
      </c>
      <c r="AE229">
        <v>15</v>
      </c>
      <c r="AF229">
        <v>4</v>
      </c>
      <c r="AH229" t="s">
        <v>17863</v>
      </c>
      <c r="AI229" t="s">
        <v>17862</v>
      </c>
      <c r="AJ229" t="s">
        <v>17861</v>
      </c>
      <c r="AK229" t="s">
        <v>17860</v>
      </c>
      <c r="AL229">
        <v>0</v>
      </c>
      <c r="AM229" s="5">
        <f t="shared" si="27"/>
        <v>0</v>
      </c>
      <c r="AN229" s="4">
        <f t="shared" si="28"/>
        <v>0</v>
      </c>
      <c r="AO229" s="3"/>
      <c r="AP229">
        <v>0</v>
      </c>
      <c r="AR229" t="s">
        <v>0</v>
      </c>
      <c r="AT229" s="2" t="s">
        <v>6</v>
      </c>
      <c r="AU229" s="1">
        <f t="shared" si="29"/>
        <v>0.265342622994581</v>
      </c>
      <c r="AV229" s="1">
        <f t="shared" si="30"/>
        <v>0.18953044499612931</v>
      </c>
      <c r="AW229" s="1">
        <f t="shared" si="31"/>
        <v>0.11371826699767756</v>
      </c>
    </row>
    <row r="230" spans="1:49" x14ac:dyDescent="0.2">
      <c r="A230">
        <v>228</v>
      </c>
      <c r="B230" t="s">
        <v>17859</v>
      </c>
      <c r="C230" t="s">
        <v>17858</v>
      </c>
      <c r="F230" t="s">
        <v>17857</v>
      </c>
      <c r="G230" t="s">
        <v>5</v>
      </c>
      <c r="H230" t="s">
        <v>4</v>
      </c>
      <c r="I230" t="s">
        <v>17856</v>
      </c>
      <c r="J230" t="s">
        <v>17855</v>
      </c>
      <c r="K230" t="s">
        <v>17854</v>
      </c>
      <c r="L230" t="s">
        <v>17853</v>
      </c>
      <c r="M230" t="s">
        <v>17852</v>
      </c>
      <c r="N230">
        <v>4</v>
      </c>
      <c r="O230" t="s">
        <v>17851</v>
      </c>
      <c r="P230" t="s">
        <v>17850</v>
      </c>
      <c r="Q230" t="s">
        <v>17849</v>
      </c>
      <c r="R230" s="7">
        <v>39052</v>
      </c>
      <c r="S230" s="8">
        <f t="shared" si="24"/>
        <v>2006</v>
      </c>
      <c r="T230" s="8">
        <v>2006</v>
      </c>
      <c r="U230" s="8">
        <f t="shared" si="25"/>
        <v>16</v>
      </c>
      <c r="V230" s="7">
        <v>39052</v>
      </c>
      <c r="W230" t="s">
        <v>698</v>
      </c>
      <c r="X230" s="2">
        <v>0.88100000000000001</v>
      </c>
      <c r="Y230" s="6">
        <f t="shared" si="26"/>
        <v>2.3517791836843653E-2</v>
      </c>
      <c r="AA230">
        <v>10459243</v>
      </c>
      <c r="AB230">
        <v>17248</v>
      </c>
      <c r="AD230" t="s">
        <v>1</v>
      </c>
      <c r="AE230">
        <v>48</v>
      </c>
      <c r="AF230">
        <v>6</v>
      </c>
      <c r="AH230" t="s">
        <v>17848</v>
      </c>
      <c r="AI230" t="s">
        <v>17847</v>
      </c>
      <c r="AJ230" t="s">
        <v>17846</v>
      </c>
      <c r="AK230" t="s">
        <v>17845</v>
      </c>
      <c r="AL230">
        <v>0</v>
      </c>
      <c r="AM230" s="5">
        <f t="shared" si="27"/>
        <v>0</v>
      </c>
      <c r="AN230" s="4">
        <f t="shared" si="28"/>
        <v>0</v>
      </c>
      <c r="AO230" s="3"/>
      <c r="AP230">
        <v>0</v>
      </c>
      <c r="AQ230" t="s">
        <v>33</v>
      </c>
      <c r="AR230" t="s">
        <v>0</v>
      </c>
      <c r="AS230" t="s">
        <v>32</v>
      </c>
      <c r="AT230" s="2" t="s">
        <v>6</v>
      </c>
      <c r="AU230" s="1">
        <f t="shared" si="29"/>
        <v>1.6462454285790555</v>
      </c>
      <c r="AV230" s="1">
        <f t="shared" si="30"/>
        <v>1.1758895918421826</v>
      </c>
      <c r="AW230" s="1">
        <f t="shared" si="31"/>
        <v>0.70553375510530958</v>
      </c>
    </row>
    <row r="231" spans="1:49" x14ac:dyDescent="0.2">
      <c r="A231">
        <v>229</v>
      </c>
      <c r="B231" t="s">
        <v>17844</v>
      </c>
      <c r="C231" t="s">
        <v>17843</v>
      </c>
      <c r="F231" t="s">
        <v>17842</v>
      </c>
      <c r="G231" t="s">
        <v>5</v>
      </c>
      <c r="H231" t="s">
        <v>4</v>
      </c>
      <c r="I231" t="s">
        <v>6384</v>
      </c>
      <c r="J231">
        <v>60006164</v>
      </c>
      <c r="K231" t="s">
        <v>6383</v>
      </c>
      <c r="L231" t="s">
        <v>6382</v>
      </c>
      <c r="M231" t="s">
        <v>16</v>
      </c>
      <c r="N231">
        <v>1</v>
      </c>
      <c r="O231" t="s">
        <v>6381</v>
      </c>
      <c r="P231">
        <v>7404492537</v>
      </c>
      <c r="Q231">
        <v>60006164</v>
      </c>
      <c r="R231" s="7">
        <v>39052</v>
      </c>
      <c r="S231" s="8">
        <f t="shared" si="24"/>
        <v>2006</v>
      </c>
      <c r="T231" s="8">
        <v>2006</v>
      </c>
      <c r="U231" s="8">
        <f t="shared" si="25"/>
        <v>16</v>
      </c>
      <c r="V231" s="7">
        <v>39052</v>
      </c>
      <c r="W231" t="s">
        <v>698</v>
      </c>
      <c r="X231" s="2">
        <v>0.88100000000000001</v>
      </c>
      <c r="Y231" s="6">
        <f t="shared" si="26"/>
        <v>2.3517791836843653E-2</v>
      </c>
      <c r="AA231">
        <v>10459243</v>
      </c>
      <c r="AB231">
        <v>17248</v>
      </c>
      <c r="AD231" t="s">
        <v>1</v>
      </c>
      <c r="AE231">
        <v>48</v>
      </c>
      <c r="AF231">
        <v>6</v>
      </c>
      <c r="AH231" t="s">
        <v>17841</v>
      </c>
      <c r="AI231" t="s">
        <v>17840</v>
      </c>
      <c r="AJ231" t="s">
        <v>17839</v>
      </c>
      <c r="AK231" t="s">
        <v>17838</v>
      </c>
      <c r="AL231">
        <v>8</v>
      </c>
      <c r="AM231" s="5">
        <f t="shared" si="27"/>
        <v>0.5</v>
      </c>
      <c r="AN231" s="4">
        <f t="shared" si="28"/>
        <v>7.572889057175312E-4</v>
      </c>
      <c r="AO231" s="3"/>
      <c r="AP231">
        <v>0</v>
      </c>
      <c r="AR231" t="s">
        <v>0</v>
      </c>
      <c r="AT231" s="2" t="s">
        <v>6</v>
      </c>
      <c r="AU231" s="1">
        <f t="shared" si="29"/>
        <v>1.6689640957505816</v>
      </c>
      <c r="AV231" s="1">
        <f t="shared" si="30"/>
        <v>1.2137540371280591</v>
      </c>
      <c r="AW231" s="1">
        <f t="shared" si="31"/>
        <v>0.75854397850553679</v>
      </c>
    </row>
    <row r="232" spans="1:49" x14ac:dyDescent="0.2">
      <c r="A232">
        <v>230</v>
      </c>
      <c r="B232" t="s">
        <v>17837</v>
      </c>
      <c r="C232" t="s">
        <v>17836</v>
      </c>
      <c r="F232" t="s">
        <v>17835</v>
      </c>
      <c r="G232" t="s">
        <v>5</v>
      </c>
      <c r="H232" t="s">
        <v>4</v>
      </c>
      <c r="I232" t="s">
        <v>17834</v>
      </c>
      <c r="J232" t="s">
        <v>17833</v>
      </c>
      <c r="K232" t="s">
        <v>17832</v>
      </c>
      <c r="L232" t="s">
        <v>17831</v>
      </c>
      <c r="M232" t="s">
        <v>30</v>
      </c>
      <c r="N232">
        <v>7</v>
      </c>
      <c r="O232" t="s">
        <v>17830</v>
      </c>
      <c r="P232" t="s">
        <v>17829</v>
      </c>
      <c r="Q232" t="s">
        <v>17828</v>
      </c>
      <c r="R232" s="7">
        <v>39052</v>
      </c>
      <c r="S232" s="8">
        <f t="shared" si="24"/>
        <v>2006</v>
      </c>
      <c r="T232" s="8">
        <v>2006</v>
      </c>
      <c r="U232" s="8">
        <f t="shared" si="25"/>
        <v>16</v>
      </c>
      <c r="V232" s="7">
        <v>39052</v>
      </c>
      <c r="W232" t="s">
        <v>698</v>
      </c>
      <c r="X232" s="2">
        <v>0.88100000000000001</v>
      </c>
      <c r="Y232" s="6">
        <f t="shared" si="26"/>
        <v>2.3517791836843653E-2</v>
      </c>
      <c r="AA232">
        <v>10459243</v>
      </c>
      <c r="AB232">
        <v>17248</v>
      </c>
      <c r="AD232" t="s">
        <v>1</v>
      </c>
      <c r="AE232">
        <v>48</v>
      </c>
      <c r="AF232">
        <v>6</v>
      </c>
      <c r="AH232" t="s">
        <v>17827</v>
      </c>
      <c r="AI232" t="s">
        <v>17826</v>
      </c>
      <c r="AJ232" t="s">
        <v>17825</v>
      </c>
      <c r="AK232" t="s">
        <v>17824</v>
      </c>
      <c r="AL232">
        <v>26</v>
      </c>
      <c r="AM232" s="5">
        <f t="shared" si="27"/>
        <v>1.625</v>
      </c>
      <c r="AN232" s="4">
        <f t="shared" si="28"/>
        <v>2.4611889435819764E-3</v>
      </c>
      <c r="AO232" s="3"/>
      <c r="AP232">
        <v>0</v>
      </c>
      <c r="AR232" t="s">
        <v>0</v>
      </c>
      <c r="AT232" s="2" t="s">
        <v>6</v>
      </c>
      <c r="AU232" s="1">
        <f t="shared" si="29"/>
        <v>1.7200810968865148</v>
      </c>
      <c r="AV232" s="1">
        <f t="shared" si="30"/>
        <v>1.2989490390212814</v>
      </c>
      <c r="AW232" s="1">
        <f t="shared" si="31"/>
        <v>0.87781698115604789</v>
      </c>
    </row>
    <row r="233" spans="1:49" x14ac:dyDescent="0.2">
      <c r="A233">
        <v>231</v>
      </c>
      <c r="B233" t="s">
        <v>17823</v>
      </c>
      <c r="C233" t="s">
        <v>17822</v>
      </c>
      <c r="F233" t="s">
        <v>17821</v>
      </c>
      <c r="G233" t="s">
        <v>5</v>
      </c>
      <c r="H233" t="s">
        <v>4</v>
      </c>
      <c r="I233" t="s">
        <v>17820</v>
      </c>
      <c r="J233" t="s">
        <v>17819</v>
      </c>
      <c r="K233" t="s">
        <v>17818</v>
      </c>
      <c r="L233" t="s">
        <v>17817</v>
      </c>
      <c r="M233" t="s">
        <v>17816</v>
      </c>
      <c r="N233">
        <v>5</v>
      </c>
      <c r="O233" t="s">
        <v>17815</v>
      </c>
      <c r="P233" t="s">
        <v>17814</v>
      </c>
      <c r="Q233" t="s">
        <v>17813</v>
      </c>
      <c r="R233" s="7">
        <v>39052</v>
      </c>
      <c r="S233" s="8">
        <f t="shared" si="24"/>
        <v>2006</v>
      </c>
      <c r="T233" s="8">
        <v>2006</v>
      </c>
      <c r="U233" s="8">
        <f t="shared" si="25"/>
        <v>16</v>
      </c>
      <c r="V233" s="7">
        <v>2006</v>
      </c>
      <c r="W233" t="s">
        <v>1186</v>
      </c>
      <c r="X233" s="2">
        <v>0.81</v>
      </c>
      <c r="Y233" s="6">
        <f t="shared" si="26"/>
        <v>2.1622487386882359E-2</v>
      </c>
      <c r="AA233">
        <v>10411135</v>
      </c>
      <c r="AB233">
        <v>12116</v>
      </c>
      <c r="AD233" t="s">
        <v>1</v>
      </c>
      <c r="AE233">
        <v>18</v>
      </c>
      <c r="AF233">
        <v>1</v>
      </c>
      <c r="AH233" t="s">
        <v>17812</v>
      </c>
      <c r="AI233" t="s">
        <v>17811</v>
      </c>
      <c r="AJ233" t="s">
        <v>17810</v>
      </c>
      <c r="AK233" t="s">
        <v>17809</v>
      </c>
      <c r="AL233">
        <v>12</v>
      </c>
      <c r="AM233" s="5">
        <f t="shared" si="27"/>
        <v>0.75</v>
      </c>
      <c r="AN233" s="4">
        <f t="shared" si="28"/>
        <v>1.1359333585762969E-3</v>
      </c>
      <c r="AO233" s="3"/>
      <c r="AP233">
        <v>0</v>
      </c>
      <c r="AR233" t="s">
        <v>0</v>
      </c>
      <c r="AT233" s="2">
        <v>2.468</v>
      </c>
      <c r="AU233" s="1">
        <f t="shared" si="29"/>
        <v>1.5476521178390539</v>
      </c>
      <c r="AV233" s="1">
        <f t="shared" si="30"/>
        <v>1.1379210372729327</v>
      </c>
      <c r="AW233" s="1">
        <f t="shared" si="31"/>
        <v>0.72818995670681153</v>
      </c>
    </row>
    <row r="234" spans="1:49" x14ac:dyDescent="0.2">
      <c r="A234">
        <v>232</v>
      </c>
      <c r="B234" t="s">
        <v>17808</v>
      </c>
      <c r="C234" t="s">
        <v>17807</v>
      </c>
      <c r="F234" t="s">
        <v>17806</v>
      </c>
      <c r="G234" t="s">
        <v>5</v>
      </c>
      <c r="H234" t="s">
        <v>4</v>
      </c>
      <c r="I234" t="s">
        <v>17805</v>
      </c>
      <c r="J234">
        <v>60001526</v>
      </c>
      <c r="K234" t="s">
        <v>17804</v>
      </c>
      <c r="L234" t="s">
        <v>17803</v>
      </c>
      <c r="M234" t="s">
        <v>16</v>
      </c>
      <c r="N234">
        <v>2</v>
      </c>
      <c r="O234" t="s">
        <v>17802</v>
      </c>
      <c r="P234" t="s">
        <v>17801</v>
      </c>
      <c r="Q234" t="s">
        <v>17800</v>
      </c>
      <c r="R234" s="7">
        <v>39052</v>
      </c>
      <c r="S234" s="8">
        <f t="shared" si="24"/>
        <v>2006</v>
      </c>
      <c r="T234" s="8">
        <v>2006</v>
      </c>
      <c r="U234" s="8">
        <f t="shared" si="25"/>
        <v>16</v>
      </c>
      <c r="V234" s="7">
        <v>2006</v>
      </c>
      <c r="W234" t="s">
        <v>636</v>
      </c>
      <c r="X234" s="2">
        <v>1.3280000000000001</v>
      </c>
      <c r="Y234" s="6">
        <f t="shared" si="26"/>
        <v>3.5450201542937994E-2</v>
      </c>
      <c r="AA234">
        <v>15361225</v>
      </c>
      <c r="AB234">
        <v>18894</v>
      </c>
      <c r="AD234" t="s">
        <v>1</v>
      </c>
      <c r="AE234">
        <v>5</v>
      </c>
      <c r="AF234">
        <v>1</v>
      </c>
      <c r="AG234">
        <v>885013</v>
      </c>
      <c r="AH234" t="s">
        <v>17799</v>
      </c>
      <c r="AI234" t="s">
        <v>17798</v>
      </c>
      <c r="AJ234" t="s">
        <v>17797</v>
      </c>
      <c r="AK234" t="s">
        <v>17796</v>
      </c>
      <c r="AL234">
        <v>61</v>
      </c>
      <c r="AM234" s="5">
        <f t="shared" si="27"/>
        <v>3.8125</v>
      </c>
      <c r="AN234" s="4">
        <f t="shared" si="28"/>
        <v>5.7743279060961756E-3</v>
      </c>
      <c r="AO234" s="3"/>
      <c r="AP234">
        <v>0</v>
      </c>
      <c r="AQ234" t="s">
        <v>1085</v>
      </c>
      <c r="AR234" t="s">
        <v>0</v>
      </c>
      <c r="AS234" t="s">
        <v>1083</v>
      </c>
      <c r="AT234" s="2">
        <v>3.8340000000000001</v>
      </c>
      <c r="AU234" s="1">
        <f t="shared" si="29"/>
        <v>2.6547439451885446</v>
      </c>
      <c r="AV234" s="1">
        <f t="shared" si="30"/>
        <v>2.0612264724517084</v>
      </c>
      <c r="AW234" s="1">
        <f t="shared" si="31"/>
        <v>1.4677089997148722</v>
      </c>
    </row>
    <row r="235" spans="1:49" x14ac:dyDescent="0.2">
      <c r="A235">
        <v>233</v>
      </c>
      <c r="B235" t="s">
        <v>17795</v>
      </c>
      <c r="E235">
        <v>17405411</v>
      </c>
      <c r="F235" t="s">
        <v>17794</v>
      </c>
      <c r="G235" t="s">
        <v>5</v>
      </c>
      <c r="H235" t="s">
        <v>4</v>
      </c>
      <c r="I235" t="s">
        <v>17793</v>
      </c>
      <c r="J235" t="s">
        <v>379</v>
      </c>
      <c r="K235" t="s">
        <v>378</v>
      </c>
      <c r="L235" t="s">
        <v>192</v>
      </c>
      <c r="M235" t="s">
        <v>191</v>
      </c>
      <c r="N235">
        <v>7</v>
      </c>
      <c r="O235" t="s">
        <v>17792</v>
      </c>
      <c r="P235" t="s">
        <v>17791</v>
      </c>
      <c r="Q235" t="s">
        <v>17790</v>
      </c>
      <c r="R235" s="7">
        <v>39052</v>
      </c>
      <c r="S235" s="8">
        <f t="shared" si="24"/>
        <v>2006</v>
      </c>
      <c r="T235" s="8">
        <v>2006</v>
      </c>
      <c r="U235" s="8">
        <f t="shared" si="25"/>
        <v>16</v>
      </c>
      <c r="V235" s="7">
        <v>2006</v>
      </c>
      <c r="W235" t="s">
        <v>17789</v>
      </c>
      <c r="X235" s="2" t="s">
        <v>6</v>
      </c>
      <c r="Y235" s="6" t="e">
        <f t="shared" si="26"/>
        <v>#VALUE!</v>
      </c>
      <c r="AA235">
        <v>7486642</v>
      </c>
      <c r="AB235">
        <v>14905</v>
      </c>
      <c r="AD235" t="s">
        <v>1</v>
      </c>
      <c r="AE235">
        <v>38</v>
      </c>
      <c r="AF235">
        <v>1</v>
      </c>
      <c r="AH235" t="s">
        <v>17788</v>
      </c>
      <c r="AI235" t="s">
        <v>17787</v>
      </c>
      <c r="AJ235" t="s">
        <v>17786</v>
      </c>
      <c r="AK235" t="s">
        <v>17785</v>
      </c>
      <c r="AL235">
        <v>1</v>
      </c>
      <c r="AM235" s="5">
        <f t="shared" si="27"/>
        <v>6.25E-2</v>
      </c>
      <c r="AN235" s="4">
        <f t="shared" si="28"/>
        <v>9.46611132146914E-5</v>
      </c>
      <c r="AO235" s="3"/>
      <c r="AP235">
        <v>0</v>
      </c>
      <c r="AR235" t="s">
        <v>0</v>
      </c>
      <c r="AT235" s="2" t="s">
        <v>6</v>
      </c>
      <c r="AU235" s="1" t="e">
        <f t="shared" si="29"/>
        <v>#VALUE!</v>
      </c>
      <c r="AV235" s="1" t="e">
        <f t="shared" si="30"/>
        <v>#VALUE!</v>
      </c>
      <c r="AW235" s="1" t="e">
        <f t="shared" si="31"/>
        <v>#VALUE!</v>
      </c>
    </row>
    <row r="236" spans="1:49" x14ac:dyDescent="0.2">
      <c r="A236">
        <v>234</v>
      </c>
      <c r="B236" t="s">
        <v>17784</v>
      </c>
      <c r="C236" t="s">
        <v>17783</v>
      </c>
      <c r="E236">
        <v>17279441</v>
      </c>
      <c r="F236" t="s">
        <v>17782</v>
      </c>
      <c r="G236" t="s">
        <v>5</v>
      </c>
      <c r="H236" t="s">
        <v>4</v>
      </c>
      <c r="I236" t="s">
        <v>17781</v>
      </c>
      <c r="J236">
        <v>60001563</v>
      </c>
      <c r="K236" t="s">
        <v>5199</v>
      </c>
      <c r="L236" t="s">
        <v>5198</v>
      </c>
      <c r="M236" t="s">
        <v>1383</v>
      </c>
      <c r="N236">
        <v>4</v>
      </c>
      <c r="O236" t="s">
        <v>17780</v>
      </c>
      <c r="P236" t="s">
        <v>17779</v>
      </c>
      <c r="Q236" t="s">
        <v>17778</v>
      </c>
      <c r="R236" s="7">
        <v>39052</v>
      </c>
      <c r="S236" s="8">
        <f t="shared" si="24"/>
        <v>2006</v>
      </c>
      <c r="T236" s="8">
        <v>2006</v>
      </c>
      <c r="U236" s="8">
        <f t="shared" si="25"/>
        <v>16</v>
      </c>
      <c r="V236" s="7">
        <v>39052</v>
      </c>
      <c r="W236" t="s">
        <v>369</v>
      </c>
      <c r="X236" s="2">
        <v>1.1579999999999999</v>
      </c>
      <c r="Y236" s="6">
        <f t="shared" si="26"/>
        <v>3.0912148634579962E-2</v>
      </c>
      <c r="AA236">
        <v>1668595</v>
      </c>
      <c r="AB236">
        <v>14223</v>
      </c>
      <c r="AD236" t="s">
        <v>1</v>
      </c>
      <c r="AE236">
        <v>90</v>
      </c>
      <c r="AF236">
        <v>3</v>
      </c>
      <c r="AH236" t="s">
        <v>17777</v>
      </c>
      <c r="AI236" t="s">
        <v>17776</v>
      </c>
      <c r="AJ236" t="s">
        <v>17775</v>
      </c>
      <c r="AK236" t="s">
        <v>17774</v>
      </c>
      <c r="AL236">
        <v>1</v>
      </c>
      <c r="AM236" s="5">
        <f t="shared" si="27"/>
        <v>6.25E-2</v>
      </c>
      <c r="AN236" s="4">
        <f t="shared" si="28"/>
        <v>9.46611132146914E-5</v>
      </c>
      <c r="AO236" s="3"/>
      <c r="AP236">
        <v>0</v>
      </c>
      <c r="AQ236" t="s">
        <v>5189</v>
      </c>
      <c r="AR236" t="s">
        <v>0</v>
      </c>
      <c r="AS236" t="s">
        <v>5188</v>
      </c>
      <c r="AT236" s="2">
        <v>3.573</v>
      </c>
      <c r="AU236" s="1">
        <f t="shared" si="29"/>
        <v>2.1666902378170381</v>
      </c>
      <c r="AV236" s="1">
        <f t="shared" si="30"/>
        <v>1.5503404873897326</v>
      </c>
      <c r="AW236" s="1">
        <f t="shared" si="31"/>
        <v>0.93399073696242718</v>
      </c>
    </row>
    <row r="237" spans="1:49" x14ac:dyDescent="0.2">
      <c r="A237">
        <v>235</v>
      </c>
      <c r="B237" t="s">
        <v>17773</v>
      </c>
      <c r="C237" t="s">
        <v>17772</v>
      </c>
      <c r="F237" t="s">
        <v>17771</v>
      </c>
      <c r="G237" t="s">
        <v>5</v>
      </c>
      <c r="H237" t="s">
        <v>4</v>
      </c>
      <c r="I237" t="s">
        <v>17770</v>
      </c>
      <c r="J237">
        <v>60011754</v>
      </c>
      <c r="K237" t="s">
        <v>1195</v>
      </c>
      <c r="L237" t="s">
        <v>1194</v>
      </c>
      <c r="M237" t="s">
        <v>16</v>
      </c>
      <c r="N237">
        <v>3</v>
      </c>
      <c r="O237" t="s">
        <v>17769</v>
      </c>
      <c r="P237" t="s">
        <v>17768</v>
      </c>
      <c r="Q237" t="s">
        <v>17767</v>
      </c>
      <c r="R237" s="7">
        <v>39052</v>
      </c>
      <c r="S237" s="8">
        <f t="shared" si="24"/>
        <v>2006</v>
      </c>
      <c r="T237" s="8">
        <v>2006</v>
      </c>
      <c r="U237" s="8">
        <f t="shared" si="25"/>
        <v>16</v>
      </c>
      <c r="V237" s="7">
        <v>2006</v>
      </c>
      <c r="W237" t="s">
        <v>636</v>
      </c>
      <c r="X237" s="2">
        <v>1.3280000000000001</v>
      </c>
      <c r="Y237" s="6">
        <f t="shared" si="26"/>
        <v>3.5450201542937994E-2</v>
      </c>
      <c r="AA237">
        <v>15361225</v>
      </c>
      <c r="AB237">
        <v>18894</v>
      </c>
      <c r="AD237" t="s">
        <v>1</v>
      </c>
      <c r="AE237">
        <v>5</v>
      </c>
      <c r="AF237">
        <v>1</v>
      </c>
      <c r="AG237">
        <v>875281</v>
      </c>
      <c r="AH237" t="s">
        <v>17766</v>
      </c>
      <c r="AI237" t="s">
        <v>17765</v>
      </c>
      <c r="AJ237" t="s">
        <v>17764</v>
      </c>
      <c r="AK237" t="s">
        <v>17763</v>
      </c>
      <c r="AL237">
        <v>19</v>
      </c>
      <c r="AM237" s="5">
        <f t="shared" si="27"/>
        <v>1.1875</v>
      </c>
      <c r="AN237" s="4">
        <f t="shared" si="28"/>
        <v>1.7985611510791368E-3</v>
      </c>
      <c r="AO237" s="3"/>
      <c r="AP237">
        <v>0</v>
      </c>
      <c r="AR237" t="s">
        <v>0</v>
      </c>
      <c r="AT237" s="2">
        <v>3.8340000000000001</v>
      </c>
      <c r="AU237" s="1">
        <f t="shared" si="29"/>
        <v>2.535470942538034</v>
      </c>
      <c r="AV237" s="1">
        <f t="shared" si="30"/>
        <v>1.8624381347008567</v>
      </c>
      <c r="AW237" s="1">
        <f t="shared" si="31"/>
        <v>1.1894053268636793</v>
      </c>
    </row>
    <row r="238" spans="1:49" x14ac:dyDescent="0.2">
      <c r="A238">
        <v>236</v>
      </c>
      <c r="B238" t="s">
        <v>17762</v>
      </c>
      <c r="F238" t="s">
        <v>17761</v>
      </c>
      <c r="G238" t="s">
        <v>5</v>
      </c>
      <c r="H238" t="s">
        <v>4</v>
      </c>
      <c r="I238" t="s">
        <v>17760</v>
      </c>
      <c r="J238">
        <v>60095553</v>
      </c>
      <c r="K238" t="s">
        <v>17759</v>
      </c>
      <c r="L238" t="s">
        <v>17758</v>
      </c>
      <c r="M238" t="s">
        <v>58</v>
      </c>
      <c r="N238">
        <v>1</v>
      </c>
      <c r="O238" t="s">
        <v>17757</v>
      </c>
      <c r="P238">
        <v>6701682065</v>
      </c>
      <c r="Q238">
        <v>60095553</v>
      </c>
      <c r="R238" s="7">
        <v>39052</v>
      </c>
      <c r="S238" s="8">
        <f t="shared" si="24"/>
        <v>2006</v>
      </c>
      <c r="T238" s="8">
        <v>2006</v>
      </c>
      <c r="U238" s="8">
        <f t="shared" si="25"/>
        <v>16</v>
      </c>
      <c r="V238" s="7">
        <v>2006</v>
      </c>
      <c r="W238" t="s">
        <v>701</v>
      </c>
      <c r="X238" s="2">
        <v>0.185</v>
      </c>
      <c r="Y238" s="6">
        <f t="shared" si="26"/>
        <v>4.9384693414484399E-3</v>
      </c>
      <c r="AA238">
        <v>7352727</v>
      </c>
      <c r="AB238">
        <v>32478</v>
      </c>
      <c r="AD238" t="s">
        <v>1</v>
      </c>
      <c r="AE238">
        <v>49</v>
      </c>
      <c r="AF238">
        <v>5</v>
      </c>
      <c r="AH238" t="s">
        <v>2592</v>
      </c>
      <c r="AI238" t="s">
        <v>17756</v>
      </c>
      <c r="AK238" t="s">
        <v>17755</v>
      </c>
      <c r="AL238">
        <v>1</v>
      </c>
      <c r="AM238" s="5">
        <f t="shared" si="27"/>
        <v>6.25E-2</v>
      </c>
      <c r="AN238" s="4">
        <f t="shared" si="28"/>
        <v>9.46611132146914E-5</v>
      </c>
      <c r="AO238" s="3"/>
      <c r="AP238">
        <v>0</v>
      </c>
      <c r="AR238" t="s">
        <v>0</v>
      </c>
      <c r="AT238" s="2" t="s">
        <v>6</v>
      </c>
      <c r="AU238" s="1">
        <f t="shared" si="29"/>
        <v>0.34853268729783149</v>
      </c>
      <c r="AV238" s="1">
        <f t="shared" si="30"/>
        <v>0.25165652273315658</v>
      </c>
      <c r="AW238" s="1">
        <f t="shared" si="31"/>
        <v>0.1547803581684816</v>
      </c>
    </row>
    <row r="239" spans="1:49" x14ac:dyDescent="0.2">
      <c r="A239">
        <v>237</v>
      </c>
      <c r="B239" t="s">
        <v>17754</v>
      </c>
      <c r="F239" t="s">
        <v>17753</v>
      </c>
      <c r="G239" t="s">
        <v>5</v>
      </c>
      <c r="H239" t="s">
        <v>4</v>
      </c>
      <c r="I239" t="s">
        <v>17752</v>
      </c>
      <c r="J239">
        <v>60008300</v>
      </c>
      <c r="K239" t="s">
        <v>17751</v>
      </c>
      <c r="L239" t="s">
        <v>17750</v>
      </c>
      <c r="M239" t="s">
        <v>528</v>
      </c>
      <c r="N239">
        <v>3</v>
      </c>
      <c r="O239" t="s">
        <v>17749</v>
      </c>
      <c r="P239" t="s">
        <v>17748</v>
      </c>
      <c r="Q239" t="s">
        <v>17747</v>
      </c>
      <c r="R239" s="7">
        <v>39052</v>
      </c>
      <c r="S239" s="8">
        <f t="shared" si="24"/>
        <v>2006</v>
      </c>
      <c r="T239" s="8">
        <v>2006</v>
      </c>
      <c r="U239" s="8">
        <f t="shared" si="25"/>
        <v>16</v>
      </c>
      <c r="V239" s="7">
        <v>2006</v>
      </c>
      <c r="W239" t="s">
        <v>701</v>
      </c>
      <c r="X239" s="2">
        <v>0.185</v>
      </c>
      <c r="Y239" s="6">
        <f t="shared" si="26"/>
        <v>4.9384693414484399E-3</v>
      </c>
      <c r="AA239">
        <v>7352727</v>
      </c>
      <c r="AB239">
        <v>32478</v>
      </c>
      <c r="AD239" t="s">
        <v>1</v>
      </c>
      <c r="AE239">
        <v>49</v>
      </c>
      <c r="AF239">
        <v>5</v>
      </c>
      <c r="AH239" s="10">
        <v>44409</v>
      </c>
      <c r="AI239" t="s">
        <v>17746</v>
      </c>
      <c r="AK239" t="s">
        <v>17745</v>
      </c>
      <c r="AL239">
        <v>0</v>
      </c>
      <c r="AM239" s="5">
        <f t="shared" si="27"/>
        <v>0</v>
      </c>
      <c r="AN239" s="4">
        <f t="shared" si="28"/>
        <v>0</v>
      </c>
      <c r="AO239" s="3"/>
      <c r="AP239">
        <v>0</v>
      </c>
      <c r="AR239" t="s">
        <v>0</v>
      </c>
      <c r="AT239" s="2" t="s">
        <v>6</v>
      </c>
      <c r="AU239" s="1">
        <f t="shared" si="29"/>
        <v>0.34569285390139076</v>
      </c>
      <c r="AV239" s="1">
        <f t="shared" si="30"/>
        <v>0.24692346707242199</v>
      </c>
      <c r="AW239" s="1">
        <f t="shared" si="31"/>
        <v>0.1481540802434532</v>
      </c>
    </row>
    <row r="240" spans="1:49" x14ac:dyDescent="0.2">
      <c r="A240">
        <v>238</v>
      </c>
      <c r="B240" t="s">
        <v>17744</v>
      </c>
      <c r="F240" t="s">
        <v>17743</v>
      </c>
      <c r="G240" t="s">
        <v>5</v>
      </c>
      <c r="H240" t="s">
        <v>4</v>
      </c>
      <c r="I240" t="s">
        <v>17742</v>
      </c>
      <c r="J240">
        <v>60068517</v>
      </c>
      <c r="K240" t="s">
        <v>17741</v>
      </c>
      <c r="L240" t="s">
        <v>17740</v>
      </c>
      <c r="M240" t="s">
        <v>528</v>
      </c>
      <c r="N240">
        <v>3</v>
      </c>
      <c r="O240" t="s">
        <v>17739</v>
      </c>
      <c r="P240" t="s">
        <v>17738</v>
      </c>
      <c r="Q240" t="s">
        <v>17737</v>
      </c>
      <c r="R240" s="7">
        <v>39052</v>
      </c>
      <c r="S240" s="8">
        <f t="shared" si="24"/>
        <v>2006</v>
      </c>
      <c r="T240" s="8">
        <v>2006</v>
      </c>
      <c r="U240" s="8">
        <f t="shared" si="25"/>
        <v>16</v>
      </c>
      <c r="V240" s="7">
        <v>2006</v>
      </c>
      <c r="W240" t="s">
        <v>701</v>
      </c>
      <c r="X240" s="2">
        <v>0.185</v>
      </c>
      <c r="Y240" s="6">
        <f t="shared" si="26"/>
        <v>4.9384693414484399E-3</v>
      </c>
      <c r="AA240">
        <v>7352727</v>
      </c>
      <c r="AB240">
        <v>32478</v>
      </c>
      <c r="AD240" t="s">
        <v>1</v>
      </c>
      <c r="AE240">
        <v>49</v>
      </c>
      <c r="AF240">
        <v>4</v>
      </c>
      <c r="AH240" t="s">
        <v>7992</v>
      </c>
      <c r="AI240" t="s">
        <v>17736</v>
      </c>
      <c r="AK240" t="s">
        <v>17735</v>
      </c>
      <c r="AL240">
        <v>2</v>
      </c>
      <c r="AM240" s="5">
        <f t="shared" si="27"/>
        <v>0.125</v>
      </c>
      <c r="AN240" s="4">
        <f t="shared" si="28"/>
        <v>1.893222264293828E-4</v>
      </c>
      <c r="AO240" s="3"/>
      <c r="AP240">
        <v>0</v>
      </c>
      <c r="AR240" t="s">
        <v>0</v>
      </c>
      <c r="AT240" s="2" t="s">
        <v>6</v>
      </c>
      <c r="AU240" s="1">
        <f t="shared" si="29"/>
        <v>0.35137252069427222</v>
      </c>
      <c r="AV240" s="1">
        <f t="shared" si="30"/>
        <v>0.25638957839389115</v>
      </c>
      <c r="AW240" s="1">
        <f t="shared" si="31"/>
        <v>0.16140663609351</v>
      </c>
    </row>
    <row r="241" spans="1:49" x14ac:dyDescent="0.2">
      <c r="A241">
        <v>239</v>
      </c>
      <c r="B241" t="s">
        <v>17734</v>
      </c>
      <c r="F241" t="s">
        <v>17733</v>
      </c>
      <c r="G241" t="s">
        <v>5</v>
      </c>
      <c r="H241" t="s">
        <v>4</v>
      </c>
      <c r="I241" t="s">
        <v>17732</v>
      </c>
      <c r="J241">
        <v>60043973</v>
      </c>
      <c r="K241" t="s">
        <v>17731</v>
      </c>
      <c r="L241" t="s">
        <v>17730</v>
      </c>
      <c r="M241" t="s">
        <v>17729</v>
      </c>
      <c r="N241">
        <v>2</v>
      </c>
      <c r="O241" t="s">
        <v>17728</v>
      </c>
      <c r="P241" t="s">
        <v>17727</v>
      </c>
      <c r="Q241" t="s">
        <v>17726</v>
      </c>
      <c r="R241" s="7">
        <v>39052</v>
      </c>
      <c r="S241" s="8">
        <f t="shared" si="24"/>
        <v>2006</v>
      </c>
      <c r="T241" s="8">
        <v>2006</v>
      </c>
      <c r="U241" s="8">
        <f t="shared" si="25"/>
        <v>16</v>
      </c>
      <c r="V241" s="7">
        <v>2006</v>
      </c>
      <c r="W241" t="s">
        <v>701</v>
      </c>
      <c r="X241" s="2">
        <v>0.185</v>
      </c>
      <c r="Y241" s="6">
        <f t="shared" si="26"/>
        <v>4.9384693414484399E-3</v>
      </c>
      <c r="AA241">
        <v>7352727</v>
      </c>
      <c r="AB241">
        <v>32478</v>
      </c>
      <c r="AD241" t="s">
        <v>1</v>
      </c>
      <c r="AE241">
        <v>49</v>
      </c>
      <c r="AF241">
        <v>5</v>
      </c>
      <c r="AH241" t="s">
        <v>17725</v>
      </c>
      <c r="AI241" t="s">
        <v>17724</v>
      </c>
      <c r="AK241" t="s">
        <v>17723</v>
      </c>
      <c r="AL241">
        <v>0</v>
      </c>
      <c r="AM241" s="5">
        <f t="shared" si="27"/>
        <v>0</v>
      </c>
      <c r="AN241" s="4">
        <f t="shared" si="28"/>
        <v>0</v>
      </c>
      <c r="AO241" s="3"/>
      <c r="AP241">
        <v>0</v>
      </c>
      <c r="AR241" t="s">
        <v>0</v>
      </c>
      <c r="AT241" s="2" t="s">
        <v>6</v>
      </c>
      <c r="AU241" s="1">
        <f t="shared" si="29"/>
        <v>0.34569285390139076</v>
      </c>
      <c r="AV241" s="1">
        <f t="shared" si="30"/>
        <v>0.24692346707242199</v>
      </c>
      <c r="AW241" s="1">
        <f t="shared" si="31"/>
        <v>0.1481540802434532</v>
      </c>
    </row>
    <row r="242" spans="1:49" x14ac:dyDescent="0.2">
      <c r="A242">
        <v>240</v>
      </c>
      <c r="B242" t="s">
        <v>17722</v>
      </c>
      <c r="C242" t="s">
        <v>17721</v>
      </c>
      <c r="F242" t="s">
        <v>17720</v>
      </c>
      <c r="G242" t="s">
        <v>5</v>
      </c>
      <c r="H242" t="s">
        <v>4</v>
      </c>
      <c r="I242" t="s">
        <v>1327</v>
      </c>
      <c r="J242" t="s">
        <v>17719</v>
      </c>
      <c r="K242" t="s">
        <v>17718</v>
      </c>
      <c r="L242" t="s">
        <v>17717</v>
      </c>
      <c r="M242" t="s">
        <v>48</v>
      </c>
      <c r="N242">
        <v>4</v>
      </c>
      <c r="O242" t="s">
        <v>17716</v>
      </c>
      <c r="P242" t="s">
        <v>17715</v>
      </c>
      <c r="Q242" t="s">
        <v>17714</v>
      </c>
      <c r="R242" s="7">
        <v>39052</v>
      </c>
      <c r="S242" s="8">
        <f t="shared" si="24"/>
        <v>2006</v>
      </c>
      <c r="T242" s="8">
        <v>2006</v>
      </c>
      <c r="U242" s="8">
        <f t="shared" si="25"/>
        <v>16</v>
      </c>
      <c r="V242" s="7">
        <v>39052</v>
      </c>
      <c r="W242" t="s">
        <v>161</v>
      </c>
      <c r="X242" s="2">
        <v>1.218</v>
      </c>
      <c r="Y242" s="6">
        <f t="shared" si="26"/>
        <v>3.2513814366941618E-2</v>
      </c>
      <c r="AA242">
        <v>189448</v>
      </c>
      <c r="AB242">
        <v>15107</v>
      </c>
      <c r="AD242" t="s">
        <v>1</v>
      </c>
      <c r="AE242">
        <v>52</v>
      </c>
      <c r="AF242">
        <v>12</v>
      </c>
      <c r="AH242" t="s">
        <v>17713</v>
      </c>
      <c r="AI242" t="s">
        <v>17712</v>
      </c>
      <c r="AJ242" t="s">
        <v>17711</v>
      </c>
      <c r="AK242" t="s">
        <v>17710</v>
      </c>
      <c r="AL242">
        <v>36</v>
      </c>
      <c r="AM242" s="5">
        <f t="shared" si="27"/>
        <v>2.25</v>
      </c>
      <c r="AN242" s="4">
        <f t="shared" si="28"/>
        <v>3.4078000757288905E-3</v>
      </c>
      <c r="AO242" s="3"/>
      <c r="AP242">
        <v>0</v>
      </c>
      <c r="AQ242" t="s">
        <v>28</v>
      </c>
      <c r="AR242" t="s">
        <v>14330</v>
      </c>
      <c r="AS242" t="s">
        <v>27</v>
      </c>
      <c r="AT242" s="2" t="s">
        <v>6</v>
      </c>
      <c r="AU242" s="1">
        <f t="shared" si="29"/>
        <v>2.37820100795778</v>
      </c>
      <c r="AV242" s="1">
        <f t="shared" si="30"/>
        <v>1.7960807221335255</v>
      </c>
      <c r="AW242" s="1">
        <f t="shared" si="31"/>
        <v>1.2139604363092709</v>
      </c>
    </row>
    <row r="243" spans="1:49" x14ac:dyDescent="0.2">
      <c r="A243">
        <v>241</v>
      </c>
      <c r="B243" t="s">
        <v>17709</v>
      </c>
      <c r="C243" t="s">
        <v>17708</v>
      </c>
      <c r="F243" t="s">
        <v>17707</v>
      </c>
      <c r="G243" t="s">
        <v>5</v>
      </c>
      <c r="H243" t="s">
        <v>4</v>
      </c>
      <c r="I243" t="s">
        <v>17706</v>
      </c>
      <c r="J243" t="s">
        <v>17705</v>
      </c>
      <c r="K243" t="s">
        <v>17704</v>
      </c>
      <c r="L243" t="s">
        <v>17703</v>
      </c>
      <c r="M243" t="s">
        <v>48</v>
      </c>
      <c r="N243">
        <v>2</v>
      </c>
      <c r="O243" t="s">
        <v>17702</v>
      </c>
      <c r="P243" t="s">
        <v>17701</v>
      </c>
      <c r="Q243" t="s">
        <v>17700</v>
      </c>
      <c r="R243" s="7">
        <v>39052</v>
      </c>
      <c r="S243" s="8">
        <f t="shared" si="24"/>
        <v>2006</v>
      </c>
      <c r="T243" s="8">
        <v>2006</v>
      </c>
      <c r="U243" s="8">
        <f t="shared" si="25"/>
        <v>16</v>
      </c>
      <c r="V243" s="7">
        <v>39052</v>
      </c>
      <c r="W243" t="s">
        <v>161</v>
      </c>
      <c r="X243" s="2">
        <v>1.218</v>
      </c>
      <c r="Y243" s="6">
        <f t="shared" si="26"/>
        <v>3.2513814366941618E-2</v>
      </c>
      <c r="AA243">
        <v>189448</v>
      </c>
      <c r="AB243">
        <v>15107</v>
      </c>
      <c r="AD243" t="s">
        <v>1</v>
      </c>
      <c r="AE243">
        <v>52</v>
      </c>
      <c r="AF243">
        <v>12</v>
      </c>
      <c r="AH243" t="s">
        <v>17699</v>
      </c>
      <c r="AI243" t="s">
        <v>17698</v>
      </c>
      <c r="AJ243" t="s">
        <v>17697</v>
      </c>
      <c r="AK243" t="s">
        <v>17696</v>
      </c>
      <c r="AL243">
        <v>17</v>
      </c>
      <c r="AM243" s="5">
        <f t="shared" si="27"/>
        <v>1.0625</v>
      </c>
      <c r="AN243" s="4">
        <f t="shared" si="28"/>
        <v>1.6092389246497539E-3</v>
      </c>
      <c r="AO243" s="3"/>
      <c r="AP243">
        <v>0</v>
      </c>
      <c r="AQ243" t="s">
        <v>28</v>
      </c>
      <c r="AR243" t="s">
        <v>6143</v>
      </c>
      <c r="AS243" t="s">
        <v>27</v>
      </c>
      <c r="AT243" s="2" t="s">
        <v>6</v>
      </c>
      <c r="AU243" s="1">
        <f t="shared" si="29"/>
        <v>2.3242441734254058</v>
      </c>
      <c r="AV243" s="1">
        <f t="shared" si="30"/>
        <v>1.7061526645795684</v>
      </c>
      <c r="AW243" s="1">
        <f t="shared" si="31"/>
        <v>1.0880611557337314</v>
      </c>
    </row>
    <row r="244" spans="1:49" x14ac:dyDescent="0.2">
      <c r="A244">
        <v>242</v>
      </c>
      <c r="B244" t="s">
        <v>17695</v>
      </c>
      <c r="C244" t="s">
        <v>17694</v>
      </c>
      <c r="F244" t="s">
        <v>17693</v>
      </c>
      <c r="G244" t="s">
        <v>5</v>
      </c>
      <c r="H244" t="s">
        <v>4</v>
      </c>
      <c r="I244" t="s">
        <v>17692</v>
      </c>
      <c r="J244" t="s">
        <v>17691</v>
      </c>
      <c r="K244" t="s">
        <v>17690</v>
      </c>
      <c r="L244" t="s">
        <v>17689</v>
      </c>
      <c r="M244" t="s">
        <v>17688</v>
      </c>
      <c r="N244">
        <v>3</v>
      </c>
      <c r="O244" t="s">
        <v>17687</v>
      </c>
      <c r="P244" t="s">
        <v>17686</v>
      </c>
      <c r="Q244" t="s">
        <v>17685</v>
      </c>
      <c r="R244" s="7">
        <v>39052</v>
      </c>
      <c r="S244" s="8">
        <f t="shared" si="24"/>
        <v>2006</v>
      </c>
      <c r="T244" s="8">
        <v>2006</v>
      </c>
      <c r="U244" s="8">
        <f t="shared" si="25"/>
        <v>16</v>
      </c>
      <c r="V244" s="7">
        <v>39052</v>
      </c>
      <c r="W244" t="s">
        <v>161</v>
      </c>
      <c r="X244" s="2">
        <v>1.218</v>
      </c>
      <c r="Y244" s="6">
        <f t="shared" si="26"/>
        <v>3.2513814366941618E-2</v>
      </c>
      <c r="AA244">
        <v>189448</v>
      </c>
      <c r="AB244">
        <v>15107</v>
      </c>
      <c r="AD244" t="s">
        <v>1</v>
      </c>
      <c r="AE244">
        <v>52</v>
      </c>
      <c r="AF244">
        <v>12</v>
      </c>
      <c r="AH244" t="s">
        <v>17684</v>
      </c>
      <c r="AI244" t="s">
        <v>17683</v>
      </c>
      <c r="AJ244" t="s">
        <v>17682</v>
      </c>
      <c r="AK244" t="s">
        <v>17681</v>
      </c>
      <c r="AL244">
        <v>67</v>
      </c>
      <c r="AM244" s="5">
        <f t="shared" si="27"/>
        <v>4.1875</v>
      </c>
      <c r="AN244" s="4">
        <f t="shared" si="28"/>
        <v>6.3422945853843244E-3</v>
      </c>
      <c r="AO244" s="3"/>
      <c r="AP244">
        <v>0</v>
      </c>
      <c r="AR244" t="s">
        <v>0</v>
      </c>
      <c r="AT244" s="2" t="s">
        <v>6</v>
      </c>
      <c r="AU244" s="1">
        <f t="shared" si="29"/>
        <v>2.4662358432474427</v>
      </c>
      <c r="AV244" s="1">
        <f t="shared" si="30"/>
        <v>1.942805447616297</v>
      </c>
      <c r="AW244" s="1">
        <f t="shared" si="31"/>
        <v>1.4193750519851511</v>
      </c>
    </row>
    <row r="245" spans="1:49" x14ac:dyDescent="0.2">
      <c r="A245">
        <v>243</v>
      </c>
      <c r="B245" t="s">
        <v>17680</v>
      </c>
      <c r="C245" t="s">
        <v>17679</v>
      </c>
      <c r="F245" t="s">
        <v>17678</v>
      </c>
      <c r="G245" t="s">
        <v>5</v>
      </c>
      <c r="H245" t="s">
        <v>4</v>
      </c>
      <c r="I245" t="s">
        <v>17677</v>
      </c>
      <c r="J245" t="s">
        <v>17676</v>
      </c>
      <c r="K245" t="s">
        <v>17675</v>
      </c>
      <c r="L245" t="s">
        <v>17674</v>
      </c>
      <c r="M245" t="s">
        <v>17673</v>
      </c>
      <c r="N245">
        <v>2</v>
      </c>
      <c r="O245" t="s">
        <v>17672</v>
      </c>
      <c r="P245" t="s">
        <v>17671</v>
      </c>
      <c r="Q245" t="s">
        <v>17670</v>
      </c>
      <c r="R245" s="7">
        <v>39052</v>
      </c>
      <c r="S245" s="8">
        <f t="shared" si="24"/>
        <v>2006</v>
      </c>
      <c r="T245" s="8">
        <v>2006</v>
      </c>
      <c r="U245" s="8">
        <f t="shared" si="25"/>
        <v>16</v>
      </c>
      <c r="V245" s="7">
        <v>39052</v>
      </c>
      <c r="W245" t="s">
        <v>161</v>
      </c>
      <c r="X245" s="2">
        <v>1.218</v>
      </c>
      <c r="Y245" s="6">
        <f t="shared" si="26"/>
        <v>3.2513814366941618E-2</v>
      </c>
      <c r="AA245">
        <v>189448</v>
      </c>
      <c r="AB245">
        <v>15107</v>
      </c>
      <c r="AD245" t="s">
        <v>1</v>
      </c>
      <c r="AE245">
        <v>52</v>
      </c>
      <c r="AF245">
        <v>12</v>
      </c>
      <c r="AH245" t="s">
        <v>17669</v>
      </c>
      <c r="AI245" t="s">
        <v>17668</v>
      </c>
      <c r="AJ245" t="s">
        <v>17667</v>
      </c>
      <c r="AK245" t="s">
        <v>17666</v>
      </c>
      <c r="AL245">
        <v>14</v>
      </c>
      <c r="AM245" s="5">
        <f t="shared" si="27"/>
        <v>0.875</v>
      </c>
      <c r="AN245" s="4">
        <f t="shared" si="28"/>
        <v>1.3252555850056798E-3</v>
      </c>
      <c r="AO245" s="3"/>
      <c r="AP245">
        <v>0</v>
      </c>
      <c r="AQ245" t="s">
        <v>17665</v>
      </c>
      <c r="AR245" t="s">
        <v>0</v>
      </c>
      <c r="AS245" t="s">
        <v>17664</v>
      </c>
      <c r="AT245" s="2" t="s">
        <v>6</v>
      </c>
      <c r="AU245" s="1">
        <f t="shared" si="29"/>
        <v>2.3157246732360837</v>
      </c>
      <c r="AV245" s="1">
        <f t="shared" si="30"/>
        <v>1.6919534975973649</v>
      </c>
      <c r="AW245" s="1">
        <f t="shared" si="31"/>
        <v>1.0681823219586459</v>
      </c>
    </row>
    <row r="246" spans="1:49" x14ac:dyDescent="0.2">
      <c r="A246">
        <v>244</v>
      </c>
      <c r="B246" t="s">
        <v>17663</v>
      </c>
      <c r="C246" t="s">
        <v>17662</v>
      </c>
      <c r="F246" t="s">
        <v>17661</v>
      </c>
      <c r="G246" t="s">
        <v>5</v>
      </c>
      <c r="H246" t="s">
        <v>4</v>
      </c>
      <c r="I246" t="s">
        <v>17660</v>
      </c>
      <c r="J246">
        <v>60003500</v>
      </c>
      <c r="K246" t="s">
        <v>670</v>
      </c>
      <c r="L246" t="s">
        <v>669</v>
      </c>
      <c r="M246" t="s">
        <v>16</v>
      </c>
      <c r="N246">
        <v>3</v>
      </c>
      <c r="O246" t="s">
        <v>17659</v>
      </c>
      <c r="P246" t="s">
        <v>17658</v>
      </c>
      <c r="Q246" t="s">
        <v>14203</v>
      </c>
      <c r="R246" s="7">
        <v>39052</v>
      </c>
      <c r="S246" s="8">
        <f t="shared" si="24"/>
        <v>2006</v>
      </c>
      <c r="T246" s="8">
        <v>2006</v>
      </c>
      <c r="U246" s="8">
        <f t="shared" si="25"/>
        <v>16</v>
      </c>
      <c r="V246" s="7">
        <v>2006</v>
      </c>
      <c r="W246" t="s">
        <v>636</v>
      </c>
      <c r="X246" s="2">
        <v>1.3280000000000001</v>
      </c>
      <c r="Y246" s="6">
        <f t="shared" si="26"/>
        <v>3.5450201542937994E-2</v>
      </c>
      <c r="AA246">
        <v>15361225</v>
      </c>
      <c r="AB246">
        <v>18894</v>
      </c>
      <c r="AD246" t="s">
        <v>1</v>
      </c>
      <c r="AE246">
        <v>5</v>
      </c>
      <c r="AF246">
        <v>1</v>
      </c>
      <c r="AG246">
        <v>873949</v>
      </c>
      <c r="AH246" t="s">
        <v>17657</v>
      </c>
      <c r="AI246" t="s">
        <v>17656</v>
      </c>
      <c r="AJ246" t="s">
        <v>17655</v>
      </c>
      <c r="AK246" t="s">
        <v>17654</v>
      </c>
      <c r="AL246">
        <v>36</v>
      </c>
      <c r="AM246" s="5">
        <f t="shared" si="27"/>
        <v>2.25</v>
      </c>
      <c r="AN246" s="4">
        <f t="shared" si="28"/>
        <v>3.4078000757288905E-3</v>
      </c>
      <c r="AO246" s="3"/>
      <c r="AP246">
        <v>0</v>
      </c>
      <c r="AQ246" t="s">
        <v>501</v>
      </c>
      <c r="AR246" t="s">
        <v>17653</v>
      </c>
      <c r="AS246" t="s">
        <v>500</v>
      </c>
      <c r="AT246" s="2">
        <v>3.8340000000000001</v>
      </c>
      <c r="AU246" s="1">
        <f t="shared" si="29"/>
        <v>2.5837481102775262</v>
      </c>
      <c r="AV246" s="1">
        <f t="shared" si="30"/>
        <v>1.9429000809333443</v>
      </c>
      <c r="AW246" s="1">
        <f t="shared" si="31"/>
        <v>1.3020520515891623</v>
      </c>
    </row>
    <row r="247" spans="1:49" x14ac:dyDescent="0.2">
      <c r="A247">
        <v>245</v>
      </c>
      <c r="B247" t="s">
        <v>17652</v>
      </c>
      <c r="C247" t="s">
        <v>17651</v>
      </c>
      <c r="F247" t="s">
        <v>17650</v>
      </c>
      <c r="G247" t="s">
        <v>5</v>
      </c>
      <c r="H247" t="s">
        <v>4</v>
      </c>
      <c r="I247" t="s">
        <v>17649</v>
      </c>
      <c r="J247" t="s">
        <v>17648</v>
      </c>
      <c r="K247" t="s">
        <v>17647</v>
      </c>
      <c r="L247" t="s">
        <v>17646</v>
      </c>
      <c r="M247" t="s">
        <v>1096</v>
      </c>
      <c r="N247">
        <v>2</v>
      </c>
      <c r="O247" t="s">
        <v>17645</v>
      </c>
      <c r="P247" t="s">
        <v>17644</v>
      </c>
      <c r="Q247" t="s">
        <v>17643</v>
      </c>
      <c r="R247" s="7">
        <v>39052</v>
      </c>
      <c r="S247" s="8">
        <f t="shared" si="24"/>
        <v>2006</v>
      </c>
      <c r="T247" s="8">
        <v>2006</v>
      </c>
      <c r="U247" s="8">
        <f t="shared" si="25"/>
        <v>16</v>
      </c>
      <c r="V247" s="7">
        <v>39052</v>
      </c>
      <c r="W247" t="s">
        <v>819</v>
      </c>
      <c r="X247" s="2">
        <v>0.82</v>
      </c>
      <c r="Y247" s="6">
        <f t="shared" si="26"/>
        <v>2.1889431675609299E-2</v>
      </c>
      <c r="AA247">
        <v>189456</v>
      </c>
      <c r="AB247">
        <v>15361</v>
      </c>
      <c r="AD247" t="s">
        <v>1</v>
      </c>
      <c r="AE247">
        <v>55</v>
      </c>
      <c r="AF247">
        <v>6</v>
      </c>
      <c r="AH247" t="s">
        <v>17642</v>
      </c>
      <c r="AI247" t="s">
        <v>17641</v>
      </c>
      <c r="AJ247" t="s">
        <v>17640</v>
      </c>
      <c r="AK247" t="s">
        <v>17639</v>
      </c>
      <c r="AL247">
        <v>25</v>
      </c>
      <c r="AM247" s="5">
        <f t="shared" si="27"/>
        <v>1.5625</v>
      </c>
      <c r="AN247" s="4">
        <f t="shared" si="28"/>
        <v>2.3665278303672851E-3</v>
      </c>
      <c r="AO247" s="3"/>
      <c r="AP247">
        <v>0</v>
      </c>
      <c r="AR247" t="s">
        <v>0</v>
      </c>
      <c r="AT247" s="2" t="s">
        <v>6</v>
      </c>
      <c r="AU247" s="1">
        <f t="shared" si="29"/>
        <v>1.6032560522036694</v>
      </c>
      <c r="AV247" s="1">
        <f t="shared" si="30"/>
        <v>1.2127979752988292</v>
      </c>
      <c r="AW247" s="1">
        <f t="shared" si="31"/>
        <v>0.82233989839398891</v>
      </c>
    </row>
    <row r="248" spans="1:49" x14ac:dyDescent="0.2">
      <c r="A248">
        <v>246</v>
      </c>
      <c r="B248" t="s">
        <v>17638</v>
      </c>
      <c r="C248" t="s">
        <v>17637</v>
      </c>
      <c r="F248" t="s">
        <v>17636</v>
      </c>
      <c r="G248" t="s">
        <v>5</v>
      </c>
      <c r="H248" t="s">
        <v>4</v>
      </c>
      <c r="I248" t="s">
        <v>17635</v>
      </c>
      <c r="J248">
        <v>60008134</v>
      </c>
      <c r="K248" t="s">
        <v>511</v>
      </c>
      <c r="L248" t="s">
        <v>447</v>
      </c>
      <c r="M248" t="s">
        <v>170</v>
      </c>
      <c r="N248">
        <v>3</v>
      </c>
      <c r="O248" t="s">
        <v>17634</v>
      </c>
      <c r="P248" t="s">
        <v>17633</v>
      </c>
      <c r="Q248" t="s">
        <v>17632</v>
      </c>
      <c r="R248" s="7">
        <v>39052</v>
      </c>
      <c r="S248" s="8">
        <f t="shared" si="24"/>
        <v>2006</v>
      </c>
      <c r="T248" s="8">
        <v>2006</v>
      </c>
      <c r="U248" s="8">
        <f t="shared" si="25"/>
        <v>16</v>
      </c>
      <c r="V248" s="7">
        <v>39052</v>
      </c>
      <c r="W248" t="s">
        <v>819</v>
      </c>
      <c r="X248" s="2">
        <v>0.82</v>
      </c>
      <c r="Y248" s="6">
        <f t="shared" si="26"/>
        <v>2.1889431675609299E-2</v>
      </c>
      <c r="AA248">
        <v>189456</v>
      </c>
      <c r="AB248">
        <v>15361</v>
      </c>
      <c r="AD248" t="s">
        <v>1</v>
      </c>
      <c r="AE248">
        <v>55</v>
      </c>
      <c r="AF248">
        <v>6</v>
      </c>
      <c r="AH248" t="s">
        <v>17631</v>
      </c>
      <c r="AI248" t="s">
        <v>17630</v>
      </c>
      <c r="AJ248" t="s">
        <v>17629</v>
      </c>
      <c r="AK248" t="s">
        <v>17628</v>
      </c>
      <c r="AL248">
        <v>68</v>
      </c>
      <c r="AM248" s="5">
        <f t="shared" si="27"/>
        <v>4.25</v>
      </c>
      <c r="AN248" s="4">
        <f t="shared" si="28"/>
        <v>6.4369556985990157E-3</v>
      </c>
      <c r="AO248" s="3"/>
      <c r="AP248">
        <v>0</v>
      </c>
      <c r="AR248" t="s">
        <v>0</v>
      </c>
      <c r="AT248" s="2" t="s">
        <v>6</v>
      </c>
      <c r="AU248" s="1">
        <f t="shared" si="29"/>
        <v>1.7253688882506213</v>
      </c>
      <c r="AV248" s="1">
        <f t="shared" si="30"/>
        <v>1.4163193687104159</v>
      </c>
      <c r="AW248" s="1">
        <f t="shared" si="31"/>
        <v>1.10726984917021</v>
      </c>
    </row>
    <row r="249" spans="1:49" x14ac:dyDescent="0.2">
      <c r="A249">
        <v>247</v>
      </c>
      <c r="B249" t="s">
        <v>17627</v>
      </c>
      <c r="C249" t="s">
        <v>17626</v>
      </c>
      <c r="F249" t="s">
        <v>17625</v>
      </c>
      <c r="G249" t="s">
        <v>5</v>
      </c>
      <c r="H249" t="s">
        <v>4</v>
      </c>
      <c r="I249" t="s">
        <v>17624</v>
      </c>
      <c r="J249">
        <v>60025153</v>
      </c>
      <c r="K249" t="s">
        <v>17623</v>
      </c>
      <c r="L249" t="s">
        <v>17622</v>
      </c>
      <c r="M249" t="s">
        <v>25</v>
      </c>
      <c r="N249">
        <v>2</v>
      </c>
      <c r="O249" t="s">
        <v>17621</v>
      </c>
      <c r="P249" t="s">
        <v>17620</v>
      </c>
      <c r="Q249" t="s">
        <v>17619</v>
      </c>
      <c r="R249" s="7">
        <v>39052</v>
      </c>
      <c r="S249" s="8">
        <f t="shared" si="24"/>
        <v>2006</v>
      </c>
      <c r="T249" s="8">
        <v>2006</v>
      </c>
      <c r="U249" s="8">
        <f t="shared" si="25"/>
        <v>16</v>
      </c>
      <c r="V249" s="7">
        <v>39052</v>
      </c>
      <c r="W249" t="s">
        <v>819</v>
      </c>
      <c r="X249" s="2">
        <v>0.82</v>
      </c>
      <c r="Y249" s="6">
        <f t="shared" si="26"/>
        <v>2.1889431675609299E-2</v>
      </c>
      <c r="AA249">
        <v>189456</v>
      </c>
      <c r="AB249">
        <v>15361</v>
      </c>
      <c r="AD249" t="s">
        <v>1</v>
      </c>
      <c r="AE249">
        <v>55</v>
      </c>
      <c r="AF249">
        <v>6</v>
      </c>
      <c r="AH249" t="s">
        <v>10247</v>
      </c>
      <c r="AI249" t="s">
        <v>17618</v>
      </c>
      <c r="AJ249" t="s">
        <v>17617</v>
      </c>
      <c r="AK249" t="s">
        <v>17616</v>
      </c>
      <c r="AL249">
        <v>55</v>
      </c>
      <c r="AM249" s="5">
        <f t="shared" si="27"/>
        <v>3.4375</v>
      </c>
      <c r="AN249" s="4">
        <f t="shared" si="28"/>
        <v>5.2063612268080268E-3</v>
      </c>
      <c r="AO249" s="3"/>
      <c r="AP249">
        <v>0</v>
      </c>
      <c r="AR249" t="s">
        <v>0</v>
      </c>
      <c r="AT249" s="2" t="s">
        <v>6</v>
      </c>
      <c r="AU249" s="1">
        <f t="shared" si="29"/>
        <v>1.6884510540968913</v>
      </c>
      <c r="AV249" s="1">
        <f t="shared" si="30"/>
        <v>1.3547896451208663</v>
      </c>
      <c r="AW249" s="1">
        <f t="shared" si="31"/>
        <v>1.0211282361448408</v>
      </c>
    </row>
    <row r="250" spans="1:49" x14ac:dyDescent="0.2">
      <c r="A250">
        <v>248</v>
      </c>
      <c r="B250" t="s">
        <v>17615</v>
      </c>
      <c r="F250" t="s">
        <v>17614</v>
      </c>
      <c r="G250" t="s">
        <v>5</v>
      </c>
      <c r="H250" t="s">
        <v>4</v>
      </c>
      <c r="I250" t="s">
        <v>458</v>
      </c>
      <c r="J250">
        <v>60017293</v>
      </c>
      <c r="K250" t="s">
        <v>457</v>
      </c>
      <c r="L250" t="s">
        <v>456</v>
      </c>
      <c r="M250" t="s">
        <v>25</v>
      </c>
      <c r="N250">
        <v>2</v>
      </c>
      <c r="O250" t="s">
        <v>455</v>
      </c>
      <c r="P250" t="s">
        <v>454</v>
      </c>
      <c r="Q250" t="s">
        <v>453</v>
      </c>
      <c r="R250" s="7">
        <v>39052</v>
      </c>
      <c r="S250" s="8">
        <f t="shared" si="24"/>
        <v>2006</v>
      </c>
      <c r="T250" s="8">
        <v>2006</v>
      </c>
      <c r="U250" s="8">
        <f t="shared" si="25"/>
        <v>16</v>
      </c>
      <c r="V250" s="7">
        <v>2006</v>
      </c>
      <c r="W250" t="s">
        <v>377</v>
      </c>
      <c r="X250" s="2">
        <v>0.437</v>
      </c>
      <c r="Y250" s="6">
        <f t="shared" si="26"/>
        <v>1.1665465417367396E-2</v>
      </c>
      <c r="AA250">
        <v>10704698</v>
      </c>
      <c r="AB250">
        <v>5300152513</v>
      </c>
      <c r="AC250">
        <v>15598985</v>
      </c>
      <c r="AD250" t="s">
        <v>1</v>
      </c>
      <c r="AE250">
        <v>56</v>
      </c>
      <c r="AH250" t="s">
        <v>17613</v>
      </c>
      <c r="AI250" t="s">
        <v>17612</v>
      </c>
      <c r="AK250" t="s">
        <v>17611</v>
      </c>
      <c r="AL250">
        <v>34</v>
      </c>
      <c r="AM250" s="5">
        <f t="shared" si="27"/>
        <v>2.125</v>
      </c>
      <c r="AN250" s="4">
        <f t="shared" si="28"/>
        <v>3.2184778492995079E-3</v>
      </c>
      <c r="AO250" s="3"/>
      <c r="AP250">
        <v>0</v>
      </c>
      <c r="AR250" t="s">
        <v>0</v>
      </c>
      <c r="AT250" s="2" t="s">
        <v>6</v>
      </c>
      <c r="AU250" s="1">
        <f t="shared" si="29"/>
        <v>0.91313691469470293</v>
      </c>
      <c r="AV250" s="1">
        <f t="shared" si="30"/>
        <v>0.74419716333334518</v>
      </c>
      <c r="AW250" s="1">
        <f t="shared" si="31"/>
        <v>0.57525741197198743</v>
      </c>
    </row>
    <row r="251" spans="1:49" x14ac:dyDescent="0.2">
      <c r="A251">
        <v>249</v>
      </c>
      <c r="B251" t="s">
        <v>17610</v>
      </c>
      <c r="C251" t="s">
        <v>17609</v>
      </c>
      <c r="F251" t="s">
        <v>17608</v>
      </c>
      <c r="G251" t="s">
        <v>5</v>
      </c>
      <c r="H251" t="s">
        <v>4</v>
      </c>
      <c r="I251" t="s">
        <v>17607</v>
      </c>
      <c r="J251" t="s">
        <v>17606</v>
      </c>
      <c r="K251" t="s">
        <v>17605</v>
      </c>
      <c r="L251" t="s">
        <v>17604</v>
      </c>
      <c r="M251" t="s">
        <v>17603</v>
      </c>
      <c r="N251">
        <v>15</v>
      </c>
      <c r="O251" t="s">
        <v>17602</v>
      </c>
      <c r="P251" t="s">
        <v>17601</v>
      </c>
      <c r="Q251" t="s">
        <v>17600</v>
      </c>
      <c r="R251" s="7">
        <v>39052</v>
      </c>
      <c r="S251" s="8">
        <f t="shared" si="24"/>
        <v>2006</v>
      </c>
      <c r="T251" s="8">
        <v>2006</v>
      </c>
      <c r="U251" s="8">
        <f t="shared" si="25"/>
        <v>16</v>
      </c>
      <c r="V251" s="7">
        <v>39052</v>
      </c>
      <c r="W251" t="s">
        <v>966</v>
      </c>
      <c r="X251" s="2">
        <v>0.35699999999999998</v>
      </c>
      <c r="Y251" s="6">
        <f t="shared" si="26"/>
        <v>9.5299111075518531E-3</v>
      </c>
      <c r="AA251">
        <v>913286</v>
      </c>
      <c r="AB251">
        <v>12316</v>
      </c>
      <c r="AC251">
        <v>15602303</v>
      </c>
      <c r="AD251" t="s">
        <v>1</v>
      </c>
      <c r="AE251">
        <v>45</v>
      </c>
      <c r="AF251">
        <v>12</v>
      </c>
      <c r="AG251">
        <v>125601</v>
      </c>
      <c r="AI251" t="s">
        <v>17599</v>
      </c>
      <c r="AJ251" t="s">
        <v>17598</v>
      </c>
      <c r="AK251" t="s">
        <v>17597</v>
      </c>
      <c r="AL251">
        <v>8</v>
      </c>
      <c r="AM251" s="5">
        <f t="shared" si="27"/>
        <v>0.5</v>
      </c>
      <c r="AN251" s="4">
        <f t="shared" si="28"/>
        <v>7.572889057175312E-4</v>
      </c>
      <c r="AO251" s="3"/>
      <c r="AP251">
        <v>0</v>
      </c>
      <c r="AQ251" t="s">
        <v>17596</v>
      </c>
      <c r="AR251" t="s">
        <v>0</v>
      </c>
      <c r="AS251" t="s">
        <v>17595</v>
      </c>
      <c r="AT251" s="2">
        <v>1.0840000000000001</v>
      </c>
      <c r="AU251" s="1">
        <f t="shared" si="29"/>
        <v>0.68981244470015568</v>
      </c>
      <c r="AV251" s="1">
        <f t="shared" si="30"/>
        <v>0.51436000066346921</v>
      </c>
      <c r="AW251" s="1">
        <f t="shared" si="31"/>
        <v>0.33890755662678274</v>
      </c>
    </row>
    <row r="252" spans="1:49" x14ac:dyDescent="0.2">
      <c r="A252">
        <v>250</v>
      </c>
      <c r="B252" t="s">
        <v>17594</v>
      </c>
      <c r="C252" t="s">
        <v>17593</v>
      </c>
      <c r="F252" t="s">
        <v>17592</v>
      </c>
      <c r="G252" t="s">
        <v>5</v>
      </c>
      <c r="H252" t="s">
        <v>4</v>
      </c>
      <c r="I252" t="s">
        <v>17591</v>
      </c>
      <c r="J252" t="s">
        <v>17590</v>
      </c>
      <c r="K252" t="s">
        <v>17589</v>
      </c>
      <c r="L252" t="s">
        <v>17588</v>
      </c>
      <c r="M252" t="s">
        <v>17587</v>
      </c>
      <c r="N252">
        <v>4</v>
      </c>
      <c r="O252" t="s">
        <v>17586</v>
      </c>
      <c r="P252" t="s">
        <v>17585</v>
      </c>
      <c r="Q252" t="s">
        <v>17584</v>
      </c>
      <c r="R252" s="7">
        <v>39052</v>
      </c>
      <c r="S252" s="8">
        <f t="shared" si="24"/>
        <v>2006</v>
      </c>
      <c r="T252" s="8">
        <v>2006</v>
      </c>
      <c r="U252" s="8">
        <f t="shared" si="25"/>
        <v>16</v>
      </c>
      <c r="V252" s="7">
        <v>39052</v>
      </c>
      <c r="W252" t="s">
        <v>17583</v>
      </c>
      <c r="X252" s="2">
        <v>0.67900000000000005</v>
      </c>
      <c r="Y252" s="6">
        <f t="shared" si="26"/>
        <v>1.8125517204559412E-2</v>
      </c>
      <c r="AA252">
        <v>189340</v>
      </c>
      <c r="AB252">
        <v>25033</v>
      </c>
      <c r="AD252" t="s">
        <v>1</v>
      </c>
      <c r="AE252">
        <v>55</v>
      </c>
      <c r="AF252">
        <v>12</v>
      </c>
      <c r="AH252" t="s">
        <v>17582</v>
      </c>
      <c r="AI252" t="s">
        <v>17581</v>
      </c>
      <c r="AJ252" t="s">
        <v>17580</v>
      </c>
      <c r="AK252" t="s">
        <v>17579</v>
      </c>
      <c r="AL252">
        <v>22</v>
      </c>
      <c r="AM252" s="5">
        <f t="shared" si="27"/>
        <v>1.375</v>
      </c>
      <c r="AN252" s="4">
        <f t="shared" si="28"/>
        <v>2.0825444907232107E-3</v>
      </c>
      <c r="AO252" s="3"/>
      <c r="AP252">
        <v>0</v>
      </c>
      <c r="AR252" t="s">
        <v>0</v>
      </c>
      <c r="AT252" s="2">
        <v>2.6629999999999998</v>
      </c>
      <c r="AU252" s="1">
        <f t="shared" si="29"/>
        <v>1.331262539040855</v>
      </c>
      <c r="AV252" s="1">
        <f t="shared" si="30"/>
        <v>1.0104030847641312</v>
      </c>
      <c r="AW252" s="1">
        <f t="shared" si="31"/>
        <v>0.68954363048740708</v>
      </c>
    </row>
    <row r="253" spans="1:49" x14ac:dyDescent="0.2">
      <c r="A253">
        <v>251</v>
      </c>
      <c r="B253" t="s">
        <v>17578</v>
      </c>
      <c r="C253" t="s">
        <v>17577</v>
      </c>
      <c r="F253" t="s">
        <v>17576</v>
      </c>
      <c r="G253" t="s">
        <v>5</v>
      </c>
      <c r="H253" t="s">
        <v>4</v>
      </c>
      <c r="I253" t="s">
        <v>732</v>
      </c>
      <c r="J253" t="s">
        <v>17575</v>
      </c>
      <c r="K253" t="s">
        <v>17574</v>
      </c>
      <c r="L253" t="s">
        <v>17573</v>
      </c>
      <c r="M253" t="s">
        <v>30</v>
      </c>
      <c r="N253">
        <v>4</v>
      </c>
      <c r="O253" t="s">
        <v>17572</v>
      </c>
      <c r="P253" t="s">
        <v>17571</v>
      </c>
      <c r="Q253" t="s">
        <v>17570</v>
      </c>
      <c r="R253" s="7">
        <v>39052</v>
      </c>
      <c r="S253" s="8">
        <f t="shared" si="24"/>
        <v>2006</v>
      </c>
      <c r="T253" s="8">
        <v>2006</v>
      </c>
      <c r="U253" s="8">
        <f t="shared" si="25"/>
        <v>16</v>
      </c>
      <c r="V253" s="7">
        <v>39052</v>
      </c>
      <c r="W253" t="s">
        <v>966</v>
      </c>
      <c r="X253" s="2">
        <v>0.35699999999999998</v>
      </c>
      <c r="Y253" s="6">
        <f t="shared" si="26"/>
        <v>9.5299111075518531E-3</v>
      </c>
      <c r="AA253">
        <v>913286</v>
      </c>
      <c r="AB253">
        <v>12316</v>
      </c>
      <c r="AC253">
        <v>15602303</v>
      </c>
      <c r="AD253" t="s">
        <v>1</v>
      </c>
      <c r="AE253">
        <v>45</v>
      </c>
      <c r="AF253">
        <v>12</v>
      </c>
      <c r="AG253">
        <v>124402</v>
      </c>
      <c r="AI253" t="s">
        <v>17569</v>
      </c>
      <c r="AJ253" t="s">
        <v>17568</v>
      </c>
      <c r="AK253" t="s">
        <v>17567</v>
      </c>
      <c r="AL253">
        <v>16</v>
      </c>
      <c r="AM253" s="5">
        <f t="shared" si="27"/>
        <v>1</v>
      </c>
      <c r="AN253" s="4">
        <f t="shared" si="28"/>
        <v>1.5145778114350624E-3</v>
      </c>
      <c r="AO253" s="3"/>
      <c r="AP253">
        <v>0</v>
      </c>
      <c r="AR253" t="s">
        <v>17566</v>
      </c>
      <c r="AT253" s="2">
        <v>1.0840000000000001</v>
      </c>
      <c r="AU253" s="1">
        <f t="shared" si="29"/>
        <v>0.7125311118716815</v>
      </c>
      <c r="AV253" s="1">
        <f t="shared" si="30"/>
        <v>0.55222444594934583</v>
      </c>
      <c r="AW253" s="1">
        <f t="shared" si="31"/>
        <v>0.39191778002700994</v>
      </c>
    </row>
    <row r="254" spans="1:49" x14ac:dyDescent="0.2">
      <c r="A254">
        <v>252</v>
      </c>
      <c r="B254" t="s">
        <v>17565</v>
      </c>
      <c r="C254" t="s">
        <v>17564</v>
      </c>
      <c r="F254" t="s">
        <v>17563</v>
      </c>
      <c r="G254" t="s">
        <v>5</v>
      </c>
      <c r="H254" t="s">
        <v>4</v>
      </c>
      <c r="I254" t="s">
        <v>17562</v>
      </c>
      <c r="J254" t="s">
        <v>17561</v>
      </c>
      <c r="K254" t="s">
        <v>17560</v>
      </c>
      <c r="L254" t="s">
        <v>17559</v>
      </c>
      <c r="M254" t="s">
        <v>17558</v>
      </c>
      <c r="N254">
        <v>3</v>
      </c>
      <c r="O254" t="s">
        <v>17557</v>
      </c>
      <c r="P254" t="s">
        <v>17556</v>
      </c>
      <c r="Q254" t="s">
        <v>17555</v>
      </c>
      <c r="R254" s="7">
        <v>39052</v>
      </c>
      <c r="S254" s="8">
        <f t="shared" si="24"/>
        <v>2006</v>
      </c>
      <c r="T254" s="8">
        <v>2006</v>
      </c>
      <c r="U254" s="8">
        <f t="shared" si="25"/>
        <v>16</v>
      </c>
      <c r="V254" s="7">
        <v>2006</v>
      </c>
      <c r="W254" t="s">
        <v>196</v>
      </c>
      <c r="X254" s="2">
        <v>1.6519999999999999</v>
      </c>
      <c r="Y254" s="6">
        <f t="shared" si="26"/>
        <v>4.409919649769093E-2</v>
      </c>
      <c r="AA254" t="s">
        <v>195</v>
      </c>
      <c r="AB254">
        <v>17337</v>
      </c>
      <c r="AD254" t="s">
        <v>1</v>
      </c>
      <c r="AE254">
        <v>54</v>
      </c>
      <c r="AF254">
        <v>9</v>
      </c>
      <c r="AH254" t="s">
        <v>17554</v>
      </c>
      <c r="AI254" t="s">
        <v>17553</v>
      </c>
      <c r="AJ254" t="s">
        <v>17552</v>
      </c>
      <c r="AK254" t="s">
        <v>17551</v>
      </c>
      <c r="AL254">
        <v>108</v>
      </c>
      <c r="AM254" s="5">
        <f t="shared" si="27"/>
        <v>6.75</v>
      </c>
      <c r="AN254" s="4">
        <f t="shared" si="28"/>
        <v>1.0223400227186671E-2</v>
      </c>
      <c r="AO254" s="3"/>
      <c r="AP254">
        <v>0</v>
      </c>
      <c r="AR254" t="s">
        <v>0</v>
      </c>
      <c r="AT254" s="2" t="s">
        <v>6</v>
      </c>
      <c r="AU254" s="1">
        <f t="shared" si="29"/>
        <v>3.393645761653965</v>
      </c>
      <c r="AV254" s="1">
        <f t="shared" si="30"/>
        <v>2.7161298362438799</v>
      </c>
      <c r="AW254" s="1">
        <f t="shared" si="31"/>
        <v>2.0386139108337948</v>
      </c>
    </row>
    <row r="255" spans="1:49" x14ac:dyDescent="0.2">
      <c r="A255">
        <v>253</v>
      </c>
      <c r="B255" t="s">
        <v>17550</v>
      </c>
      <c r="C255" t="s">
        <v>17549</v>
      </c>
      <c r="F255" t="s">
        <v>17548</v>
      </c>
      <c r="G255" t="s">
        <v>5</v>
      </c>
      <c r="H255" t="s">
        <v>4</v>
      </c>
      <c r="I255" t="s">
        <v>1172</v>
      </c>
      <c r="J255" t="s">
        <v>17547</v>
      </c>
      <c r="K255" t="s">
        <v>17546</v>
      </c>
      <c r="L255" t="s">
        <v>17545</v>
      </c>
      <c r="M255" t="s">
        <v>17544</v>
      </c>
      <c r="N255">
        <v>2</v>
      </c>
      <c r="O255" t="s">
        <v>17543</v>
      </c>
      <c r="P255" t="s">
        <v>17542</v>
      </c>
      <c r="Q255" t="s">
        <v>17541</v>
      </c>
      <c r="R255" s="7">
        <v>39052</v>
      </c>
      <c r="S255" s="8">
        <f t="shared" si="24"/>
        <v>2006</v>
      </c>
      <c r="T255" s="8">
        <v>2006</v>
      </c>
      <c r="U255" s="8">
        <f t="shared" si="25"/>
        <v>16</v>
      </c>
      <c r="V255" s="7">
        <v>2006</v>
      </c>
      <c r="W255" t="s">
        <v>196</v>
      </c>
      <c r="X255" s="2">
        <v>1.6519999999999999</v>
      </c>
      <c r="Y255" s="6">
        <f t="shared" si="26"/>
        <v>4.409919649769093E-2</v>
      </c>
      <c r="AA255" t="s">
        <v>195</v>
      </c>
      <c r="AB255">
        <v>17337</v>
      </c>
      <c r="AD255" t="s">
        <v>1</v>
      </c>
      <c r="AE255">
        <v>54</v>
      </c>
      <c r="AF255">
        <v>1</v>
      </c>
      <c r="AH255" t="s">
        <v>17540</v>
      </c>
      <c r="AI255" t="s">
        <v>17539</v>
      </c>
      <c r="AJ255" t="s">
        <v>17538</v>
      </c>
      <c r="AK255" t="s">
        <v>17537</v>
      </c>
      <c r="AL255">
        <v>45</v>
      </c>
      <c r="AM255" s="5">
        <f t="shared" si="27"/>
        <v>2.8125</v>
      </c>
      <c r="AN255" s="4">
        <f t="shared" si="28"/>
        <v>4.2597500946611128E-3</v>
      </c>
      <c r="AO255" s="3"/>
      <c r="AP255">
        <v>0</v>
      </c>
      <c r="AR255" t="s">
        <v>0</v>
      </c>
      <c r="AT255" s="2" t="s">
        <v>6</v>
      </c>
      <c r="AU255" s="1">
        <f t="shared" si="29"/>
        <v>3.2147362576781982</v>
      </c>
      <c r="AV255" s="1">
        <f t="shared" si="30"/>
        <v>2.4179473296176019</v>
      </c>
      <c r="AW255" s="1">
        <f t="shared" si="31"/>
        <v>1.6211584015570057</v>
      </c>
    </row>
    <row r="256" spans="1:49" x14ac:dyDescent="0.2">
      <c r="A256">
        <v>254</v>
      </c>
      <c r="B256" t="s">
        <v>17536</v>
      </c>
      <c r="C256" t="s">
        <v>17535</v>
      </c>
      <c r="F256" t="s">
        <v>17534</v>
      </c>
      <c r="G256" t="s">
        <v>5</v>
      </c>
      <c r="H256" t="s">
        <v>4</v>
      </c>
      <c r="I256" t="s">
        <v>7250</v>
      </c>
      <c r="J256">
        <v>60033191</v>
      </c>
      <c r="K256" t="s">
        <v>430</v>
      </c>
      <c r="L256" t="s">
        <v>277</v>
      </c>
      <c r="M256" t="s">
        <v>276</v>
      </c>
      <c r="N256">
        <v>4</v>
      </c>
      <c r="O256" t="s">
        <v>17533</v>
      </c>
      <c r="P256" t="s">
        <v>17532</v>
      </c>
      <c r="Q256" t="s">
        <v>17531</v>
      </c>
      <c r="R256" s="7">
        <v>39052</v>
      </c>
      <c r="S256" s="8">
        <f t="shared" si="24"/>
        <v>2006</v>
      </c>
      <c r="T256" s="8">
        <v>2006</v>
      </c>
      <c r="U256" s="8">
        <f t="shared" si="25"/>
        <v>16</v>
      </c>
      <c r="V256" s="7">
        <v>2006</v>
      </c>
      <c r="W256" t="s">
        <v>196</v>
      </c>
      <c r="X256" s="2">
        <v>1.6519999999999999</v>
      </c>
      <c r="Y256" s="6">
        <f t="shared" si="26"/>
        <v>4.409919649769093E-2</v>
      </c>
      <c r="AA256" t="s">
        <v>195</v>
      </c>
      <c r="AB256">
        <v>17337</v>
      </c>
      <c r="AD256" t="s">
        <v>1</v>
      </c>
      <c r="AE256">
        <v>54</v>
      </c>
      <c r="AF256">
        <v>9</v>
      </c>
      <c r="AH256" t="s">
        <v>17530</v>
      </c>
      <c r="AI256" t="s">
        <v>17529</v>
      </c>
      <c r="AJ256" t="s">
        <v>17528</v>
      </c>
      <c r="AK256" t="s">
        <v>17527</v>
      </c>
      <c r="AL256">
        <v>51</v>
      </c>
      <c r="AM256" s="5">
        <f t="shared" si="27"/>
        <v>3.1875</v>
      </c>
      <c r="AN256" s="4">
        <f t="shared" si="28"/>
        <v>4.8277167739492616E-3</v>
      </c>
      <c r="AO256" s="3"/>
      <c r="AP256">
        <v>0</v>
      </c>
      <c r="AQ256" t="s">
        <v>17526</v>
      </c>
      <c r="AR256" t="s">
        <v>0</v>
      </c>
      <c r="AS256" t="s">
        <v>17525</v>
      </c>
      <c r="AT256" s="2" t="s">
        <v>6</v>
      </c>
      <c r="AU256" s="1">
        <f t="shared" si="29"/>
        <v>3.2317752580568433</v>
      </c>
      <c r="AV256" s="1">
        <f t="shared" si="30"/>
        <v>2.4463456635820098</v>
      </c>
      <c r="AW256" s="1">
        <f t="shared" si="31"/>
        <v>1.660916069107176</v>
      </c>
    </row>
    <row r="257" spans="1:49" x14ac:dyDescent="0.2">
      <c r="A257">
        <v>255</v>
      </c>
      <c r="B257" t="s">
        <v>17524</v>
      </c>
      <c r="C257" t="s">
        <v>17523</v>
      </c>
      <c r="F257" t="s">
        <v>17522</v>
      </c>
      <c r="G257" t="s">
        <v>5</v>
      </c>
      <c r="H257" t="s">
        <v>4</v>
      </c>
      <c r="I257" t="s">
        <v>17521</v>
      </c>
      <c r="J257" t="s">
        <v>1282</v>
      </c>
      <c r="K257" t="s">
        <v>1281</v>
      </c>
      <c r="L257" t="s">
        <v>1280</v>
      </c>
      <c r="M257" t="s">
        <v>764</v>
      </c>
      <c r="N257">
        <v>2</v>
      </c>
      <c r="O257" t="s">
        <v>17520</v>
      </c>
      <c r="P257" t="s">
        <v>17519</v>
      </c>
      <c r="Q257" t="s">
        <v>15896</v>
      </c>
      <c r="R257" s="7">
        <v>39052</v>
      </c>
      <c r="S257" s="8">
        <f t="shared" si="24"/>
        <v>2006</v>
      </c>
      <c r="T257" s="8">
        <v>2006</v>
      </c>
      <c r="U257" s="8">
        <f t="shared" si="25"/>
        <v>16</v>
      </c>
      <c r="V257" s="7">
        <v>2006</v>
      </c>
      <c r="W257" t="s">
        <v>196</v>
      </c>
      <c r="X257" s="2">
        <v>1.6519999999999999</v>
      </c>
      <c r="Y257" s="6">
        <f t="shared" si="26"/>
        <v>4.409919649769093E-2</v>
      </c>
      <c r="AA257" t="s">
        <v>195</v>
      </c>
      <c r="AB257">
        <v>17337</v>
      </c>
      <c r="AD257" t="s">
        <v>1</v>
      </c>
      <c r="AE257">
        <v>54</v>
      </c>
      <c r="AF257">
        <v>1</v>
      </c>
      <c r="AH257" t="s">
        <v>17518</v>
      </c>
      <c r="AI257" t="s">
        <v>17517</v>
      </c>
      <c r="AJ257" t="s">
        <v>17516</v>
      </c>
      <c r="AK257" t="s">
        <v>17515</v>
      </c>
      <c r="AL257">
        <v>47</v>
      </c>
      <c r="AM257" s="5">
        <f t="shared" si="27"/>
        <v>2.9375</v>
      </c>
      <c r="AN257" s="4">
        <f t="shared" si="28"/>
        <v>4.4490723210904963E-3</v>
      </c>
      <c r="AO257" s="3"/>
      <c r="AP257">
        <v>0</v>
      </c>
      <c r="AQ257" t="s">
        <v>838</v>
      </c>
      <c r="AR257" t="s">
        <v>17514</v>
      </c>
      <c r="AS257" t="s">
        <v>287</v>
      </c>
      <c r="AT257" s="2" t="s">
        <v>6</v>
      </c>
      <c r="AU257" s="1">
        <f t="shared" si="29"/>
        <v>3.2204159244710797</v>
      </c>
      <c r="AV257" s="1">
        <f t="shared" si="30"/>
        <v>2.4274134409390711</v>
      </c>
      <c r="AW257" s="1">
        <f t="shared" si="31"/>
        <v>1.6344109574070627</v>
      </c>
    </row>
    <row r="258" spans="1:49" x14ac:dyDescent="0.2">
      <c r="A258">
        <v>256</v>
      </c>
      <c r="B258" t="s">
        <v>17513</v>
      </c>
      <c r="C258" t="s">
        <v>17512</v>
      </c>
      <c r="F258" t="s">
        <v>17511</v>
      </c>
      <c r="G258" t="s">
        <v>5</v>
      </c>
      <c r="H258" t="s">
        <v>4</v>
      </c>
      <c r="I258" t="s">
        <v>17510</v>
      </c>
      <c r="J258" t="s">
        <v>17509</v>
      </c>
      <c r="K258" t="s">
        <v>17508</v>
      </c>
      <c r="L258" t="s">
        <v>17507</v>
      </c>
      <c r="M258" t="s">
        <v>1595</v>
      </c>
      <c r="N258">
        <v>3</v>
      </c>
      <c r="O258" t="s">
        <v>17506</v>
      </c>
      <c r="P258" t="s">
        <v>17505</v>
      </c>
      <c r="Q258" t="s">
        <v>17504</v>
      </c>
      <c r="R258" s="7">
        <v>39052</v>
      </c>
      <c r="S258" s="8">
        <f t="shared" ref="S258:S321" si="32">YEAR(R258)</f>
        <v>2006</v>
      </c>
      <c r="T258" s="8">
        <v>2006</v>
      </c>
      <c r="U258" s="8">
        <f t="shared" ref="U258:U321" si="33">2022-T258</f>
        <v>16</v>
      </c>
      <c r="V258" s="7">
        <v>2006</v>
      </c>
      <c r="W258" t="s">
        <v>196</v>
      </c>
      <c r="X258" s="2">
        <v>1.6519999999999999</v>
      </c>
      <c r="Y258" s="6">
        <f t="shared" ref="Y258:Y321" si="34">(X258-$Z$4)/($Z$3-$Z$4)</f>
        <v>4.409919649769093E-2</v>
      </c>
      <c r="AA258" t="s">
        <v>195</v>
      </c>
      <c r="AB258">
        <v>17337</v>
      </c>
      <c r="AD258" t="s">
        <v>1</v>
      </c>
      <c r="AE258">
        <v>54</v>
      </c>
      <c r="AF258">
        <v>1</v>
      </c>
      <c r="AH258" t="s">
        <v>1608</v>
      </c>
      <c r="AI258" t="s">
        <v>17503</v>
      </c>
      <c r="AJ258" t="s">
        <v>17502</v>
      </c>
      <c r="AK258" t="s">
        <v>17501</v>
      </c>
      <c r="AL258">
        <v>215</v>
      </c>
      <c r="AM258" s="5">
        <f t="shared" ref="AM258:AM321" si="35">AL258/U258</f>
        <v>13.4375</v>
      </c>
      <c r="AN258" s="4">
        <f t="shared" ref="AN258:AN321" si="36">(AM258-$AO$4)/($AO$3-$AO$4)</f>
        <v>2.0352139341158652E-2</v>
      </c>
      <c r="AO258" s="3"/>
      <c r="AP258">
        <v>0</v>
      </c>
      <c r="AQ258" t="s">
        <v>165</v>
      </c>
      <c r="AR258" t="s">
        <v>17500</v>
      </c>
      <c r="AS258" t="s">
        <v>164</v>
      </c>
      <c r="AT258" s="2" t="s">
        <v>6</v>
      </c>
      <c r="AU258" s="1">
        <f t="shared" ref="AU258:AU321" si="37">(Y258*0.7+AN258*0.3)*100</f>
        <v>3.6975079350731246</v>
      </c>
      <c r="AV258" s="1">
        <f t="shared" ref="AV258:AV321" si="38">(Y258*0.5+AN258*0.5)*100</f>
        <v>3.2225667919424792</v>
      </c>
      <c r="AW258" s="1">
        <f t="shared" ref="AW258:AW321" si="39">(Y258*0.3+AN258*0.7)*100</f>
        <v>2.7476256488118334</v>
      </c>
    </row>
    <row r="259" spans="1:49" x14ac:dyDescent="0.2">
      <c r="A259">
        <v>257</v>
      </c>
      <c r="B259" t="s">
        <v>17499</v>
      </c>
      <c r="C259" t="s">
        <v>17498</v>
      </c>
      <c r="F259" t="s">
        <v>17497</v>
      </c>
      <c r="G259" t="s">
        <v>5</v>
      </c>
      <c r="H259" t="s">
        <v>4</v>
      </c>
      <c r="I259" t="s">
        <v>17496</v>
      </c>
      <c r="J259" t="s">
        <v>17491</v>
      </c>
      <c r="K259" t="s">
        <v>17495</v>
      </c>
      <c r="L259" t="s">
        <v>17494</v>
      </c>
      <c r="M259" t="s">
        <v>30</v>
      </c>
      <c r="N259">
        <v>2</v>
      </c>
      <c r="O259" t="s">
        <v>17493</v>
      </c>
      <c r="P259" t="s">
        <v>17492</v>
      </c>
      <c r="Q259" t="s">
        <v>17491</v>
      </c>
      <c r="R259" s="7">
        <v>39052</v>
      </c>
      <c r="S259" s="8">
        <f t="shared" si="32"/>
        <v>2006</v>
      </c>
      <c r="T259" s="8">
        <v>2006</v>
      </c>
      <c r="U259" s="8">
        <f t="shared" si="33"/>
        <v>16</v>
      </c>
      <c r="V259" s="7">
        <v>2006</v>
      </c>
      <c r="W259" t="s">
        <v>201</v>
      </c>
      <c r="X259" s="2">
        <v>1.137</v>
      </c>
      <c r="Y259" s="6">
        <f t="shared" si="34"/>
        <v>3.0351565628253384E-2</v>
      </c>
      <c r="AA259">
        <v>189251</v>
      </c>
      <c r="AB259">
        <v>17336</v>
      </c>
      <c r="AD259" t="s">
        <v>1</v>
      </c>
      <c r="AE259">
        <v>42</v>
      </c>
      <c r="AF259">
        <v>3</v>
      </c>
      <c r="AH259" t="s">
        <v>17490</v>
      </c>
      <c r="AI259" t="s">
        <v>17489</v>
      </c>
      <c r="AK259" t="s">
        <v>17488</v>
      </c>
      <c r="AL259">
        <v>18</v>
      </c>
      <c r="AM259" s="5">
        <f t="shared" si="35"/>
        <v>1.125</v>
      </c>
      <c r="AN259" s="4">
        <f t="shared" si="36"/>
        <v>1.7039000378644452E-3</v>
      </c>
      <c r="AO259" s="3"/>
      <c r="AP259">
        <v>0</v>
      </c>
      <c r="AQ259" t="s">
        <v>105</v>
      </c>
      <c r="AR259" t="s">
        <v>0</v>
      </c>
      <c r="AS259" t="s">
        <v>104</v>
      </c>
      <c r="AT259" s="2" t="s">
        <v>6</v>
      </c>
      <c r="AU259" s="1">
        <f t="shared" si="37"/>
        <v>2.1757265951136699</v>
      </c>
      <c r="AV259" s="1">
        <f t="shared" si="38"/>
        <v>1.6027732833058912</v>
      </c>
      <c r="AW259" s="1">
        <f t="shared" si="39"/>
        <v>1.0298199714981127</v>
      </c>
    </row>
    <row r="260" spans="1:49" x14ac:dyDescent="0.2">
      <c r="A260">
        <v>258</v>
      </c>
      <c r="B260" t="s">
        <v>17487</v>
      </c>
      <c r="F260" t="s">
        <v>17486</v>
      </c>
      <c r="G260" t="s">
        <v>5</v>
      </c>
      <c r="H260" t="s">
        <v>4</v>
      </c>
      <c r="I260" t="s">
        <v>17485</v>
      </c>
      <c r="J260" t="s">
        <v>17484</v>
      </c>
      <c r="K260" t="s">
        <v>17483</v>
      </c>
      <c r="L260" t="s">
        <v>17482</v>
      </c>
      <c r="M260" t="s">
        <v>15237</v>
      </c>
      <c r="N260">
        <v>3</v>
      </c>
      <c r="O260" t="s">
        <v>17481</v>
      </c>
      <c r="P260" t="s">
        <v>17480</v>
      </c>
      <c r="Q260" t="s">
        <v>17479</v>
      </c>
      <c r="R260" s="7">
        <v>39052</v>
      </c>
      <c r="S260" s="8">
        <f t="shared" si="32"/>
        <v>2006</v>
      </c>
      <c r="T260" s="8">
        <v>2006</v>
      </c>
      <c r="U260" s="8">
        <f t="shared" si="33"/>
        <v>16</v>
      </c>
      <c r="V260" s="7">
        <v>2006</v>
      </c>
      <c r="W260" t="s">
        <v>377</v>
      </c>
      <c r="X260" s="2">
        <v>0.437</v>
      </c>
      <c r="Y260" s="6">
        <f t="shared" si="34"/>
        <v>1.1665465417367396E-2</v>
      </c>
      <c r="AA260">
        <v>10704698</v>
      </c>
      <c r="AB260">
        <v>5300152513</v>
      </c>
      <c r="AC260">
        <v>15598985</v>
      </c>
      <c r="AD260" t="s">
        <v>1</v>
      </c>
      <c r="AE260">
        <v>59</v>
      </c>
      <c r="AH260" t="s">
        <v>17478</v>
      </c>
      <c r="AI260" t="s">
        <v>17477</v>
      </c>
      <c r="AK260" t="s">
        <v>17476</v>
      </c>
      <c r="AL260">
        <v>7</v>
      </c>
      <c r="AM260" s="5">
        <f t="shared" si="35"/>
        <v>0.4375</v>
      </c>
      <c r="AN260" s="4">
        <f t="shared" si="36"/>
        <v>6.6262779250283988E-4</v>
      </c>
      <c r="AO260" s="3"/>
      <c r="AP260">
        <v>0</v>
      </c>
      <c r="AR260" t="s">
        <v>0</v>
      </c>
      <c r="AT260" s="2" t="s">
        <v>6</v>
      </c>
      <c r="AU260" s="1">
        <f t="shared" si="37"/>
        <v>0.83646141299080279</v>
      </c>
      <c r="AV260" s="1">
        <f t="shared" si="38"/>
        <v>0.61640466049351184</v>
      </c>
      <c r="AW260" s="1">
        <f t="shared" si="39"/>
        <v>0.39634790799622066</v>
      </c>
    </row>
    <row r="261" spans="1:49" x14ac:dyDescent="0.2">
      <c r="A261">
        <v>259</v>
      </c>
      <c r="B261" t="s">
        <v>17475</v>
      </c>
      <c r="C261" t="s">
        <v>17474</v>
      </c>
      <c r="F261" t="s">
        <v>17473</v>
      </c>
      <c r="G261" t="s">
        <v>5</v>
      </c>
      <c r="H261" t="s">
        <v>4</v>
      </c>
      <c r="I261" t="s">
        <v>17472</v>
      </c>
      <c r="J261" t="s">
        <v>17471</v>
      </c>
      <c r="K261" t="s">
        <v>17470</v>
      </c>
      <c r="L261" t="s">
        <v>17469</v>
      </c>
      <c r="M261" t="s">
        <v>17468</v>
      </c>
      <c r="N261">
        <v>2</v>
      </c>
      <c r="O261" t="s">
        <v>17467</v>
      </c>
      <c r="P261" t="s">
        <v>17466</v>
      </c>
      <c r="Q261" t="s">
        <v>17465</v>
      </c>
      <c r="R261" s="7">
        <v>39052</v>
      </c>
      <c r="S261" s="8">
        <f t="shared" si="32"/>
        <v>2006</v>
      </c>
      <c r="T261" s="8">
        <v>2006</v>
      </c>
      <c r="U261" s="8">
        <f t="shared" si="33"/>
        <v>16</v>
      </c>
      <c r="V261" s="7">
        <v>2006</v>
      </c>
      <c r="W261" t="s">
        <v>201</v>
      </c>
      <c r="X261" s="2">
        <v>1.137</v>
      </c>
      <c r="Y261" s="6">
        <f t="shared" si="34"/>
        <v>3.0351565628253384E-2</v>
      </c>
      <c r="AA261">
        <v>189251</v>
      </c>
      <c r="AB261">
        <v>17336</v>
      </c>
      <c r="AD261" t="s">
        <v>1</v>
      </c>
      <c r="AE261">
        <v>42</v>
      </c>
      <c r="AF261">
        <v>3</v>
      </c>
      <c r="AH261" t="s">
        <v>17464</v>
      </c>
      <c r="AI261" t="s">
        <v>17463</v>
      </c>
      <c r="AK261" t="s">
        <v>17462</v>
      </c>
      <c r="AL261">
        <v>13</v>
      </c>
      <c r="AM261" s="5">
        <f t="shared" si="35"/>
        <v>0.8125</v>
      </c>
      <c r="AN261" s="4">
        <f t="shared" si="36"/>
        <v>1.2305944717909882E-3</v>
      </c>
      <c r="AO261" s="3"/>
      <c r="AP261">
        <v>0</v>
      </c>
      <c r="AR261" t="s">
        <v>0</v>
      </c>
      <c r="AT261" s="2" t="s">
        <v>6</v>
      </c>
      <c r="AU261" s="1">
        <f t="shared" si="37"/>
        <v>2.1615274281314663</v>
      </c>
      <c r="AV261" s="1">
        <f t="shared" si="38"/>
        <v>1.5791080050022186</v>
      </c>
      <c r="AW261" s="1">
        <f t="shared" si="39"/>
        <v>0.99668858187297071</v>
      </c>
    </row>
    <row r="262" spans="1:49" x14ac:dyDescent="0.2">
      <c r="A262">
        <v>260</v>
      </c>
      <c r="B262" t="s">
        <v>17461</v>
      </c>
      <c r="C262" t="s">
        <v>17460</v>
      </c>
      <c r="F262" t="s">
        <v>17459</v>
      </c>
      <c r="G262" t="s">
        <v>5</v>
      </c>
      <c r="H262" t="s">
        <v>4</v>
      </c>
      <c r="I262" t="s">
        <v>17458</v>
      </c>
      <c r="J262" t="s">
        <v>17457</v>
      </c>
      <c r="K262" t="s">
        <v>17456</v>
      </c>
      <c r="L262" t="s">
        <v>17455</v>
      </c>
      <c r="M262" t="s">
        <v>30</v>
      </c>
      <c r="N262">
        <v>2</v>
      </c>
      <c r="O262" t="s">
        <v>17454</v>
      </c>
      <c r="P262" t="s">
        <v>17453</v>
      </c>
      <c r="Q262" t="s">
        <v>17452</v>
      </c>
      <c r="R262" s="7">
        <v>39052</v>
      </c>
      <c r="S262" s="8">
        <f t="shared" si="32"/>
        <v>2006</v>
      </c>
      <c r="T262" s="8">
        <v>2006</v>
      </c>
      <c r="U262" s="8">
        <f t="shared" si="33"/>
        <v>16</v>
      </c>
      <c r="V262" s="7">
        <v>2006</v>
      </c>
      <c r="W262" t="s">
        <v>196</v>
      </c>
      <c r="X262" s="2">
        <v>1.6519999999999999</v>
      </c>
      <c r="Y262" s="6">
        <f t="shared" si="34"/>
        <v>4.409919649769093E-2</v>
      </c>
      <c r="AA262" t="s">
        <v>195</v>
      </c>
      <c r="AB262">
        <v>17337</v>
      </c>
      <c r="AD262" t="s">
        <v>1</v>
      </c>
      <c r="AE262">
        <v>54</v>
      </c>
      <c r="AF262">
        <v>9</v>
      </c>
      <c r="AH262" t="s">
        <v>17451</v>
      </c>
      <c r="AI262" t="s">
        <v>17450</v>
      </c>
      <c r="AJ262" t="s">
        <v>17449</v>
      </c>
      <c r="AK262" t="s">
        <v>17448</v>
      </c>
      <c r="AL262">
        <v>28</v>
      </c>
      <c r="AM262" s="5">
        <f t="shared" si="35"/>
        <v>1.75</v>
      </c>
      <c r="AN262" s="4">
        <f t="shared" si="36"/>
        <v>2.6505111700113595E-3</v>
      </c>
      <c r="AO262" s="3"/>
      <c r="AP262">
        <v>0</v>
      </c>
      <c r="AQ262" t="s">
        <v>28</v>
      </c>
      <c r="AR262" t="s">
        <v>17447</v>
      </c>
      <c r="AS262" t="s">
        <v>27</v>
      </c>
      <c r="AT262" s="2" t="s">
        <v>6</v>
      </c>
      <c r="AU262" s="1">
        <f t="shared" si="37"/>
        <v>3.166459089938706</v>
      </c>
      <c r="AV262" s="1">
        <f t="shared" si="38"/>
        <v>2.3374853833851144</v>
      </c>
      <c r="AW262" s="1">
        <f t="shared" si="39"/>
        <v>1.508511676831523</v>
      </c>
    </row>
    <row r="263" spans="1:49" x14ac:dyDescent="0.2">
      <c r="A263">
        <v>261</v>
      </c>
      <c r="B263" t="s">
        <v>17446</v>
      </c>
      <c r="C263" t="s">
        <v>17445</v>
      </c>
      <c r="F263" t="s">
        <v>17444</v>
      </c>
      <c r="G263" t="s">
        <v>5</v>
      </c>
      <c r="H263" t="s">
        <v>4</v>
      </c>
      <c r="I263" t="s">
        <v>17443</v>
      </c>
      <c r="J263" t="s">
        <v>17442</v>
      </c>
      <c r="K263" t="s">
        <v>17441</v>
      </c>
      <c r="L263" t="s">
        <v>17440</v>
      </c>
      <c r="M263" t="s">
        <v>30</v>
      </c>
      <c r="N263">
        <v>2</v>
      </c>
      <c r="O263" t="s">
        <v>17439</v>
      </c>
      <c r="P263" t="s">
        <v>17438</v>
      </c>
      <c r="Q263" t="s">
        <v>17437</v>
      </c>
      <c r="R263" s="7">
        <v>39052</v>
      </c>
      <c r="S263" s="8">
        <f t="shared" si="32"/>
        <v>2006</v>
      </c>
      <c r="T263" s="8">
        <v>2006</v>
      </c>
      <c r="U263" s="8">
        <f t="shared" si="33"/>
        <v>16</v>
      </c>
      <c r="V263" s="7">
        <v>2006</v>
      </c>
      <c r="W263" t="s">
        <v>196</v>
      </c>
      <c r="X263" s="2">
        <v>1.6519999999999999</v>
      </c>
      <c r="Y263" s="6">
        <f t="shared" si="34"/>
        <v>4.409919649769093E-2</v>
      </c>
      <c r="AA263" t="s">
        <v>195</v>
      </c>
      <c r="AB263">
        <v>17337</v>
      </c>
      <c r="AD263" t="s">
        <v>1</v>
      </c>
      <c r="AE263">
        <v>54</v>
      </c>
      <c r="AF263">
        <v>9</v>
      </c>
      <c r="AH263" t="s">
        <v>17436</v>
      </c>
      <c r="AI263" t="s">
        <v>17435</v>
      </c>
      <c r="AJ263" t="s">
        <v>17434</v>
      </c>
      <c r="AK263" t="s">
        <v>17433</v>
      </c>
      <c r="AL263">
        <v>23</v>
      </c>
      <c r="AM263" s="5">
        <f t="shared" si="35"/>
        <v>1.4375</v>
      </c>
      <c r="AN263" s="4">
        <f t="shared" si="36"/>
        <v>2.1772056039379025E-3</v>
      </c>
      <c r="AO263" s="3"/>
      <c r="AP263">
        <v>0</v>
      </c>
      <c r="AQ263" t="s">
        <v>28</v>
      </c>
      <c r="AR263" t="s">
        <v>0</v>
      </c>
      <c r="AS263" t="s">
        <v>27</v>
      </c>
      <c r="AT263" s="2" t="s">
        <v>6</v>
      </c>
      <c r="AU263" s="1">
        <f t="shared" si="37"/>
        <v>3.1522599229565018</v>
      </c>
      <c r="AV263" s="1">
        <f t="shared" si="38"/>
        <v>2.3138201050814415</v>
      </c>
      <c r="AW263" s="1">
        <f t="shared" si="39"/>
        <v>1.475380287206381</v>
      </c>
    </row>
    <row r="264" spans="1:49" x14ac:dyDescent="0.2">
      <c r="A264">
        <v>262</v>
      </c>
      <c r="B264" t="s">
        <v>17432</v>
      </c>
      <c r="C264" t="s">
        <v>17431</v>
      </c>
      <c r="F264" t="s">
        <v>17430</v>
      </c>
      <c r="G264" t="s">
        <v>5</v>
      </c>
      <c r="H264" t="s">
        <v>4</v>
      </c>
      <c r="I264" t="s">
        <v>17250</v>
      </c>
      <c r="J264" t="s">
        <v>17429</v>
      </c>
      <c r="K264" t="s">
        <v>17428</v>
      </c>
      <c r="L264" t="s">
        <v>17427</v>
      </c>
      <c r="M264" t="s">
        <v>17426</v>
      </c>
      <c r="N264">
        <v>2</v>
      </c>
      <c r="O264" t="s">
        <v>17425</v>
      </c>
      <c r="P264" t="s">
        <v>17424</v>
      </c>
      <c r="Q264" t="s">
        <v>17423</v>
      </c>
      <c r="R264" s="7">
        <v>39052</v>
      </c>
      <c r="S264" s="8">
        <f t="shared" si="32"/>
        <v>2006</v>
      </c>
      <c r="T264" s="8">
        <v>2006</v>
      </c>
      <c r="U264" s="8">
        <f t="shared" si="33"/>
        <v>16</v>
      </c>
      <c r="V264" s="7">
        <v>2006</v>
      </c>
      <c r="W264" t="s">
        <v>196</v>
      </c>
      <c r="X264" s="2">
        <v>1.6519999999999999</v>
      </c>
      <c r="Y264" s="6">
        <f t="shared" si="34"/>
        <v>4.409919649769093E-2</v>
      </c>
      <c r="AA264" t="s">
        <v>195</v>
      </c>
      <c r="AB264">
        <v>17337</v>
      </c>
      <c r="AD264" t="s">
        <v>1</v>
      </c>
      <c r="AE264">
        <v>54</v>
      </c>
      <c r="AF264">
        <v>9</v>
      </c>
      <c r="AH264" t="s">
        <v>17422</v>
      </c>
      <c r="AI264" t="s">
        <v>17421</v>
      </c>
      <c r="AJ264" t="s">
        <v>17420</v>
      </c>
      <c r="AK264" t="s">
        <v>17419</v>
      </c>
      <c r="AL264">
        <v>88</v>
      </c>
      <c r="AM264" s="5">
        <f t="shared" si="35"/>
        <v>5.5</v>
      </c>
      <c r="AN264" s="4">
        <f t="shared" si="36"/>
        <v>8.330177962892843E-3</v>
      </c>
      <c r="AO264" s="3"/>
      <c r="AP264">
        <v>0</v>
      </c>
      <c r="AR264" t="s">
        <v>0</v>
      </c>
      <c r="AT264" s="2" t="s">
        <v>6</v>
      </c>
      <c r="AU264" s="1">
        <f t="shared" si="37"/>
        <v>3.3368490937251507</v>
      </c>
      <c r="AV264" s="1">
        <f t="shared" si="38"/>
        <v>2.6214687230291887</v>
      </c>
      <c r="AW264" s="1">
        <f t="shared" si="39"/>
        <v>1.9060883523332266</v>
      </c>
    </row>
    <row r="265" spans="1:49" x14ac:dyDescent="0.2">
      <c r="A265">
        <v>263</v>
      </c>
      <c r="B265" t="s">
        <v>17418</v>
      </c>
      <c r="C265" t="s">
        <v>17417</v>
      </c>
      <c r="F265" t="s">
        <v>17416</v>
      </c>
      <c r="G265" t="s">
        <v>5</v>
      </c>
      <c r="H265" t="s">
        <v>4</v>
      </c>
      <c r="I265" t="s">
        <v>279</v>
      </c>
      <c r="J265" t="s">
        <v>17415</v>
      </c>
      <c r="K265" t="s">
        <v>17414</v>
      </c>
      <c r="L265" t="s">
        <v>17413</v>
      </c>
      <c r="M265" t="s">
        <v>14091</v>
      </c>
      <c r="N265">
        <v>2</v>
      </c>
      <c r="O265" t="s">
        <v>17412</v>
      </c>
      <c r="P265" t="s">
        <v>17411</v>
      </c>
      <c r="Q265" t="s">
        <v>17410</v>
      </c>
      <c r="R265" s="7">
        <v>39052</v>
      </c>
      <c r="S265" s="8">
        <f t="shared" si="32"/>
        <v>2006</v>
      </c>
      <c r="T265" s="8">
        <v>2006</v>
      </c>
      <c r="U265" s="8">
        <f t="shared" si="33"/>
        <v>16</v>
      </c>
      <c r="V265" s="7">
        <v>2006</v>
      </c>
      <c r="W265" t="s">
        <v>196</v>
      </c>
      <c r="X265" s="2">
        <v>1.6519999999999999</v>
      </c>
      <c r="Y265" s="6">
        <f t="shared" si="34"/>
        <v>4.409919649769093E-2</v>
      </c>
      <c r="AA265" t="s">
        <v>195</v>
      </c>
      <c r="AB265">
        <v>17337</v>
      </c>
      <c r="AD265" t="s">
        <v>1</v>
      </c>
      <c r="AE265">
        <v>54</v>
      </c>
      <c r="AF265">
        <v>1</v>
      </c>
      <c r="AH265" t="s">
        <v>17409</v>
      </c>
      <c r="AI265" t="s">
        <v>17408</v>
      </c>
      <c r="AJ265" t="s">
        <v>17407</v>
      </c>
      <c r="AK265" t="s">
        <v>17406</v>
      </c>
      <c r="AL265">
        <v>2</v>
      </c>
      <c r="AM265" s="5">
        <f t="shared" si="35"/>
        <v>0.125</v>
      </c>
      <c r="AN265" s="4">
        <f t="shared" si="36"/>
        <v>1.893222264293828E-4</v>
      </c>
      <c r="AO265" s="3"/>
      <c r="AP265">
        <v>0</v>
      </c>
      <c r="AR265" t="s">
        <v>0</v>
      </c>
      <c r="AS265" t="s">
        <v>1370</v>
      </c>
      <c r="AT265" s="2" t="s">
        <v>6</v>
      </c>
      <c r="AU265" s="1">
        <f t="shared" si="37"/>
        <v>3.0926234216312465</v>
      </c>
      <c r="AV265" s="1">
        <f t="shared" si="38"/>
        <v>2.2144259362060157</v>
      </c>
      <c r="AW265" s="1">
        <f t="shared" si="39"/>
        <v>1.3362284507807847</v>
      </c>
    </row>
    <row r="266" spans="1:49" x14ac:dyDescent="0.2">
      <c r="A266">
        <v>264</v>
      </c>
      <c r="B266" t="s">
        <v>17405</v>
      </c>
      <c r="C266" t="s">
        <v>17404</v>
      </c>
      <c r="F266" t="s">
        <v>17403</v>
      </c>
      <c r="G266" t="s">
        <v>5</v>
      </c>
      <c r="H266" t="s">
        <v>4</v>
      </c>
      <c r="I266" t="s">
        <v>17402</v>
      </c>
      <c r="J266" t="s">
        <v>17401</v>
      </c>
      <c r="K266" t="s">
        <v>17400</v>
      </c>
      <c r="L266" t="s">
        <v>17399</v>
      </c>
      <c r="M266" t="s">
        <v>321</v>
      </c>
      <c r="N266">
        <v>2</v>
      </c>
      <c r="O266" t="s">
        <v>17398</v>
      </c>
      <c r="P266" t="s">
        <v>17397</v>
      </c>
      <c r="Q266" t="s">
        <v>17396</v>
      </c>
      <c r="R266" s="7">
        <v>39052</v>
      </c>
      <c r="S266" s="8">
        <f t="shared" si="32"/>
        <v>2006</v>
      </c>
      <c r="T266" s="8">
        <v>2006</v>
      </c>
      <c r="U266" s="8">
        <f t="shared" si="33"/>
        <v>16</v>
      </c>
      <c r="V266" s="7">
        <v>2006</v>
      </c>
      <c r="W266" t="s">
        <v>196</v>
      </c>
      <c r="X266" s="2">
        <v>1.6519999999999999</v>
      </c>
      <c r="Y266" s="6">
        <f t="shared" si="34"/>
        <v>4.409919649769093E-2</v>
      </c>
      <c r="AA266" t="s">
        <v>195</v>
      </c>
      <c r="AB266">
        <v>17337</v>
      </c>
      <c r="AD266" t="s">
        <v>1</v>
      </c>
      <c r="AE266">
        <v>54</v>
      </c>
      <c r="AF266">
        <v>9</v>
      </c>
      <c r="AH266" t="s">
        <v>17395</v>
      </c>
      <c r="AI266" t="s">
        <v>17394</v>
      </c>
      <c r="AJ266" t="s">
        <v>17393</v>
      </c>
      <c r="AK266" t="s">
        <v>17392</v>
      </c>
      <c r="AL266">
        <v>40</v>
      </c>
      <c r="AM266" s="5">
        <f t="shared" si="35"/>
        <v>2.5</v>
      </c>
      <c r="AN266" s="4">
        <f t="shared" si="36"/>
        <v>3.7864445285876562E-3</v>
      </c>
      <c r="AO266" s="3"/>
      <c r="AP266">
        <v>0</v>
      </c>
      <c r="AQ266" t="s">
        <v>351</v>
      </c>
      <c r="AR266" t="s">
        <v>17391</v>
      </c>
      <c r="AS266" t="s">
        <v>350</v>
      </c>
      <c r="AT266" s="2" t="s">
        <v>6</v>
      </c>
      <c r="AU266" s="1">
        <f t="shared" si="37"/>
        <v>3.2005370906959949</v>
      </c>
      <c r="AV266" s="1">
        <f t="shared" si="38"/>
        <v>2.3942820513139291</v>
      </c>
      <c r="AW266" s="1">
        <f t="shared" si="39"/>
        <v>1.5880270119318636</v>
      </c>
    </row>
    <row r="267" spans="1:49" x14ac:dyDescent="0.2">
      <c r="A267">
        <v>265</v>
      </c>
      <c r="B267" t="s">
        <v>17390</v>
      </c>
      <c r="C267" t="s">
        <v>17389</v>
      </c>
      <c r="F267" t="s">
        <v>17388</v>
      </c>
      <c r="G267" t="s">
        <v>5</v>
      </c>
      <c r="H267" t="s">
        <v>4</v>
      </c>
      <c r="I267" t="s">
        <v>16371</v>
      </c>
      <c r="J267" t="s">
        <v>17387</v>
      </c>
      <c r="K267" t="s">
        <v>17386</v>
      </c>
      <c r="L267" t="s">
        <v>17385</v>
      </c>
      <c r="M267" t="s">
        <v>48</v>
      </c>
      <c r="N267">
        <v>2</v>
      </c>
      <c r="O267" t="s">
        <v>16367</v>
      </c>
      <c r="P267" t="s">
        <v>17384</v>
      </c>
      <c r="Q267" t="s">
        <v>17383</v>
      </c>
      <c r="R267" s="7">
        <v>39052</v>
      </c>
      <c r="S267" s="8">
        <f t="shared" si="32"/>
        <v>2006</v>
      </c>
      <c r="T267" s="8">
        <v>2006</v>
      </c>
      <c r="U267" s="8">
        <f t="shared" si="33"/>
        <v>16</v>
      </c>
      <c r="V267" s="7">
        <v>39052</v>
      </c>
      <c r="W267" t="s">
        <v>35</v>
      </c>
      <c r="X267" s="2">
        <v>1.6379999999999999</v>
      </c>
      <c r="Y267" s="6">
        <f t="shared" si="34"/>
        <v>4.3725474493473214E-2</v>
      </c>
      <c r="AA267" t="s">
        <v>34</v>
      </c>
      <c r="AB267">
        <v>17391</v>
      </c>
      <c r="AD267" t="s">
        <v>1</v>
      </c>
      <c r="AE267">
        <v>54</v>
      </c>
      <c r="AF267">
        <v>12</v>
      </c>
      <c r="AH267" t="s">
        <v>17382</v>
      </c>
      <c r="AI267" t="s">
        <v>17381</v>
      </c>
      <c r="AJ267" t="s">
        <v>17380</v>
      </c>
      <c r="AK267" t="s">
        <v>17379</v>
      </c>
      <c r="AL267">
        <v>30</v>
      </c>
      <c r="AM267" s="5">
        <f t="shared" si="35"/>
        <v>1.875</v>
      </c>
      <c r="AN267" s="4">
        <f t="shared" si="36"/>
        <v>2.8398333964407422E-3</v>
      </c>
      <c r="AO267" s="3"/>
      <c r="AP267">
        <v>0</v>
      </c>
      <c r="AQ267" t="s">
        <v>14</v>
      </c>
      <c r="AR267" t="s">
        <v>122</v>
      </c>
      <c r="AS267" t="s">
        <v>12</v>
      </c>
      <c r="AT267" s="2">
        <v>4.931</v>
      </c>
      <c r="AU267" s="1">
        <f t="shared" si="37"/>
        <v>3.1459782164363475</v>
      </c>
      <c r="AV267" s="1">
        <f t="shared" si="38"/>
        <v>2.3282653944956979</v>
      </c>
      <c r="AW267" s="1">
        <f t="shared" si="39"/>
        <v>1.5105525725550482</v>
      </c>
    </row>
    <row r="268" spans="1:49" x14ac:dyDescent="0.2">
      <c r="A268">
        <v>266</v>
      </c>
      <c r="B268" t="s">
        <v>17378</v>
      </c>
      <c r="C268" t="s">
        <v>17377</v>
      </c>
      <c r="F268" t="s">
        <v>17376</v>
      </c>
      <c r="G268" t="s">
        <v>5</v>
      </c>
      <c r="H268" t="s">
        <v>4</v>
      </c>
      <c r="I268" t="s">
        <v>17375</v>
      </c>
      <c r="J268" t="s">
        <v>17374</v>
      </c>
      <c r="K268" t="s">
        <v>17373</v>
      </c>
      <c r="L268" t="s">
        <v>17372</v>
      </c>
      <c r="M268" t="s">
        <v>17371</v>
      </c>
      <c r="N268">
        <v>6</v>
      </c>
      <c r="O268" t="s">
        <v>17370</v>
      </c>
      <c r="P268" t="s">
        <v>17369</v>
      </c>
      <c r="Q268" t="s">
        <v>17368</v>
      </c>
      <c r="R268" s="7">
        <v>39052</v>
      </c>
      <c r="S268" s="8">
        <f t="shared" si="32"/>
        <v>2006</v>
      </c>
      <c r="T268" s="8">
        <v>2006</v>
      </c>
      <c r="U268" s="8">
        <f t="shared" si="33"/>
        <v>16</v>
      </c>
      <c r="V268" s="7">
        <v>2006</v>
      </c>
      <c r="W268" t="s">
        <v>201</v>
      </c>
      <c r="X268" s="2">
        <v>1.137</v>
      </c>
      <c r="Y268" s="6">
        <f t="shared" si="34"/>
        <v>3.0351565628253384E-2</v>
      </c>
      <c r="AA268">
        <v>189251</v>
      </c>
      <c r="AB268">
        <v>17336</v>
      </c>
      <c r="AD268" t="s">
        <v>1</v>
      </c>
      <c r="AE268">
        <v>42</v>
      </c>
      <c r="AF268">
        <v>3</v>
      </c>
      <c r="AH268" t="s">
        <v>17367</v>
      </c>
      <c r="AI268" t="s">
        <v>17366</v>
      </c>
      <c r="AK268" t="s">
        <v>17365</v>
      </c>
      <c r="AL268">
        <v>74</v>
      </c>
      <c r="AM268" s="5">
        <f t="shared" si="35"/>
        <v>4.625</v>
      </c>
      <c r="AN268" s="4">
        <f t="shared" si="36"/>
        <v>7.0049223778871636E-3</v>
      </c>
      <c r="AO268" s="3"/>
      <c r="AP268">
        <v>0</v>
      </c>
      <c r="AR268" t="s">
        <v>0</v>
      </c>
      <c r="AT268" s="2" t="s">
        <v>6</v>
      </c>
      <c r="AU268" s="1">
        <f t="shared" si="37"/>
        <v>2.3347572653143516</v>
      </c>
      <c r="AV268" s="1">
        <f t="shared" si="38"/>
        <v>1.8678244003070272</v>
      </c>
      <c r="AW268" s="1">
        <f t="shared" si="39"/>
        <v>1.4008915352997029</v>
      </c>
    </row>
    <row r="269" spans="1:49" x14ac:dyDescent="0.2">
      <c r="A269">
        <v>267</v>
      </c>
      <c r="B269" t="s">
        <v>17364</v>
      </c>
      <c r="C269" t="s">
        <v>17363</v>
      </c>
      <c r="F269" t="s">
        <v>17362</v>
      </c>
      <c r="G269" t="s">
        <v>5</v>
      </c>
      <c r="H269" t="s">
        <v>4</v>
      </c>
      <c r="I269" t="s">
        <v>17361</v>
      </c>
      <c r="J269" t="s">
        <v>17360</v>
      </c>
      <c r="K269" t="s">
        <v>17359</v>
      </c>
      <c r="L269" t="s">
        <v>17358</v>
      </c>
      <c r="M269" t="s">
        <v>48</v>
      </c>
      <c r="N269">
        <v>2</v>
      </c>
      <c r="O269" t="s">
        <v>17357</v>
      </c>
      <c r="P269" t="s">
        <v>17356</v>
      </c>
      <c r="Q269" t="s">
        <v>17355</v>
      </c>
      <c r="R269" s="7">
        <v>39052</v>
      </c>
      <c r="S269" s="8">
        <f t="shared" si="32"/>
        <v>2006</v>
      </c>
      <c r="T269" s="8">
        <v>2006</v>
      </c>
      <c r="U269" s="8">
        <f t="shared" si="33"/>
        <v>16</v>
      </c>
      <c r="V269" s="7">
        <v>2006</v>
      </c>
      <c r="W269" t="s">
        <v>201</v>
      </c>
      <c r="X269" s="2">
        <v>1.137</v>
      </c>
      <c r="Y269" s="6">
        <f t="shared" si="34"/>
        <v>3.0351565628253384E-2</v>
      </c>
      <c r="AA269">
        <v>189251</v>
      </c>
      <c r="AB269">
        <v>17336</v>
      </c>
      <c r="AD269" t="s">
        <v>1</v>
      </c>
      <c r="AE269">
        <v>42</v>
      </c>
      <c r="AF269">
        <v>3</v>
      </c>
      <c r="AH269" t="s">
        <v>17354</v>
      </c>
      <c r="AI269" t="s">
        <v>17353</v>
      </c>
      <c r="AK269" t="s">
        <v>17352</v>
      </c>
      <c r="AL269">
        <v>2</v>
      </c>
      <c r="AM269" s="5">
        <f t="shared" si="35"/>
        <v>0.125</v>
      </c>
      <c r="AN269" s="4">
        <f t="shared" si="36"/>
        <v>1.893222264293828E-4</v>
      </c>
      <c r="AO269" s="3"/>
      <c r="AP269">
        <v>0</v>
      </c>
      <c r="AR269" t="s">
        <v>17351</v>
      </c>
      <c r="AT269" s="2" t="s">
        <v>6</v>
      </c>
      <c r="AU269" s="1">
        <f t="shared" si="37"/>
        <v>2.1302892607706179</v>
      </c>
      <c r="AV269" s="1">
        <f t="shared" si="38"/>
        <v>1.5270443927341384</v>
      </c>
      <c r="AW269" s="1">
        <f t="shared" si="39"/>
        <v>0.92379952469765836</v>
      </c>
    </row>
    <row r="270" spans="1:49" x14ac:dyDescent="0.2">
      <c r="A270">
        <v>268</v>
      </c>
      <c r="B270" t="s">
        <v>17350</v>
      </c>
      <c r="C270" t="s">
        <v>17349</v>
      </c>
      <c r="F270" t="s">
        <v>17348</v>
      </c>
      <c r="G270" t="s">
        <v>5</v>
      </c>
      <c r="H270" t="s">
        <v>4</v>
      </c>
      <c r="I270" t="s">
        <v>17347</v>
      </c>
      <c r="J270" t="s">
        <v>17346</v>
      </c>
      <c r="K270" t="s">
        <v>17345</v>
      </c>
      <c r="L270" t="s">
        <v>17344</v>
      </c>
      <c r="M270" t="s">
        <v>2267</v>
      </c>
      <c r="N270">
        <v>4</v>
      </c>
      <c r="O270" t="s">
        <v>17343</v>
      </c>
      <c r="P270" t="s">
        <v>17342</v>
      </c>
      <c r="Q270" t="s">
        <v>17341</v>
      </c>
      <c r="R270" s="7">
        <v>39052</v>
      </c>
      <c r="S270" s="8">
        <f t="shared" si="32"/>
        <v>2006</v>
      </c>
      <c r="T270" s="8">
        <v>2006</v>
      </c>
      <c r="U270" s="8">
        <f t="shared" si="33"/>
        <v>16</v>
      </c>
      <c r="V270" s="7">
        <v>2006</v>
      </c>
      <c r="W270" t="s">
        <v>196</v>
      </c>
      <c r="X270" s="2">
        <v>1.6519999999999999</v>
      </c>
      <c r="Y270" s="6">
        <f t="shared" si="34"/>
        <v>4.409919649769093E-2</v>
      </c>
      <c r="AA270" t="s">
        <v>195</v>
      </c>
      <c r="AB270">
        <v>17337</v>
      </c>
      <c r="AD270" t="s">
        <v>1</v>
      </c>
      <c r="AE270">
        <v>54</v>
      </c>
      <c r="AF270">
        <v>9</v>
      </c>
      <c r="AH270" t="s">
        <v>17340</v>
      </c>
      <c r="AI270" t="s">
        <v>17339</v>
      </c>
      <c r="AJ270" t="s">
        <v>17338</v>
      </c>
      <c r="AK270" t="s">
        <v>17337</v>
      </c>
      <c r="AL270">
        <v>4</v>
      </c>
      <c r="AM270" s="5">
        <f t="shared" si="35"/>
        <v>0.25</v>
      </c>
      <c r="AN270" s="4">
        <f t="shared" si="36"/>
        <v>3.786444528587656E-4</v>
      </c>
      <c r="AO270" s="3"/>
      <c r="AP270">
        <v>0</v>
      </c>
      <c r="AQ270" t="s">
        <v>14</v>
      </c>
      <c r="AR270" t="s">
        <v>13</v>
      </c>
      <c r="AS270" t="s">
        <v>12</v>
      </c>
      <c r="AT270" s="2" t="s">
        <v>6</v>
      </c>
      <c r="AU270" s="1">
        <f t="shared" si="37"/>
        <v>3.098303088424128</v>
      </c>
      <c r="AV270" s="1">
        <f t="shared" si="38"/>
        <v>2.2238920475274848</v>
      </c>
      <c r="AW270" s="1">
        <f t="shared" si="39"/>
        <v>1.3494810066308416</v>
      </c>
    </row>
    <row r="271" spans="1:49" x14ac:dyDescent="0.2">
      <c r="A271">
        <v>269</v>
      </c>
      <c r="B271" t="s">
        <v>17336</v>
      </c>
      <c r="C271" t="s">
        <v>17335</v>
      </c>
      <c r="F271" t="s">
        <v>17334</v>
      </c>
      <c r="G271" t="s">
        <v>5</v>
      </c>
      <c r="H271" t="s">
        <v>4</v>
      </c>
      <c r="I271" t="s">
        <v>17333</v>
      </c>
      <c r="J271" t="s">
        <v>17332</v>
      </c>
      <c r="K271" t="s">
        <v>17331</v>
      </c>
      <c r="L271" t="s">
        <v>17330</v>
      </c>
      <c r="M271" t="s">
        <v>17329</v>
      </c>
      <c r="N271">
        <v>5</v>
      </c>
      <c r="O271" t="s">
        <v>17328</v>
      </c>
      <c r="P271" t="s">
        <v>17327</v>
      </c>
      <c r="Q271" t="s">
        <v>17326</v>
      </c>
      <c r="R271" s="7">
        <v>39052</v>
      </c>
      <c r="S271" s="8">
        <f t="shared" si="32"/>
        <v>2006</v>
      </c>
      <c r="T271" s="8">
        <v>2006</v>
      </c>
      <c r="U271" s="8">
        <f t="shared" si="33"/>
        <v>16</v>
      </c>
      <c r="V271" s="7">
        <v>2006</v>
      </c>
      <c r="W271" t="s">
        <v>196</v>
      </c>
      <c r="X271" s="2">
        <v>1.6519999999999999</v>
      </c>
      <c r="Y271" s="6">
        <f t="shared" si="34"/>
        <v>4.409919649769093E-2</v>
      </c>
      <c r="AA271" t="s">
        <v>195</v>
      </c>
      <c r="AB271">
        <v>17337</v>
      </c>
      <c r="AD271" t="s">
        <v>1</v>
      </c>
      <c r="AE271">
        <v>54</v>
      </c>
      <c r="AF271">
        <v>9</v>
      </c>
      <c r="AH271" t="s">
        <v>17325</v>
      </c>
      <c r="AI271" t="s">
        <v>17324</v>
      </c>
      <c r="AJ271" t="s">
        <v>17323</v>
      </c>
      <c r="AK271" t="s">
        <v>17322</v>
      </c>
      <c r="AL271">
        <v>41</v>
      </c>
      <c r="AM271" s="5">
        <f t="shared" si="35"/>
        <v>2.5625</v>
      </c>
      <c r="AN271" s="4">
        <f t="shared" si="36"/>
        <v>3.8811056418023475E-3</v>
      </c>
      <c r="AO271" s="3"/>
      <c r="AP271">
        <v>0</v>
      </c>
      <c r="AQ271" t="s">
        <v>17321</v>
      </c>
      <c r="AR271" t="s">
        <v>0</v>
      </c>
      <c r="AS271" t="s">
        <v>17320</v>
      </c>
      <c r="AT271" s="2" t="s">
        <v>6</v>
      </c>
      <c r="AU271" s="1">
        <f t="shared" si="37"/>
        <v>3.2033769240924355</v>
      </c>
      <c r="AV271" s="1">
        <f t="shared" si="38"/>
        <v>2.3990151069746641</v>
      </c>
      <c r="AW271" s="1">
        <f t="shared" si="39"/>
        <v>1.5946532898568919</v>
      </c>
    </row>
    <row r="272" spans="1:49" x14ac:dyDescent="0.2">
      <c r="A272">
        <v>270</v>
      </c>
      <c r="B272" t="s">
        <v>17319</v>
      </c>
      <c r="C272" t="s">
        <v>17318</v>
      </c>
      <c r="F272" t="s">
        <v>17317</v>
      </c>
      <c r="G272" t="s">
        <v>5</v>
      </c>
      <c r="H272" t="s">
        <v>4</v>
      </c>
      <c r="I272" t="s">
        <v>17316</v>
      </c>
      <c r="J272" t="s">
        <v>17315</v>
      </c>
      <c r="K272" t="s">
        <v>17314</v>
      </c>
      <c r="L272" t="s">
        <v>17313</v>
      </c>
      <c r="M272" t="s">
        <v>48</v>
      </c>
      <c r="N272">
        <v>2</v>
      </c>
      <c r="O272" t="s">
        <v>17312</v>
      </c>
      <c r="P272" t="s">
        <v>17311</v>
      </c>
      <c r="Q272" t="s">
        <v>17310</v>
      </c>
      <c r="R272" s="7">
        <v>39052</v>
      </c>
      <c r="S272" s="8">
        <f t="shared" si="32"/>
        <v>2006</v>
      </c>
      <c r="T272" s="8">
        <v>2006</v>
      </c>
      <c r="U272" s="8">
        <f t="shared" si="33"/>
        <v>16</v>
      </c>
      <c r="V272" s="7">
        <v>39052</v>
      </c>
      <c r="W272" t="s">
        <v>35</v>
      </c>
      <c r="X272" s="2">
        <v>1.6379999999999999</v>
      </c>
      <c r="Y272" s="6">
        <f t="shared" si="34"/>
        <v>4.3725474493473214E-2</v>
      </c>
      <c r="AA272" t="s">
        <v>34</v>
      </c>
      <c r="AB272">
        <v>17391</v>
      </c>
      <c r="AD272" t="s">
        <v>1</v>
      </c>
      <c r="AE272">
        <v>54</v>
      </c>
      <c r="AF272">
        <v>12</v>
      </c>
      <c r="AH272" t="s">
        <v>17309</v>
      </c>
      <c r="AI272" t="s">
        <v>17308</v>
      </c>
      <c r="AJ272" t="s">
        <v>17307</v>
      </c>
      <c r="AK272" t="s">
        <v>17306</v>
      </c>
      <c r="AL272">
        <v>54</v>
      </c>
      <c r="AM272" s="5">
        <f t="shared" si="35"/>
        <v>3.375</v>
      </c>
      <c r="AN272" s="4">
        <f t="shared" si="36"/>
        <v>5.1117001135933355E-3</v>
      </c>
      <c r="AO272" s="3"/>
      <c r="AP272">
        <v>0</v>
      </c>
      <c r="AQ272" t="s">
        <v>28</v>
      </c>
      <c r="AR272" t="s">
        <v>17305</v>
      </c>
      <c r="AS272" t="s">
        <v>27</v>
      </c>
      <c r="AT272" s="2">
        <v>4.931</v>
      </c>
      <c r="AU272" s="1">
        <f t="shared" si="37"/>
        <v>3.2141342179509249</v>
      </c>
      <c r="AV272" s="1">
        <f t="shared" si="38"/>
        <v>2.4418587303533275</v>
      </c>
      <c r="AW272" s="1">
        <f t="shared" si="39"/>
        <v>1.66958324275573</v>
      </c>
    </row>
    <row r="273" spans="1:49" x14ac:dyDescent="0.2">
      <c r="A273">
        <v>271</v>
      </c>
      <c r="B273" t="s">
        <v>17304</v>
      </c>
      <c r="C273" t="s">
        <v>17303</v>
      </c>
      <c r="D273" t="s">
        <v>17302</v>
      </c>
      <c r="F273" t="s">
        <v>17301</v>
      </c>
      <c r="G273" t="s">
        <v>5</v>
      </c>
      <c r="H273" t="s">
        <v>4</v>
      </c>
      <c r="I273" t="s">
        <v>17300</v>
      </c>
      <c r="J273" t="s">
        <v>17299</v>
      </c>
      <c r="K273" t="s">
        <v>17298</v>
      </c>
      <c r="L273" t="s">
        <v>17297</v>
      </c>
      <c r="M273" t="s">
        <v>183</v>
      </c>
      <c r="N273">
        <v>3</v>
      </c>
      <c r="O273" t="s">
        <v>17296</v>
      </c>
      <c r="P273" t="s">
        <v>17295</v>
      </c>
      <c r="Q273" t="s">
        <v>17294</v>
      </c>
      <c r="R273" s="7">
        <v>39052</v>
      </c>
      <c r="S273" s="8">
        <f t="shared" si="32"/>
        <v>2006</v>
      </c>
      <c r="T273" s="8">
        <v>2006</v>
      </c>
      <c r="U273" s="8">
        <f t="shared" si="33"/>
        <v>16</v>
      </c>
      <c r="V273" s="7">
        <v>39052</v>
      </c>
      <c r="W273" t="s">
        <v>1238</v>
      </c>
      <c r="X273" s="2">
        <v>0.5</v>
      </c>
      <c r="Y273" s="6">
        <f t="shared" si="34"/>
        <v>1.3347214436347135E-2</v>
      </c>
      <c r="AA273">
        <v>253154</v>
      </c>
      <c r="AB273">
        <v>12162</v>
      </c>
      <c r="AC273">
        <v>14697769</v>
      </c>
      <c r="AD273" t="s">
        <v>1</v>
      </c>
      <c r="AE273">
        <v>86</v>
      </c>
      <c r="AF273">
        <v>6</v>
      </c>
      <c r="AH273" t="s">
        <v>17293</v>
      </c>
      <c r="AI273" t="s">
        <v>17292</v>
      </c>
      <c r="AK273" t="s">
        <v>17291</v>
      </c>
      <c r="AL273">
        <v>3</v>
      </c>
      <c r="AM273" s="5">
        <f t="shared" si="35"/>
        <v>0.1875</v>
      </c>
      <c r="AN273" s="4">
        <f t="shared" si="36"/>
        <v>2.8398333964407423E-4</v>
      </c>
      <c r="AO273" s="3"/>
      <c r="AP273">
        <v>0</v>
      </c>
      <c r="AR273" t="s">
        <v>0</v>
      </c>
      <c r="AT273" s="2" t="s">
        <v>6</v>
      </c>
      <c r="AU273" s="1">
        <f t="shared" si="37"/>
        <v>0.9428245107336215</v>
      </c>
      <c r="AV273" s="1">
        <f t="shared" si="38"/>
        <v>0.68155988879956053</v>
      </c>
      <c r="AW273" s="1">
        <f t="shared" si="39"/>
        <v>0.42029526686549917</v>
      </c>
    </row>
    <row r="274" spans="1:49" x14ac:dyDescent="0.2">
      <c r="A274">
        <v>272</v>
      </c>
      <c r="B274" t="s">
        <v>17290</v>
      </c>
      <c r="C274" t="s">
        <v>17289</v>
      </c>
      <c r="D274" t="s">
        <v>17288</v>
      </c>
      <c r="F274" t="s">
        <v>17287</v>
      </c>
      <c r="G274" t="s">
        <v>5</v>
      </c>
      <c r="H274" t="s">
        <v>4</v>
      </c>
      <c r="I274" t="s">
        <v>14892</v>
      </c>
      <c r="J274" t="s">
        <v>17284</v>
      </c>
      <c r="K274" t="s">
        <v>17286</v>
      </c>
      <c r="L274" t="s">
        <v>17285</v>
      </c>
      <c r="M274" t="s">
        <v>30</v>
      </c>
      <c r="N274">
        <v>2</v>
      </c>
      <c r="O274" t="s">
        <v>14887</v>
      </c>
      <c r="P274" t="s">
        <v>14886</v>
      </c>
      <c r="Q274" t="s">
        <v>17284</v>
      </c>
      <c r="R274" s="7">
        <v>39052</v>
      </c>
      <c r="S274" s="8">
        <f t="shared" si="32"/>
        <v>2006</v>
      </c>
      <c r="T274" s="8">
        <v>2006</v>
      </c>
      <c r="U274" s="8">
        <f t="shared" si="33"/>
        <v>16</v>
      </c>
      <c r="V274" s="7">
        <v>39052</v>
      </c>
      <c r="W274" t="s">
        <v>17283</v>
      </c>
      <c r="X274" s="2">
        <v>0.81799999999999995</v>
      </c>
      <c r="Y274" s="6">
        <f t="shared" si="34"/>
        <v>2.1836042817863912E-2</v>
      </c>
      <c r="AA274">
        <v>2182718</v>
      </c>
      <c r="AB274">
        <v>28074</v>
      </c>
      <c r="AD274" t="s">
        <v>1</v>
      </c>
      <c r="AE274">
        <v>15</v>
      </c>
      <c r="AF274">
        <v>12</v>
      </c>
      <c r="AH274" t="s">
        <v>17282</v>
      </c>
      <c r="AI274" t="s">
        <v>17281</v>
      </c>
      <c r="AJ274" t="s">
        <v>17280</v>
      </c>
      <c r="AK274" t="s">
        <v>17279</v>
      </c>
      <c r="AL274">
        <v>38</v>
      </c>
      <c r="AM274" s="5">
        <f t="shared" si="35"/>
        <v>2.375</v>
      </c>
      <c r="AN274" s="4">
        <f t="shared" si="36"/>
        <v>3.5971223021582736E-3</v>
      </c>
      <c r="AO274" s="3"/>
      <c r="AP274">
        <v>0</v>
      </c>
      <c r="AQ274" t="s">
        <v>28</v>
      </c>
      <c r="AR274" t="s">
        <v>17278</v>
      </c>
      <c r="AS274" t="s">
        <v>27</v>
      </c>
      <c r="AT274" s="2" t="s">
        <v>6</v>
      </c>
      <c r="AU274" s="1">
        <f t="shared" si="37"/>
        <v>1.6364366663152219</v>
      </c>
      <c r="AV274" s="1">
        <f t="shared" si="38"/>
        <v>1.2716582560011094</v>
      </c>
      <c r="AW274" s="1">
        <f t="shared" si="39"/>
        <v>0.90687984568699653</v>
      </c>
    </row>
    <row r="275" spans="1:49" x14ac:dyDescent="0.2">
      <c r="A275">
        <v>273</v>
      </c>
      <c r="B275" t="s">
        <v>17277</v>
      </c>
      <c r="C275" t="s">
        <v>17276</v>
      </c>
      <c r="F275" t="s">
        <v>17275</v>
      </c>
      <c r="G275" t="s">
        <v>5</v>
      </c>
      <c r="H275" t="s">
        <v>4</v>
      </c>
      <c r="I275" t="s">
        <v>17274</v>
      </c>
      <c r="J275" t="s">
        <v>17273</v>
      </c>
      <c r="K275" t="s">
        <v>17272</v>
      </c>
      <c r="L275" t="s">
        <v>17271</v>
      </c>
      <c r="M275" t="s">
        <v>17270</v>
      </c>
      <c r="N275">
        <v>2</v>
      </c>
      <c r="O275" t="s">
        <v>17269</v>
      </c>
      <c r="P275" t="s">
        <v>17268</v>
      </c>
      <c r="Q275" t="s">
        <v>17267</v>
      </c>
      <c r="R275" s="7">
        <v>39052</v>
      </c>
      <c r="S275" s="8">
        <f t="shared" si="32"/>
        <v>2006</v>
      </c>
      <c r="T275" s="8">
        <v>2006</v>
      </c>
      <c r="U275" s="8">
        <f t="shared" si="33"/>
        <v>16</v>
      </c>
      <c r="V275" s="7">
        <v>2006</v>
      </c>
      <c r="W275" t="s">
        <v>196</v>
      </c>
      <c r="X275" s="2">
        <v>1.6519999999999999</v>
      </c>
      <c r="Y275" s="6">
        <f t="shared" si="34"/>
        <v>4.409919649769093E-2</v>
      </c>
      <c r="AA275" t="s">
        <v>195</v>
      </c>
      <c r="AB275">
        <v>17337</v>
      </c>
      <c r="AD275" t="s">
        <v>1</v>
      </c>
      <c r="AE275">
        <v>54</v>
      </c>
      <c r="AF275">
        <v>9</v>
      </c>
      <c r="AH275" t="s">
        <v>17266</v>
      </c>
      <c r="AI275" t="s">
        <v>17265</v>
      </c>
      <c r="AJ275" t="s">
        <v>17264</v>
      </c>
      <c r="AK275" t="s">
        <v>17263</v>
      </c>
      <c r="AL275">
        <v>13</v>
      </c>
      <c r="AM275" s="5">
        <f t="shared" si="35"/>
        <v>0.8125</v>
      </c>
      <c r="AN275" s="4">
        <f t="shared" si="36"/>
        <v>1.2305944717909882E-3</v>
      </c>
      <c r="AO275" s="3"/>
      <c r="AP275">
        <v>0</v>
      </c>
      <c r="AR275" t="s">
        <v>0</v>
      </c>
      <c r="AT275" s="2" t="s">
        <v>6</v>
      </c>
      <c r="AU275" s="1">
        <f t="shared" si="37"/>
        <v>3.1238615889920949</v>
      </c>
      <c r="AV275" s="1">
        <f t="shared" si="38"/>
        <v>2.2664895484740959</v>
      </c>
      <c r="AW275" s="1">
        <f t="shared" si="39"/>
        <v>1.4091175079560969</v>
      </c>
    </row>
    <row r="276" spans="1:49" x14ac:dyDescent="0.2">
      <c r="A276">
        <v>274</v>
      </c>
      <c r="B276" t="s">
        <v>17262</v>
      </c>
      <c r="C276" t="s">
        <v>17261</v>
      </c>
      <c r="F276" t="s">
        <v>17260</v>
      </c>
      <c r="G276" t="s">
        <v>5</v>
      </c>
      <c r="H276" t="s">
        <v>4</v>
      </c>
      <c r="I276" t="s">
        <v>13878</v>
      </c>
      <c r="J276">
        <v>60072416</v>
      </c>
      <c r="K276" t="s">
        <v>17259</v>
      </c>
      <c r="L276" t="s">
        <v>2982</v>
      </c>
      <c r="M276" t="s">
        <v>254</v>
      </c>
      <c r="N276">
        <v>1</v>
      </c>
      <c r="O276" t="s">
        <v>17258</v>
      </c>
      <c r="P276">
        <v>14825079500</v>
      </c>
      <c r="Q276">
        <v>60072416</v>
      </c>
      <c r="R276" s="7">
        <v>39052</v>
      </c>
      <c r="S276" s="8">
        <f t="shared" si="32"/>
        <v>2006</v>
      </c>
      <c r="T276" s="8">
        <v>2006</v>
      </c>
      <c r="U276" s="8">
        <f t="shared" si="33"/>
        <v>16</v>
      </c>
      <c r="V276" s="7">
        <v>2006</v>
      </c>
      <c r="W276" t="s">
        <v>196</v>
      </c>
      <c r="X276" s="2">
        <v>1.6519999999999999</v>
      </c>
      <c r="Y276" s="6">
        <f t="shared" si="34"/>
        <v>4.409919649769093E-2</v>
      </c>
      <c r="AA276" t="s">
        <v>195</v>
      </c>
      <c r="AB276">
        <v>17337</v>
      </c>
      <c r="AD276" t="s">
        <v>1</v>
      </c>
      <c r="AE276">
        <v>54</v>
      </c>
      <c r="AF276">
        <v>1</v>
      </c>
      <c r="AH276" t="s">
        <v>17257</v>
      </c>
      <c r="AI276" t="s">
        <v>17256</v>
      </c>
      <c r="AJ276" t="s">
        <v>17255</v>
      </c>
      <c r="AK276" t="s">
        <v>17254</v>
      </c>
      <c r="AL276">
        <v>21</v>
      </c>
      <c r="AM276" s="5">
        <f t="shared" si="35"/>
        <v>1.3125</v>
      </c>
      <c r="AN276" s="4">
        <f t="shared" si="36"/>
        <v>1.9878833775085194E-3</v>
      </c>
      <c r="AO276" s="3"/>
      <c r="AP276">
        <v>0</v>
      </c>
      <c r="AR276" t="s">
        <v>0</v>
      </c>
      <c r="AT276" s="2" t="s">
        <v>6</v>
      </c>
      <c r="AU276" s="1">
        <f t="shared" si="37"/>
        <v>3.1465802561636202</v>
      </c>
      <c r="AV276" s="1">
        <f t="shared" si="38"/>
        <v>2.3043539937599724</v>
      </c>
      <c r="AW276" s="1">
        <f t="shared" si="39"/>
        <v>1.4621277313563241</v>
      </c>
    </row>
    <row r="277" spans="1:49" x14ac:dyDescent="0.2">
      <c r="A277">
        <v>275</v>
      </c>
      <c r="B277" t="s">
        <v>17253</v>
      </c>
      <c r="C277" t="s">
        <v>17252</v>
      </c>
      <c r="F277" t="s">
        <v>17251</v>
      </c>
      <c r="G277" t="s">
        <v>5</v>
      </c>
      <c r="H277" t="s">
        <v>4</v>
      </c>
      <c r="I277" t="s">
        <v>17250</v>
      </c>
      <c r="J277" t="s">
        <v>3897</v>
      </c>
      <c r="K277" t="s">
        <v>3896</v>
      </c>
      <c r="L277" t="s">
        <v>3895</v>
      </c>
      <c r="M277" t="s">
        <v>3894</v>
      </c>
      <c r="N277">
        <v>5</v>
      </c>
      <c r="O277" t="s">
        <v>17249</v>
      </c>
      <c r="P277" t="s">
        <v>17248</v>
      </c>
      <c r="Q277" t="s">
        <v>17247</v>
      </c>
      <c r="R277" s="7">
        <v>39052</v>
      </c>
      <c r="S277" s="8">
        <f t="shared" si="32"/>
        <v>2006</v>
      </c>
      <c r="T277" s="8">
        <v>2006</v>
      </c>
      <c r="U277" s="8">
        <f t="shared" si="33"/>
        <v>16</v>
      </c>
      <c r="V277" s="7">
        <v>2006</v>
      </c>
      <c r="W277" t="s">
        <v>636</v>
      </c>
      <c r="X277" s="2">
        <v>1.3280000000000001</v>
      </c>
      <c r="Y277" s="6">
        <f t="shared" si="34"/>
        <v>3.5450201542937994E-2</v>
      </c>
      <c r="AA277">
        <v>15361225</v>
      </c>
      <c r="AB277">
        <v>18894</v>
      </c>
      <c r="AD277" t="s">
        <v>1</v>
      </c>
      <c r="AE277">
        <v>5</v>
      </c>
      <c r="AF277">
        <v>1</v>
      </c>
      <c r="AG277">
        <v>880691</v>
      </c>
      <c r="AH277" t="s">
        <v>913</v>
      </c>
      <c r="AI277" t="s">
        <v>17246</v>
      </c>
      <c r="AJ277" t="s">
        <v>17245</v>
      </c>
      <c r="AK277" t="s">
        <v>17244</v>
      </c>
      <c r="AL277">
        <v>87</v>
      </c>
      <c r="AM277" s="5">
        <f t="shared" si="35"/>
        <v>5.4375</v>
      </c>
      <c r="AN277" s="4">
        <f t="shared" si="36"/>
        <v>8.2355168496781525E-3</v>
      </c>
      <c r="AO277" s="3"/>
      <c r="AP277">
        <v>0</v>
      </c>
      <c r="AQ277" t="s">
        <v>554</v>
      </c>
      <c r="AR277" t="s">
        <v>0</v>
      </c>
      <c r="AS277" t="s">
        <v>553</v>
      </c>
      <c r="AT277" s="2">
        <v>3.8340000000000001</v>
      </c>
      <c r="AU277" s="1">
        <f t="shared" si="37"/>
        <v>2.7285796134960041</v>
      </c>
      <c r="AV277" s="1">
        <f t="shared" si="38"/>
        <v>2.1842859196308071</v>
      </c>
      <c r="AW277" s="1">
        <f t="shared" si="39"/>
        <v>1.6399922257656105</v>
      </c>
    </row>
    <row r="278" spans="1:49" x14ac:dyDescent="0.2">
      <c r="A278">
        <v>276</v>
      </c>
      <c r="B278" t="s">
        <v>17243</v>
      </c>
      <c r="C278" t="s">
        <v>17242</v>
      </c>
      <c r="F278" t="s">
        <v>17241</v>
      </c>
      <c r="G278" t="s">
        <v>5</v>
      </c>
      <c r="H278" t="s">
        <v>4</v>
      </c>
      <c r="I278" t="s">
        <v>788</v>
      </c>
      <c r="J278" t="s">
        <v>17240</v>
      </c>
      <c r="K278" t="s">
        <v>17239</v>
      </c>
      <c r="L278" t="s">
        <v>17238</v>
      </c>
      <c r="M278" t="s">
        <v>30</v>
      </c>
      <c r="N278">
        <v>6</v>
      </c>
      <c r="O278" t="s">
        <v>17237</v>
      </c>
      <c r="P278" t="s">
        <v>17236</v>
      </c>
      <c r="Q278" t="s">
        <v>17235</v>
      </c>
      <c r="R278" s="7">
        <v>39052</v>
      </c>
      <c r="S278" s="8">
        <f t="shared" si="32"/>
        <v>2006</v>
      </c>
      <c r="T278" s="8">
        <v>2006</v>
      </c>
      <c r="U278" s="8">
        <f t="shared" si="33"/>
        <v>16</v>
      </c>
      <c r="V278" s="7">
        <v>2006</v>
      </c>
      <c r="W278" t="s">
        <v>196</v>
      </c>
      <c r="X278" s="2">
        <v>1.6519999999999999</v>
      </c>
      <c r="Y278" s="6">
        <f t="shared" si="34"/>
        <v>4.409919649769093E-2</v>
      </c>
      <c r="AA278" t="s">
        <v>195</v>
      </c>
      <c r="AB278">
        <v>17337</v>
      </c>
      <c r="AD278" t="s">
        <v>1</v>
      </c>
      <c r="AE278">
        <v>54</v>
      </c>
      <c r="AF278">
        <v>9</v>
      </c>
      <c r="AH278" t="s">
        <v>8521</v>
      </c>
      <c r="AI278" t="s">
        <v>17234</v>
      </c>
      <c r="AJ278" t="s">
        <v>17233</v>
      </c>
      <c r="AK278" t="s">
        <v>17232</v>
      </c>
      <c r="AL278">
        <v>10</v>
      </c>
      <c r="AM278" s="5">
        <f t="shared" si="35"/>
        <v>0.625</v>
      </c>
      <c r="AN278" s="4">
        <f t="shared" si="36"/>
        <v>9.4661113214691405E-4</v>
      </c>
      <c r="AO278" s="3"/>
      <c r="AP278">
        <v>0</v>
      </c>
      <c r="AQ278" t="s">
        <v>206</v>
      </c>
      <c r="AR278" t="s">
        <v>0</v>
      </c>
      <c r="AS278" t="s">
        <v>204</v>
      </c>
      <c r="AT278" s="2" t="s">
        <v>6</v>
      </c>
      <c r="AU278" s="1">
        <f t="shared" si="37"/>
        <v>3.1153420888027727</v>
      </c>
      <c r="AV278" s="1">
        <f t="shared" si="38"/>
        <v>2.2522903814918922</v>
      </c>
      <c r="AW278" s="1">
        <f t="shared" si="39"/>
        <v>1.3892386741810119</v>
      </c>
    </row>
    <row r="279" spans="1:49" x14ac:dyDescent="0.2">
      <c r="A279">
        <v>277</v>
      </c>
      <c r="B279" t="s">
        <v>17231</v>
      </c>
      <c r="F279" t="s">
        <v>17230</v>
      </c>
      <c r="G279" t="s">
        <v>5</v>
      </c>
      <c r="H279" t="s">
        <v>4</v>
      </c>
      <c r="I279" t="s">
        <v>17229</v>
      </c>
      <c r="J279">
        <v>100791812</v>
      </c>
      <c r="K279" t="s">
        <v>17228</v>
      </c>
      <c r="L279" t="s">
        <v>17227</v>
      </c>
      <c r="M279" t="s">
        <v>528</v>
      </c>
      <c r="N279">
        <v>2</v>
      </c>
      <c r="O279" t="s">
        <v>17226</v>
      </c>
      <c r="P279" t="s">
        <v>17225</v>
      </c>
      <c r="Q279" t="s">
        <v>17224</v>
      </c>
      <c r="R279" s="7">
        <v>39052</v>
      </c>
      <c r="S279" s="8">
        <f t="shared" si="32"/>
        <v>2006</v>
      </c>
      <c r="T279" s="8">
        <v>2006</v>
      </c>
      <c r="U279" s="8">
        <f t="shared" si="33"/>
        <v>16</v>
      </c>
      <c r="V279" s="7">
        <v>2006</v>
      </c>
      <c r="W279" t="s">
        <v>701</v>
      </c>
      <c r="X279" s="2">
        <v>0.185</v>
      </c>
      <c r="Y279" s="6">
        <f t="shared" si="34"/>
        <v>4.9384693414484399E-3</v>
      </c>
      <c r="AA279">
        <v>7352727</v>
      </c>
      <c r="AB279">
        <v>32478</v>
      </c>
      <c r="AD279" t="s">
        <v>1</v>
      </c>
      <c r="AE279">
        <v>49</v>
      </c>
      <c r="AF279">
        <v>3</v>
      </c>
      <c r="AH279" t="s">
        <v>17223</v>
      </c>
      <c r="AI279" t="s">
        <v>17222</v>
      </c>
      <c r="AK279" t="s">
        <v>17221</v>
      </c>
      <c r="AL279">
        <v>1</v>
      </c>
      <c r="AM279" s="5">
        <f t="shared" si="35"/>
        <v>6.25E-2</v>
      </c>
      <c r="AN279" s="4">
        <f t="shared" si="36"/>
        <v>9.46611132146914E-5</v>
      </c>
      <c r="AO279" s="3"/>
      <c r="AP279">
        <v>0</v>
      </c>
      <c r="AR279" t="s">
        <v>0</v>
      </c>
      <c r="AT279" s="2" t="s">
        <v>6</v>
      </c>
      <c r="AU279" s="1">
        <f t="shared" si="37"/>
        <v>0.34853268729783149</v>
      </c>
      <c r="AV279" s="1">
        <f t="shared" si="38"/>
        <v>0.25165652273315658</v>
      </c>
      <c r="AW279" s="1">
        <f t="shared" si="39"/>
        <v>0.1547803581684816</v>
      </c>
    </row>
    <row r="280" spans="1:49" x14ac:dyDescent="0.2">
      <c r="A280">
        <v>278</v>
      </c>
      <c r="B280" t="s">
        <v>17220</v>
      </c>
      <c r="C280" t="s">
        <v>17219</v>
      </c>
      <c r="F280" t="s">
        <v>17218</v>
      </c>
      <c r="G280" t="s">
        <v>5</v>
      </c>
      <c r="H280" t="s">
        <v>4</v>
      </c>
      <c r="I280" t="s">
        <v>17217</v>
      </c>
      <c r="J280" t="s">
        <v>17216</v>
      </c>
      <c r="K280" t="s">
        <v>17215</v>
      </c>
      <c r="L280" t="s">
        <v>17214</v>
      </c>
      <c r="M280" t="s">
        <v>17213</v>
      </c>
      <c r="N280">
        <v>5</v>
      </c>
      <c r="O280" t="s">
        <v>17212</v>
      </c>
      <c r="P280" t="s">
        <v>17211</v>
      </c>
      <c r="Q280" t="s">
        <v>17210</v>
      </c>
      <c r="R280" s="7">
        <v>39052</v>
      </c>
      <c r="S280" s="8">
        <f t="shared" si="32"/>
        <v>2006</v>
      </c>
      <c r="T280" s="8">
        <v>2006</v>
      </c>
      <c r="U280" s="8">
        <f t="shared" si="33"/>
        <v>16</v>
      </c>
      <c r="V280" s="7">
        <v>39052</v>
      </c>
      <c r="W280" t="s">
        <v>333</v>
      </c>
      <c r="X280" s="2">
        <v>1.3720000000000001</v>
      </c>
      <c r="Y280" s="6">
        <f t="shared" si="34"/>
        <v>3.662475641333654E-2</v>
      </c>
      <c r="AA280">
        <v>189480</v>
      </c>
      <c r="AB280">
        <v>17366</v>
      </c>
      <c r="AD280" t="s">
        <v>1</v>
      </c>
      <c r="AE280">
        <v>54</v>
      </c>
      <c r="AF280">
        <v>12</v>
      </c>
      <c r="AH280" t="s">
        <v>17209</v>
      </c>
      <c r="AI280" t="s">
        <v>17208</v>
      </c>
      <c r="AJ280" t="s">
        <v>17207</v>
      </c>
      <c r="AK280" t="s">
        <v>17206</v>
      </c>
      <c r="AL280">
        <v>136</v>
      </c>
      <c r="AM280" s="5">
        <f t="shared" si="35"/>
        <v>8.5</v>
      </c>
      <c r="AN280" s="4">
        <f t="shared" si="36"/>
        <v>1.2873911397198031E-2</v>
      </c>
      <c r="AO280" s="3"/>
      <c r="AP280">
        <v>0</v>
      </c>
      <c r="AR280" t="s">
        <v>0</v>
      </c>
      <c r="AT280" s="2" t="s">
        <v>6</v>
      </c>
      <c r="AU280" s="1">
        <f t="shared" si="37"/>
        <v>2.9499502908494986</v>
      </c>
      <c r="AV280" s="1">
        <f t="shared" si="38"/>
        <v>2.4749333905267288</v>
      </c>
      <c r="AW280" s="1">
        <f t="shared" si="39"/>
        <v>1.9999164902039581</v>
      </c>
    </row>
    <row r="281" spans="1:49" x14ac:dyDescent="0.2">
      <c r="A281">
        <v>279</v>
      </c>
      <c r="B281" t="s">
        <v>17205</v>
      </c>
      <c r="C281" t="s">
        <v>17204</v>
      </c>
      <c r="F281" t="s">
        <v>17203</v>
      </c>
      <c r="G281" t="s">
        <v>5</v>
      </c>
      <c r="H281" t="s">
        <v>4</v>
      </c>
      <c r="I281" t="s">
        <v>17202</v>
      </c>
      <c r="J281" t="s">
        <v>17201</v>
      </c>
      <c r="K281" t="s">
        <v>17200</v>
      </c>
      <c r="L281" t="s">
        <v>17199</v>
      </c>
      <c r="M281" t="s">
        <v>158</v>
      </c>
      <c r="N281">
        <v>4</v>
      </c>
      <c r="O281" t="s">
        <v>17198</v>
      </c>
      <c r="P281" t="s">
        <v>17197</v>
      </c>
      <c r="Q281" t="s">
        <v>17196</v>
      </c>
      <c r="R281" s="7">
        <v>39052</v>
      </c>
      <c r="S281" s="8">
        <f t="shared" si="32"/>
        <v>2006</v>
      </c>
      <c r="T281" s="8">
        <v>2006</v>
      </c>
      <c r="U281" s="8">
        <f t="shared" si="33"/>
        <v>16</v>
      </c>
      <c r="V281" s="7">
        <v>2006</v>
      </c>
      <c r="W281" t="s">
        <v>92</v>
      </c>
      <c r="X281" s="2">
        <v>2.141</v>
      </c>
      <c r="Y281" s="6">
        <f t="shared" si="34"/>
        <v>5.7152772216438434E-2</v>
      </c>
      <c r="AA281">
        <v>1962892</v>
      </c>
      <c r="AB281">
        <v>17360</v>
      </c>
      <c r="AD281" t="s">
        <v>1</v>
      </c>
      <c r="AE281">
        <v>44</v>
      </c>
      <c r="AF281">
        <v>10</v>
      </c>
      <c r="AH281" t="s">
        <v>17195</v>
      </c>
      <c r="AI281" t="s">
        <v>17194</v>
      </c>
      <c r="AJ281" t="s">
        <v>17193</v>
      </c>
      <c r="AK281" t="s">
        <v>17192</v>
      </c>
      <c r="AL281">
        <v>179</v>
      </c>
      <c r="AM281" s="5">
        <f t="shared" si="35"/>
        <v>11.1875</v>
      </c>
      <c r="AN281" s="4">
        <f t="shared" si="36"/>
        <v>1.6944339265429761E-2</v>
      </c>
      <c r="AO281" s="3"/>
      <c r="AP281">
        <v>0</v>
      </c>
      <c r="AQ281" t="s">
        <v>17191</v>
      </c>
      <c r="AR281" t="s">
        <v>0</v>
      </c>
      <c r="AS281" t="s">
        <v>17190</v>
      </c>
      <c r="AT281" s="2" t="s">
        <v>6</v>
      </c>
      <c r="AU281" s="1">
        <f t="shared" si="37"/>
        <v>4.5090242331135828</v>
      </c>
      <c r="AV281" s="1">
        <f t="shared" si="38"/>
        <v>3.7048555740934095</v>
      </c>
      <c r="AW281" s="1">
        <f t="shared" si="39"/>
        <v>2.9006869150732362</v>
      </c>
    </row>
    <row r="282" spans="1:49" x14ac:dyDescent="0.2">
      <c r="A282">
        <v>280</v>
      </c>
      <c r="B282" t="s">
        <v>17189</v>
      </c>
      <c r="C282" t="s">
        <v>17188</v>
      </c>
      <c r="F282" t="s">
        <v>17187</v>
      </c>
      <c r="G282" t="s">
        <v>5</v>
      </c>
      <c r="H282" t="s">
        <v>4</v>
      </c>
      <c r="I282" t="s">
        <v>17186</v>
      </c>
      <c r="J282" t="s">
        <v>17185</v>
      </c>
      <c r="K282" t="s">
        <v>17184</v>
      </c>
      <c r="L282" t="s">
        <v>17183</v>
      </c>
      <c r="M282" t="s">
        <v>48</v>
      </c>
      <c r="N282">
        <v>6</v>
      </c>
      <c r="O282" t="s">
        <v>17182</v>
      </c>
      <c r="P282" t="s">
        <v>17181</v>
      </c>
      <c r="Q282" t="s">
        <v>17180</v>
      </c>
      <c r="R282" s="7">
        <v>39052</v>
      </c>
      <c r="S282" s="8">
        <f t="shared" si="32"/>
        <v>2006</v>
      </c>
      <c r="T282" s="8">
        <v>2006</v>
      </c>
      <c r="U282" s="8">
        <f t="shared" si="33"/>
        <v>16</v>
      </c>
      <c r="V282" s="7">
        <v>39052</v>
      </c>
      <c r="W282" t="s">
        <v>333</v>
      </c>
      <c r="X282" s="2">
        <v>1.3720000000000001</v>
      </c>
      <c r="Y282" s="6">
        <f t="shared" si="34"/>
        <v>3.662475641333654E-2</v>
      </c>
      <c r="AA282">
        <v>189480</v>
      </c>
      <c r="AB282">
        <v>17366</v>
      </c>
      <c r="AD282" t="s">
        <v>1</v>
      </c>
      <c r="AE282">
        <v>54</v>
      </c>
      <c r="AF282">
        <v>12</v>
      </c>
      <c r="AH282" t="s">
        <v>17179</v>
      </c>
      <c r="AI282" t="s">
        <v>17178</v>
      </c>
      <c r="AJ282" t="s">
        <v>17177</v>
      </c>
      <c r="AK282" t="s">
        <v>17176</v>
      </c>
      <c r="AL282">
        <v>53</v>
      </c>
      <c r="AM282" s="5">
        <f t="shared" si="35"/>
        <v>3.3125</v>
      </c>
      <c r="AN282" s="4">
        <f t="shared" si="36"/>
        <v>5.0170390003786442E-3</v>
      </c>
      <c r="AO282" s="3"/>
      <c r="AP282">
        <v>0</v>
      </c>
      <c r="AQ282" t="s">
        <v>28</v>
      </c>
      <c r="AR282" t="s">
        <v>17175</v>
      </c>
      <c r="AS282" t="s">
        <v>27</v>
      </c>
      <c r="AT282" s="2" t="s">
        <v>6</v>
      </c>
      <c r="AU282" s="1">
        <f t="shared" si="37"/>
        <v>2.7142441189449169</v>
      </c>
      <c r="AV282" s="1">
        <f t="shared" si="38"/>
        <v>2.0820897706857591</v>
      </c>
      <c r="AW282" s="1">
        <f t="shared" si="39"/>
        <v>1.4499354224266012</v>
      </c>
    </row>
    <row r="283" spans="1:49" x14ac:dyDescent="0.2">
      <c r="A283">
        <v>281</v>
      </c>
      <c r="B283" t="s">
        <v>17174</v>
      </c>
      <c r="C283" t="s">
        <v>17173</v>
      </c>
      <c r="F283" t="s">
        <v>17172</v>
      </c>
      <c r="G283" t="s">
        <v>5</v>
      </c>
      <c r="H283" t="s">
        <v>4</v>
      </c>
      <c r="I283" t="s">
        <v>17171</v>
      </c>
      <c r="J283" t="s">
        <v>17170</v>
      </c>
      <c r="K283" t="s">
        <v>17169</v>
      </c>
      <c r="L283" t="s">
        <v>17168</v>
      </c>
      <c r="M283" t="s">
        <v>48</v>
      </c>
      <c r="N283">
        <v>4</v>
      </c>
      <c r="O283" t="s">
        <v>17167</v>
      </c>
      <c r="P283" t="s">
        <v>17166</v>
      </c>
      <c r="Q283" t="s">
        <v>17165</v>
      </c>
      <c r="R283" s="7">
        <v>39052</v>
      </c>
      <c r="S283" s="8">
        <f t="shared" si="32"/>
        <v>2006</v>
      </c>
      <c r="T283" s="8">
        <v>2006</v>
      </c>
      <c r="U283" s="8">
        <f t="shared" si="33"/>
        <v>16</v>
      </c>
      <c r="V283" s="7">
        <v>39052</v>
      </c>
      <c r="W283" t="s">
        <v>333</v>
      </c>
      <c r="X283" s="2">
        <v>1.3720000000000001</v>
      </c>
      <c r="Y283" s="6">
        <f t="shared" si="34"/>
        <v>3.662475641333654E-2</v>
      </c>
      <c r="AA283">
        <v>189480</v>
      </c>
      <c r="AB283">
        <v>17366</v>
      </c>
      <c r="AD283" t="s">
        <v>1</v>
      </c>
      <c r="AE283">
        <v>54</v>
      </c>
      <c r="AF283">
        <v>12</v>
      </c>
      <c r="AH283" t="s">
        <v>17164</v>
      </c>
      <c r="AI283" t="s">
        <v>17163</v>
      </c>
      <c r="AJ283" t="s">
        <v>17162</v>
      </c>
      <c r="AK283" t="s">
        <v>17161</v>
      </c>
      <c r="AL283">
        <v>38</v>
      </c>
      <c r="AM283" s="5">
        <f t="shared" si="35"/>
        <v>2.375</v>
      </c>
      <c r="AN283" s="4">
        <f t="shared" si="36"/>
        <v>3.5971223021582736E-3</v>
      </c>
      <c r="AO283" s="3"/>
      <c r="AP283">
        <v>0</v>
      </c>
      <c r="AQ283" t="s">
        <v>28</v>
      </c>
      <c r="AR283" t="s">
        <v>0</v>
      </c>
      <c r="AS283" t="s">
        <v>27</v>
      </c>
      <c r="AT283" s="2" t="s">
        <v>6</v>
      </c>
      <c r="AU283" s="1">
        <f t="shared" si="37"/>
        <v>2.6716466179983058</v>
      </c>
      <c r="AV283" s="1">
        <f t="shared" si="38"/>
        <v>2.0110939357747406</v>
      </c>
      <c r="AW283" s="1">
        <f t="shared" si="39"/>
        <v>1.3505412535511754</v>
      </c>
    </row>
    <row r="284" spans="1:49" x14ac:dyDescent="0.2">
      <c r="A284">
        <v>282</v>
      </c>
      <c r="B284" t="s">
        <v>17160</v>
      </c>
      <c r="C284" t="s">
        <v>17159</v>
      </c>
      <c r="F284" t="s">
        <v>17158</v>
      </c>
      <c r="G284" t="s">
        <v>5</v>
      </c>
      <c r="H284" t="s">
        <v>4</v>
      </c>
      <c r="I284" t="s">
        <v>17157</v>
      </c>
      <c r="J284" t="s">
        <v>17156</v>
      </c>
      <c r="K284" t="s">
        <v>17155</v>
      </c>
      <c r="L284" t="s">
        <v>17154</v>
      </c>
      <c r="M284" t="s">
        <v>48</v>
      </c>
      <c r="N284">
        <v>4</v>
      </c>
      <c r="O284" t="s">
        <v>17153</v>
      </c>
      <c r="P284" t="s">
        <v>17152</v>
      </c>
      <c r="Q284" t="s">
        <v>17151</v>
      </c>
      <c r="R284" s="7">
        <v>39052</v>
      </c>
      <c r="S284" s="8">
        <f t="shared" si="32"/>
        <v>2006</v>
      </c>
      <c r="T284" s="8">
        <v>2006</v>
      </c>
      <c r="U284" s="8">
        <f t="shared" si="33"/>
        <v>16</v>
      </c>
      <c r="V284" s="7">
        <v>39052</v>
      </c>
      <c r="W284" t="s">
        <v>333</v>
      </c>
      <c r="X284" s="2">
        <v>1.3720000000000001</v>
      </c>
      <c r="Y284" s="6">
        <f t="shared" si="34"/>
        <v>3.662475641333654E-2</v>
      </c>
      <c r="AA284">
        <v>189480</v>
      </c>
      <c r="AB284">
        <v>17366</v>
      </c>
      <c r="AD284" t="s">
        <v>1</v>
      </c>
      <c r="AE284">
        <v>54</v>
      </c>
      <c r="AF284">
        <v>12</v>
      </c>
      <c r="AH284" t="s">
        <v>17150</v>
      </c>
      <c r="AI284" t="s">
        <v>17149</v>
      </c>
      <c r="AJ284" t="s">
        <v>17148</v>
      </c>
      <c r="AK284" t="s">
        <v>17147</v>
      </c>
      <c r="AL284">
        <v>97</v>
      </c>
      <c r="AM284" s="5">
        <f t="shared" si="35"/>
        <v>6.0625</v>
      </c>
      <c r="AN284" s="4">
        <f t="shared" si="36"/>
        <v>9.1821279818250657E-3</v>
      </c>
      <c r="AO284" s="3"/>
      <c r="AP284">
        <v>0</v>
      </c>
      <c r="AQ284" t="s">
        <v>1143</v>
      </c>
      <c r="AR284" t="s">
        <v>17146</v>
      </c>
      <c r="AS284" t="s">
        <v>1142</v>
      </c>
      <c r="AT284" s="2" t="s">
        <v>6</v>
      </c>
      <c r="AU284" s="1">
        <f t="shared" si="37"/>
        <v>2.8391967883883096</v>
      </c>
      <c r="AV284" s="1">
        <f t="shared" si="38"/>
        <v>2.2903442197580803</v>
      </c>
      <c r="AW284" s="1">
        <f t="shared" si="39"/>
        <v>1.7414916511278509</v>
      </c>
    </row>
    <row r="285" spans="1:49" x14ac:dyDescent="0.2">
      <c r="A285">
        <v>283</v>
      </c>
      <c r="B285" t="s">
        <v>17145</v>
      </c>
      <c r="C285" t="s">
        <v>17144</v>
      </c>
      <c r="F285" t="s">
        <v>17143</v>
      </c>
      <c r="G285" t="s">
        <v>5</v>
      </c>
      <c r="H285" t="s">
        <v>4</v>
      </c>
      <c r="I285" t="s">
        <v>17142</v>
      </c>
      <c r="J285" t="s">
        <v>17141</v>
      </c>
      <c r="K285" t="s">
        <v>17140</v>
      </c>
      <c r="L285" t="s">
        <v>17139</v>
      </c>
      <c r="M285" t="s">
        <v>48</v>
      </c>
      <c r="N285">
        <v>5</v>
      </c>
      <c r="O285" t="s">
        <v>17138</v>
      </c>
      <c r="P285" t="s">
        <v>17137</v>
      </c>
      <c r="Q285" t="s">
        <v>17136</v>
      </c>
      <c r="R285" s="7">
        <v>39052</v>
      </c>
      <c r="S285" s="8">
        <f t="shared" si="32"/>
        <v>2006</v>
      </c>
      <c r="T285" s="8">
        <v>2006</v>
      </c>
      <c r="U285" s="8">
        <f t="shared" si="33"/>
        <v>16</v>
      </c>
      <c r="V285" s="7">
        <v>39052</v>
      </c>
      <c r="W285" t="s">
        <v>333</v>
      </c>
      <c r="X285" s="2">
        <v>1.3720000000000001</v>
      </c>
      <c r="Y285" s="6">
        <f t="shared" si="34"/>
        <v>3.662475641333654E-2</v>
      </c>
      <c r="AA285">
        <v>189480</v>
      </c>
      <c r="AB285">
        <v>17366</v>
      </c>
      <c r="AD285" t="s">
        <v>1</v>
      </c>
      <c r="AE285">
        <v>54</v>
      </c>
      <c r="AF285">
        <v>12</v>
      </c>
      <c r="AH285" t="s">
        <v>17135</v>
      </c>
      <c r="AI285" t="s">
        <v>17134</v>
      </c>
      <c r="AJ285" t="s">
        <v>17133</v>
      </c>
      <c r="AK285" t="s">
        <v>17132</v>
      </c>
      <c r="AL285">
        <v>52</v>
      </c>
      <c r="AM285" s="5">
        <f t="shared" si="35"/>
        <v>3.25</v>
      </c>
      <c r="AN285" s="4">
        <f t="shared" si="36"/>
        <v>4.9223778871639529E-3</v>
      </c>
      <c r="AO285" s="3"/>
      <c r="AP285">
        <v>0</v>
      </c>
      <c r="AR285" t="s">
        <v>0</v>
      </c>
      <c r="AS285" t="s">
        <v>17131</v>
      </c>
      <c r="AT285" s="2" t="s">
        <v>6</v>
      </c>
      <c r="AU285" s="1">
        <f t="shared" si="37"/>
        <v>2.7114042855484759</v>
      </c>
      <c r="AV285" s="1">
        <f t="shared" si="38"/>
        <v>2.0773567150250245</v>
      </c>
      <c r="AW285" s="1">
        <f t="shared" si="39"/>
        <v>1.4433091445015729</v>
      </c>
    </row>
    <row r="286" spans="1:49" x14ac:dyDescent="0.2">
      <c r="A286">
        <v>284</v>
      </c>
      <c r="B286" t="s">
        <v>17130</v>
      </c>
      <c r="C286" t="s">
        <v>17129</v>
      </c>
      <c r="F286" t="s">
        <v>17128</v>
      </c>
      <c r="G286" t="s">
        <v>5</v>
      </c>
      <c r="H286" t="s">
        <v>4</v>
      </c>
      <c r="I286" t="s">
        <v>17127</v>
      </c>
      <c r="J286" t="s">
        <v>17126</v>
      </c>
      <c r="K286" t="s">
        <v>17125</v>
      </c>
      <c r="L286" t="s">
        <v>17124</v>
      </c>
      <c r="M286" t="s">
        <v>30</v>
      </c>
      <c r="N286">
        <v>2</v>
      </c>
      <c r="O286" t="s">
        <v>17123</v>
      </c>
      <c r="P286" t="s">
        <v>17122</v>
      </c>
      <c r="Q286" t="s">
        <v>17121</v>
      </c>
      <c r="R286" s="7">
        <v>39052</v>
      </c>
      <c r="S286" s="8">
        <f t="shared" si="32"/>
        <v>2006</v>
      </c>
      <c r="T286" s="8">
        <v>2006</v>
      </c>
      <c r="U286" s="8">
        <f t="shared" si="33"/>
        <v>16</v>
      </c>
      <c r="V286" s="7">
        <v>39052</v>
      </c>
      <c r="W286" t="s">
        <v>333</v>
      </c>
      <c r="X286" s="2">
        <v>1.3720000000000001</v>
      </c>
      <c r="Y286" s="6">
        <f t="shared" si="34"/>
        <v>3.662475641333654E-2</v>
      </c>
      <c r="AA286">
        <v>189480</v>
      </c>
      <c r="AB286">
        <v>17366</v>
      </c>
      <c r="AD286" t="s">
        <v>1</v>
      </c>
      <c r="AE286">
        <v>54</v>
      </c>
      <c r="AF286">
        <v>12</v>
      </c>
      <c r="AH286" t="s">
        <v>17120</v>
      </c>
      <c r="AI286" t="s">
        <v>17119</v>
      </c>
      <c r="AJ286" t="s">
        <v>17118</v>
      </c>
      <c r="AK286" t="s">
        <v>17117</v>
      </c>
      <c r="AL286">
        <v>48</v>
      </c>
      <c r="AM286" s="5">
        <f t="shared" si="35"/>
        <v>3</v>
      </c>
      <c r="AN286" s="4">
        <f t="shared" si="36"/>
        <v>4.5437334343051876E-3</v>
      </c>
      <c r="AO286" s="3"/>
      <c r="AP286">
        <v>0</v>
      </c>
      <c r="AQ286" t="s">
        <v>28</v>
      </c>
      <c r="AR286" t="s">
        <v>17116</v>
      </c>
      <c r="AS286" t="s">
        <v>27</v>
      </c>
      <c r="AT286" s="2" t="s">
        <v>6</v>
      </c>
      <c r="AU286" s="1">
        <f t="shared" si="37"/>
        <v>2.7000449519627132</v>
      </c>
      <c r="AV286" s="1">
        <f t="shared" si="38"/>
        <v>2.0584244923820867</v>
      </c>
      <c r="AW286" s="1">
        <f t="shared" si="39"/>
        <v>1.4168040328014595</v>
      </c>
    </row>
    <row r="287" spans="1:49" x14ac:dyDescent="0.2">
      <c r="A287">
        <v>285</v>
      </c>
      <c r="B287" t="s">
        <v>17115</v>
      </c>
      <c r="C287" t="s">
        <v>17114</v>
      </c>
      <c r="F287" t="s">
        <v>17113</v>
      </c>
      <c r="G287" t="s">
        <v>5</v>
      </c>
      <c r="H287" t="s">
        <v>4</v>
      </c>
      <c r="I287" t="s">
        <v>822</v>
      </c>
      <c r="J287">
        <v>60013372</v>
      </c>
      <c r="K287" t="s">
        <v>180</v>
      </c>
      <c r="L287" t="s">
        <v>179</v>
      </c>
      <c r="M287" t="s">
        <v>16</v>
      </c>
      <c r="N287">
        <v>2</v>
      </c>
      <c r="O287" t="s">
        <v>17112</v>
      </c>
      <c r="P287" t="s">
        <v>6833</v>
      </c>
      <c r="Q287" t="s">
        <v>178</v>
      </c>
      <c r="R287" s="7">
        <v>39052</v>
      </c>
      <c r="S287" s="8">
        <f t="shared" si="32"/>
        <v>2006</v>
      </c>
      <c r="T287" s="8">
        <v>2006</v>
      </c>
      <c r="U287" s="8">
        <f t="shared" si="33"/>
        <v>16</v>
      </c>
      <c r="V287" s="7">
        <v>2006</v>
      </c>
      <c r="W287" t="s">
        <v>636</v>
      </c>
      <c r="X287" s="2">
        <v>1.3280000000000001</v>
      </c>
      <c r="Y287" s="6">
        <f t="shared" si="34"/>
        <v>3.5450201542937994E-2</v>
      </c>
      <c r="AA287">
        <v>15361225</v>
      </c>
      <c r="AB287">
        <v>18894</v>
      </c>
      <c r="AD287" t="s">
        <v>1</v>
      </c>
      <c r="AE287">
        <v>5</v>
      </c>
      <c r="AF287">
        <v>1</v>
      </c>
      <c r="AG287">
        <v>878892</v>
      </c>
      <c r="AH287" t="s">
        <v>916</v>
      </c>
      <c r="AI287" t="s">
        <v>17111</v>
      </c>
      <c r="AJ287" t="s">
        <v>17110</v>
      </c>
      <c r="AK287" t="s">
        <v>17109</v>
      </c>
      <c r="AL287">
        <v>79</v>
      </c>
      <c r="AM287" s="5">
        <f t="shared" si="35"/>
        <v>4.9375</v>
      </c>
      <c r="AN287" s="4">
        <f t="shared" si="36"/>
        <v>7.4782279439606211E-3</v>
      </c>
      <c r="AO287" s="3"/>
      <c r="AP287">
        <v>0</v>
      </c>
      <c r="AQ287" t="s">
        <v>28</v>
      </c>
      <c r="AR287" t="s">
        <v>0</v>
      </c>
      <c r="AS287" t="s">
        <v>27</v>
      </c>
      <c r="AT287" s="2">
        <v>3.8340000000000001</v>
      </c>
      <c r="AU287" s="1">
        <f t="shared" si="37"/>
        <v>2.7058609463244778</v>
      </c>
      <c r="AV287" s="1">
        <f t="shared" si="38"/>
        <v>2.1464214743449306</v>
      </c>
      <c r="AW287" s="1">
        <f t="shared" si="39"/>
        <v>1.5869820023653831</v>
      </c>
    </row>
    <row r="288" spans="1:49" x14ac:dyDescent="0.2">
      <c r="A288">
        <v>286</v>
      </c>
      <c r="B288" t="s">
        <v>17108</v>
      </c>
      <c r="C288" t="s">
        <v>17107</v>
      </c>
      <c r="F288" t="s">
        <v>17106</v>
      </c>
      <c r="G288" t="s">
        <v>5</v>
      </c>
      <c r="H288" t="s">
        <v>4</v>
      </c>
      <c r="I288" t="s">
        <v>17105</v>
      </c>
      <c r="J288">
        <v>60001439</v>
      </c>
      <c r="K288" t="s">
        <v>474</v>
      </c>
      <c r="L288" t="s">
        <v>473</v>
      </c>
      <c r="M288" t="s">
        <v>16</v>
      </c>
      <c r="N288">
        <v>3</v>
      </c>
      <c r="O288" t="s">
        <v>17104</v>
      </c>
      <c r="P288" t="s">
        <v>17103</v>
      </c>
      <c r="Q288" t="s">
        <v>9476</v>
      </c>
      <c r="R288" s="7">
        <v>39052</v>
      </c>
      <c r="S288" s="8">
        <f t="shared" si="32"/>
        <v>2006</v>
      </c>
      <c r="T288" s="8">
        <v>2006</v>
      </c>
      <c r="U288" s="8">
        <f t="shared" si="33"/>
        <v>16</v>
      </c>
      <c r="V288" s="7">
        <v>2006</v>
      </c>
      <c r="W288" t="s">
        <v>636</v>
      </c>
      <c r="X288" s="2">
        <v>1.3280000000000001</v>
      </c>
      <c r="Y288" s="6">
        <f t="shared" si="34"/>
        <v>3.5450201542937994E-2</v>
      </c>
      <c r="AA288">
        <v>15361225</v>
      </c>
      <c r="AB288">
        <v>18894</v>
      </c>
      <c r="AD288" t="s">
        <v>1</v>
      </c>
      <c r="AE288">
        <v>5</v>
      </c>
      <c r="AF288">
        <v>1</v>
      </c>
      <c r="AG288">
        <v>863618</v>
      </c>
      <c r="AH288" t="s">
        <v>654</v>
      </c>
      <c r="AI288" t="s">
        <v>17102</v>
      </c>
      <c r="AJ288" t="s">
        <v>17101</v>
      </c>
      <c r="AK288" t="s">
        <v>17100</v>
      </c>
      <c r="AL288">
        <v>40</v>
      </c>
      <c r="AM288" s="5">
        <f t="shared" si="35"/>
        <v>2.5</v>
      </c>
      <c r="AN288" s="4">
        <f t="shared" si="36"/>
        <v>3.7864445285876562E-3</v>
      </c>
      <c r="AO288" s="3"/>
      <c r="AP288">
        <v>0</v>
      </c>
      <c r="AR288" t="s">
        <v>0</v>
      </c>
      <c r="AT288" s="2">
        <v>3.8340000000000001</v>
      </c>
      <c r="AU288" s="1">
        <f t="shared" si="37"/>
        <v>2.5951074438632893</v>
      </c>
      <c r="AV288" s="1">
        <f t="shared" si="38"/>
        <v>1.9618323035762824</v>
      </c>
      <c r="AW288" s="1">
        <f t="shared" si="39"/>
        <v>1.3285571632892756</v>
      </c>
    </row>
    <row r="289" spans="1:49" x14ac:dyDescent="0.2">
      <c r="A289">
        <v>287</v>
      </c>
      <c r="B289" t="s">
        <v>17099</v>
      </c>
      <c r="C289" t="s">
        <v>17098</v>
      </c>
      <c r="F289" t="s">
        <v>17097</v>
      </c>
      <c r="G289" t="s">
        <v>5</v>
      </c>
      <c r="H289" t="s">
        <v>4</v>
      </c>
      <c r="I289" t="s">
        <v>17096</v>
      </c>
      <c r="J289" t="s">
        <v>13412</v>
      </c>
      <c r="K289" t="s">
        <v>13411</v>
      </c>
      <c r="L289" t="s">
        <v>13410</v>
      </c>
      <c r="M289" t="s">
        <v>30</v>
      </c>
      <c r="N289">
        <v>2</v>
      </c>
      <c r="O289" t="s">
        <v>17095</v>
      </c>
      <c r="P289" t="s">
        <v>17094</v>
      </c>
      <c r="Q289" t="s">
        <v>17093</v>
      </c>
      <c r="R289" s="7">
        <v>39052</v>
      </c>
      <c r="S289" s="8">
        <f t="shared" si="32"/>
        <v>2006</v>
      </c>
      <c r="T289" s="8">
        <v>2006</v>
      </c>
      <c r="U289" s="8">
        <f t="shared" si="33"/>
        <v>16</v>
      </c>
      <c r="V289" s="7">
        <v>2006</v>
      </c>
      <c r="W289" t="s">
        <v>1186</v>
      </c>
      <c r="X289" s="2">
        <v>0.81</v>
      </c>
      <c r="Y289" s="6">
        <f t="shared" si="34"/>
        <v>2.1622487386882359E-2</v>
      </c>
      <c r="AA289">
        <v>10411135</v>
      </c>
      <c r="AB289">
        <v>12116</v>
      </c>
      <c r="AD289" t="s">
        <v>1</v>
      </c>
      <c r="AE289">
        <v>18</v>
      </c>
      <c r="AF289">
        <v>1</v>
      </c>
      <c r="AH289" t="s">
        <v>17092</v>
      </c>
      <c r="AI289" t="s">
        <v>17091</v>
      </c>
      <c r="AJ289" t="s">
        <v>17090</v>
      </c>
      <c r="AK289" t="s">
        <v>17089</v>
      </c>
      <c r="AL289">
        <v>39</v>
      </c>
      <c r="AM289" s="5">
        <f t="shared" si="35"/>
        <v>2.4375</v>
      </c>
      <c r="AN289" s="4">
        <f t="shared" si="36"/>
        <v>3.6917834153729649E-3</v>
      </c>
      <c r="AO289" s="3"/>
      <c r="AP289">
        <v>0</v>
      </c>
      <c r="AQ289" t="s">
        <v>28</v>
      </c>
      <c r="AR289" t="s">
        <v>0</v>
      </c>
      <c r="AS289" t="s">
        <v>27</v>
      </c>
      <c r="AT289" s="2">
        <v>2.468</v>
      </c>
      <c r="AU289" s="1">
        <f t="shared" si="37"/>
        <v>1.6243276195429539</v>
      </c>
      <c r="AV289" s="1">
        <f t="shared" si="38"/>
        <v>1.2657135401127662</v>
      </c>
      <c r="AW289" s="1">
        <f t="shared" si="39"/>
        <v>0.9070994606825783</v>
      </c>
    </row>
    <row r="290" spans="1:49" x14ac:dyDescent="0.2">
      <c r="A290">
        <v>288</v>
      </c>
      <c r="B290" t="s">
        <v>17088</v>
      </c>
      <c r="C290" t="s">
        <v>17087</v>
      </c>
      <c r="F290" t="s">
        <v>17086</v>
      </c>
      <c r="G290" t="s">
        <v>5</v>
      </c>
      <c r="H290" t="s">
        <v>4</v>
      </c>
      <c r="I290" t="s">
        <v>17085</v>
      </c>
      <c r="J290" t="s">
        <v>17084</v>
      </c>
      <c r="K290" t="s">
        <v>17083</v>
      </c>
      <c r="L290" t="s">
        <v>17082</v>
      </c>
      <c r="M290" t="s">
        <v>17081</v>
      </c>
      <c r="N290">
        <v>4</v>
      </c>
      <c r="O290" t="s">
        <v>17080</v>
      </c>
      <c r="P290" t="s">
        <v>17079</v>
      </c>
      <c r="Q290" t="s">
        <v>17078</v>
      </c>
      <c r="R290" s="7">
        <v>39052</v>
      </c>
      <c r="S290" s="8">
        <f t="shared" si="32"/>
        <v>2006</v>
      </c>
      <c r="T290" s="8">
        <v>2006</v>
      </c>
      <c r="U290" s="8">
        <f t="shared" si="33"/>
        <v>16</v>
      </c>
      <c r="V290" s="7">
        <v>2006</v>
      </c>
      <c r="W290" t="s">
        <v>636</v>
      </c>
      <c r="X290" s="2">
        <v>1.3280000000000001</v>
      </c>
      <c r="Y290" s="6">
        <f t="shared" si="34"/>
        <v>3.5450201542937994E-2</v>
      </c>
      <c r="AA290">
        <v>15361225</v>
      </c>
      <c r="AB290">
        <v>18894</v>
      </c>
      <c r="AD290" t="s">
        <v>1</v>
      </c>
      <c r="AE290">
        <v>5</v>
      </c>
      <c r="AF290">
        <v>1</v>
      </c>
      <c r="AG290">
        <v>872408</v>
      </c>
      <c r="AH290" t="s">
        <v>182</v>
      </c>
      <c r="AI290" t="s">
        <v>17077</v>
      </c>
      <c r="AJ290" t="s">
        <v>17076</v>
      </c>
      <c r="AK290" t="s">
        <v>17075</v>
      </c>
      <c r="AL290">
        <v>11</v>
      </c>
      <c r="AM290" s="5">
        <f t="shared" si="35"/>
        <v>0.6875</v>
      </c>
      <c r="AN290" s="4">
        <f t="shared" si="36"/>
        <v>1.0412722453616054E-3</v>
      </c>
      <c r="AO290" s="3"/>
      <c r="AP290">
        <v>0</v>
      </c>
      <c r="AR290" t="s">
        <v>17074</v>
      </c>
      <c r="AT290" s="2">
        <v>3.8340000000000001</v>
      </c>
      <c r="AU290" s="1">
        <f t="shared" si="37"/>
        <v>2.5127522753665077</v>
      </c>
      <c r="AV290" s="1">
        <f t="shared" si="38"/>
        <v>1.8245736894149802</v>
      </c>
      <c r="AW290" s="1">
        <f t="shared" si="39"/>
        <v>1.1363951034634521</v>
      </c>
    </row>
    <row r="291" spans="1:49" x14ac:dyDescent="0.2">
      <c r="A291">
        <v>289</v>
      </c>
      <c r="B291" t="s">
        <v>17073</v>
      </c>
      <c r="C291" t="s">
        <v>17072</v>
      </c>
      <c r="F291" t="s">
        <v>17071</v>
      </c>
      <c r="G291" t="s">
        <v>5</v>
      </c>
      <c r="H291" t="s">
        <v>4</v>
      </c>
      <c r="I291" t="s">
        <v>17070</v>
      </c>
      <c r="J291">
        <v>60000891</v>
      </c>
      <c r="K291" t="s">
        <v>841</v>
      </c>
      <c r="L291" t="s">
        <v>840</v>
      </c>
      <c r="M291" t="s">
        <v>54</v>
      </c>
      <c r="N291">
        <v>1</v>
      </c>
      <c r="O291" t="s">
        <v>17069</v>
      </c>
      <c r="P291">
        <v>7102999296</v>
      </c>
      <c r="Q291">
        <v>60000891</v>
      </c>
      <c r="R291" s="7">
        <v>39052</v>
      </c>
      <c r="S291" s="8">
        <f t="shared" si="32"/>
        <v>2006</v>
      </c>
      <c r="T291" s="8">
        <v>2006</v>
      </c>
      <c r="U291" s="8">
        <f t="shared" si="33"/>
        <v>16</v>
      </c>
      <c r="V291" s="7">
        <v>2006</v>
      </c>
      <c r="W291" t="s">
        <v>636</v>
      </c>
      <c r="X291" s="2">
        <v>1.3280000000000001</v>
      </c>
      <c r="Y291" s="6">
        <f t="shared" si="34"/>
        <v>3.5450201542937994E-2</v>
      </c>
      <c r="AA291">
        <v>15361225</v>
      </c>
      <c r="AB291">
        <v>18894</v>
      </c>
      <c r="AD291" t="s">
        <v>1</v>
      </c>
      <c r="AE291">
        <v>5</v>
      </c>
      <c r="AF291">
        <v>1</v>
      </c>
      <c r="AG291">
        <v>873940</v>
      </c>
      <c r="AH291" t="s">
        <v>17068</v>
      </c>
      <c r="AI291" t="s">
        <v>17067</v>
      </c>
      <c r="AJ291" t="s">
        <v>17066</v>
      </c>
      <c r="AK291" t="s">
        <v>17065</v>
      </c>
      <c r="AL291">
        <v>13</v>
      </c>
      <c r="AM291" s="5">
        <f t="shared" si="35"/>
        <v>0.8125</v>
      </c>
      <c r="AN291" s="4">
        <f t="shared" si="36"/>
        <v>1.2305944717909882E-3</v>
      </c>
      <c r="AO291" s="3"/>
      <c r="AP291">
        <v>0</v>
      </c>
      <c r="AQ291" t="s">
        <v>17064</v>
      </c>
      <c r="AR291" t="s">
        <v>0</v>
      </c>
      <c r="AS291" t="s">
        <v>17063</v>
      </c>
      <c r="AT291" s="2">
        <v>3.8340000000000001</v>
      </c>
      <c r="AU291" s="1">
        <f t="shared" si="37"/>
        <v>2.5184319421593893</v>
      </c>
      <c r="AV291" s="1">
        <f t="shared" si="38"/>
        <v>1.8340398007364491</v>
      </c>
      <c r="AW291" s="1">
        <f t="shared" si="39"/>
        <v>1.149647659313509</v>
      </c>
    </row>
    <row r="292" spans="1:49" x14ac:dyDescent="0.2">
      <c r="A292">
        <v>290</v>
      </c>
      <c r="B292" t="s">
        <v>17062</v>
      </c>
      <c r="C292" t="s">
        <v>17061</v>
      </c>
      <c r="F292" t="s">
        <v>17060</v>
      </c>
      <c r="G292" t="s">
        <v>5</v>
      </c>
      <c r="H292" t="s">
        <v>4</v>
      </c>
      <c r="I292" t="s">
        <v>17059</v>
      </c>
      <c r="J292" t="s">
        <v>17058</v>
      </c>
      <c r="K292" t="s">
        <v>17057</v>
      </c>
      <c r="L292" t="s">
        <v>17056</v>
      </c>
      <c r="M292" t="s">
        <v>183</v>
      </c>
      <c r="N292">
        <v>4</v>
      </c>
      <c r="O292" t="s">
        <v>17055</v>
      </c>
      <c r="P292" t="s">
        <v>17054</v>
      </c>
      <c r="Q292" t="s">
        <v>17053</v>
      </c>
      <c r="R292" s="7">
        <v>39052</v>
      </c>
      <c r="S292" s="8">
        <f t="shared" si="32"/>
        <v>2006</v>
      </c>
      <c r="T292" s="8">
        <v>2006</v>
      </c>
      <c r="U292" s="8">
        <f t="shared" si="33"/>
        <v>16</v>
      </c>
      <c r="V292" s="7">
        <v>2006</v>
      </c>
      <c r="W292" t="s">
        <v>636</v>
      </c>
      <c r="X292" s="2">
        <v>1.3280000000000001</v>
      </c>
      <c r="Y292" s="6">
        <f t="shared" si="34"/>
        <v>3.5450201542937994E-2</v>
      </c>
      <c r="AA292">
        <v>15361225</v>
      </c>
      <c r="AB292">
        <v>18894</v>
      </c>
      <c r="AD292" t="s">
        <v>1</v>
      </c>
      <c r="AE292">
        <v>5</v>
      </c>
      <c r="AF292">
        <v>1</v>
      </c>
      <c r="AG292">
        <v>873955</v>
      </c>
      <c r="AH292" t="s">
        <v>1167</v>
      </c>
      <c r="AI292" t="s">
        <v>17052</v>
      </c>
      <c r="AJ292" t="s">
        <v>17051</v>
      </c>
      <c r="AK292" t="s">
        <v>17050</v>
      </c>
      <c r="AL292">
        <v>14</v>
      </c>
      <c r="AM292" s="5">
        <f t="shared" si="35"/>
        <v>0.875</v>
      </c>
      <c r="AN292" s="4">
        <f t="shared" si="36"/>
        <v>1.3252555850056798E-3</v>
      </c>
      <c r="AO292" s="3"/>
      <c r="AP292">
        <v>0</v>
      </c>
      <c r="AR292" t="s">
        <v>0</v>
      </c>
      <c r="AT292" s="2">
        <v>3.8340000000000001</v>
      </c>
      <c r="AU292" s="1">
        <f t="shared" si="37"/>
        <v>2.5212717755558298</v>
      </c>
      <c r="AV292" s="1">
        <f t="shared" si="38"/>
        <v>1.8387728563971837</v>
      </c>
      <c r="AW292" s="1">
        <f t="shared" si="39"/>
        <v>1.1562739372385373</v>
      </c>
    </row>
    <row r="293" spans="1:49" x14ac:dyDescent="0.2">
      <c r="A293">
        <v>291</v>
      </c>
      <c r="B293" t="s">
        <v>17049</v>
      </c>
      <c r="C293" t="s">
        <v>17048</v>
      </c>
      <c r="F293" t="s">
        <v>17047</v>
      </c>
      <c r="G293" t="s">
        <v>5</v>
      </c>
      <c r="H293" t="s">
        <v>4</v>
      </c>
      <c r="I293" t="s">
        <v>17046</v>
      </c>
      <c r="J293">
        <v>60105585</v>
      </c>
      <c r="K293" t="s">
        <v>242</v>
      </c>
      <c r="L293" t="s">
        <v>241</v>
      </c>
      <c r="M293" t="s">
        <v>170</v>
      </c>
      <c r="N293">
        <v>3</v>
      </c>
      <c r="O293" t="s">
        <v>17045</v>
      </c>
      <c r="P293" t="s">
        <v>17044</v>
      </c>
      <c r="Q293" t="s">
        <v>603</v>
      </c>
      <c r="R293" s="7">
        <v>39052</v>
      </c>
      <c r="S293" s="8">
        <f t="shared" si="32"/>
        <v>2006</v>
      </c>
      <c r="T293" s="8">
        <v>2006</v>
      </c>
      <c r="U293" s="8">
        <f t="shared" si="33"/>
        <v>16</v>
      </c>
      <c r="V293" s="7">
        <v>2006</v>
      </c>
      <c r="W293" t="s">
        <v>636</v>
      </c>
      <c r="X293" s="2">
        <v>1.3280000000000001</v>
      </c>
      <c r="Y293" s="6">
        <f t="shared" si="34"/>
        <v>3.5450201542937994E-2</v>
      </c>
      <c r="AA293">
        <v>15361225</v>
      </c>
      <c r="AB293">
        <v>18894</v>
      </c>
      <c r="AD293" t="s">
        <v>1</v>
      </c>
      <c r="AE293">
        <v>5</v>
      </c>
      <c r="AF293">
        <v>1</v>
      </c>
      <c r="AG293">
        <v>878894</v>
      </c>
      <c r="AH293" t="s">
        <v>17043</v>
      </c>
      <c r="AI293" t="s">
        <v>17042</v>
      </c>
      <c r="AJ293" t="s">
        <v>17041</v>
      </c>
      <c r="AK293" t="s">
        <v>17040</v>
      </c>
      <c r="AL293">
        <v>40</v>
      </c>
      <c r="AM293" s="5">
        <f t="shared" si="35"/>
        <v>2.5</v>
      </c>
      <c r="AN293" s="4">
        <f t="shared" si="36"/>
        <v>3.7864445285876562E-3</v>
      </c>
      <c r="AO293" s="3"/>
      <c r="AP293">
        <v>0</v>
      </c>
      <c r="AR293" t="s">
        <v>0</v>
      </c>
      <c r="AT293" s="2">
        <v>3.8340000000000001</v>
      </c>
      <c r="AU293" s="1">
        <f t="shared" si="37"/>
        <v>2.5951074438632893</v>
      </c>
      <c r="AV293" s="1">
        <f t="shared" si="38"/>
        <v>1.9618323035762824</v>
      </c>
      <c r="AW293" s="1">
        <f t="shared" si="39"/>
        <v>1.3285571632892756</v>
      </c>
    </row>
    <row r="294" spans="1:49" x14ac:dyDescent="0.2">
      <c r="A294">
        <v>292</v>
      </c>
      <c r="B294" t="s">
        <v>17039</v>
      </c>
      <c r="C294" t="s">
        <v>17038</v>
      </c>
      <c r="F294" t="s">
        <v>17037</v>
      </c>
      <c r="G294" t="s">
        <v>5</v>
      </c>
      <c r="H294" t="s">
        <v>4</v>
      </c>
      <c r="I294" t="s">
        <v>7656</v>
      </c>
      <c r="J294" t="s">
        <v>7655</v>
      </c>
      <c r="K294" t="s">
        <v>7654</v>
      </c>
      <c r="L294" t="s">
        <v>228</v>
      </c>
      <c r="M294" t="s">
        <v>227</v>
      </c>
      <c r="N294">
        <v>6</v>
      </c>
      <c r="O294" t="s">
        <v>17036</v>
      </c>
      <c r="P294" t="s">
        <v>7652</v>
      </c>
      <c r="Q294" t="s">
        <v>7651</v>
      </c>
      <c r="R294" s="7">
        <v>39052</v>
      </c>
      <c r="S294" s="8">
        <f t="shared" si="32"/>
        <v>2006</v>
      </c>
      <c r="T294" s="8">
        <v>2006</v>
      </c>
      <c r="U294" s="8">
        <f t="shared" si="33"/>
        <v>16</v>
      </c>
      <c r="V294" s="7">
        <v>2006</v>
      </c>
      <c r="W294" t="s">
        <v>636</v>
      </c>
      <c r="X294" s="2">
        <v>1.3280000000000001</v>
      </c>
      <c r="Y294" s="6">
        <f t="shared" si="34"/>
        <v>3.5450201542937994E-2</v>
      </c>
      <c r="AA294">
        <v>15361225</v>
      </c>
      <c r="AB294">
        <v>18894</v>
      </c>
      <c r="AD294" t="s">
        <v>1</v>
      </c>
      <c r="AE294">
        <v>5</v>
      </c>
      <c r="AF294">
        <v>1</v>
      </c>
      <c r="AG294">
        <v>878882</v>
      </c>
      <c r="AH294" t="s">
        <v>17035</v>
      </c>
      <c r="AI294" t="s">
        <v>17034</v>
      </c>
      <c r="AJ294" t="s">
        <v>17033</v>
      </c>
      <c r="AK294" t="s">
        <v>17032</v>
      </c>
      <c r="AL294">
        <v>185</v>
      </c>
      <c r="AM294" s="5">
        <f t="shared" si="35"/>
        <v>11.5625</v>
      </c>
      <c r="AN294" s="4">
        <f t="shared" si="36"/>
        <v>1.751230594471791E-2</v>
      </c>
      <c r="AO294" s="3"/>
      <c r="AP294">
        <v>0</v>
      </c>
      <c r="AR294" t="s">
        <v>0</v>
      </c>
      <c r="AT294" s="2">
        <v>3.8340000000000001</v>
      </c>
      <c r="AU294" s="1">
        <f t="shared" si="37"/>
        <v>3.0068832863471968</v>
      </c>
      <c r="AV294" s="1">
        <f t="shared" si="38"/>
        <v>2.6481253743827953</v>
      </c>
      <c r="AW294" s="1">
        <f t="shared" si="39"/>
        <v>2.2893674624183937</v>
      </c>
    </row>
    <row r="295" spans="1:49" x14ac:dyDescent="0.2">
      <c r="A295">
        <v>293</v>
      </c>
      <c r="B295" t="s">
        <v>17031</v>
      </c>
      <c r="C295" t="s">
        <v>17030</v>
      </c>
      <c r="F295" t="s">
        <v>17029</v>
      </c>
      <c r="G295" t="s">
        <v>5</v>
      </c>
      <c r="H295" t="s">
        <v>4</v>
      </c>
      <c r="I295" t="s">
        <v>17028</v>
      </c>
      <c r="J295" t="s">
        <v>17027</v>
      </c>
      <c r="K295" t="s">
        <v>17026</v>
      </c>
      <c r="L295" t="s">
        <v>17025</v>
      </c>
      <c r="M295" t="s">
        <v>1322</v>
      </c>
      <c r="N295">
        <v>3</v>
      </c>
      <c r="O295" t="s">
        <v>17024</v>
      </c>
      <c r="P295" t="s">
        <v>17023</v>
      </c>
      <c r="Q295" t="s">
        <v>17022</v>
      </c>
      <c r="R295" s="7">
        <v>39052</v>
      </c>
      <c r="S295" s="8">
        <f t="shared" si="32"/>
        <v>2006</v>
      </c>
      <c r="T295" s="8">
        <v>2006</v>
      </c>
      <c r="U295" s="8">
        <f t="shared" si="33"/>
        <v>16</v>
      </c>
      <c r="V295" s="7">
        <v>2006</v>
      </c>
      <c r="W295" t="s">
        <v>636</v>
      </c>
      <c r="X295" s="2">
        <v>1.3280000000000001</v>
      </c>
      <c r="Y295" s="6">
        <f t="shared" si="34"/>
        <v>3.5450201542937994E-2</v>
      </c>
      <c r="AA295">
        <v>15361225</v>
      </c>
      <c r="AB295">
        <v>18894</v>
      </c>
      <c r="AD295" t="s">
        <v>1</v>
      </c>
      <c r="AE295">
        <v>5</v>
      </c>
      <c r="AF295">
        <v>1</v>
      </c>
      <c r="AG295">
        <v>873946</v>
      </c>
      <c r="AH295" t="s">
        <v>17021</v>
      </c>
      <c r="AI295" t="s">
        <v>17020</v>
      </c>
      <c r="AJ295" t="s">
        <v>17019</v>
      </c>
      <c r="AK295" t="s">
        <v>17018</v>
      </c>
      <c r="AL295">
        <v>52</v>
      </c>
      <c r="AM295" s="5">
        <f t="shared" si="35"/>
        <v>3.25</v>
      </c>
      <c r="AN295" s="4">
        <f t="shared" si="36"/>
        <v>4.9223778871639529E-3</v>
      </c>
      <c r="AO295" s="3"/>
      <c r="AP295">
        <v>0</v>
      </c>
      <c r="AR295" t="s">
        <v>0</v>
      </c>
      <c r="AT295" s="2">
        <v>3.8340000000000001</v>
      </c>
      <c r="AU295" s="1">
        <f t="shared" si="37"/>
        <v>2.6291854446205782</v>
      </c>
      <c r="AV295" s="1">
        <f t="shared" si="38"/>
        <v>2.0186289715050973</v>
      </c>
      <c r="AW295" s="1">
        <f t="shared" si="39"/>
        <v>1.4080724983896165</v>
      </c>
    </row>
    <row r="296" spans="1:49" x14ac:dyDescent="0.2">
      <c r="A296">
        <v>294</v>
      </c>
      <c r="B296" t="s">
        <v>17017</v>
      </c>
      <c r="C296" t="s">
        <v>17016</v>
      </c>
      <c r="F296" t="s">
        <v>17015</v>
      </c>
      <c r="G296" t="s">
        <v>5</v>
      </c>
      <c r="H296" t="s">
        <v>4</v>
      </c>
      <c r="I296" t="s">
        <v>17014</v>
      </c>
      <c r="J296" t="s">
        <v>17013</v>
      </c>
      <c r="K296" t="s">
        <v>17012</v>
      </c>
      <c r="L296" t="s">
        <v>17011</v>
      </c>
      <c r="M296" t="s">
        <v>319</v>
      </c>
      <c r="N296">
        <v>3</v>
      </c>
      <c r="O296" t="s">
        <v>17010</v>
      </c>
      <c r="P296" t="s">
        <v>17009</v>
      </c>
      <c r="Q296" t="s">
        <v>17008</v>
      </c>
      <c r="R296" s="7">
        <v>39052</v>
      </c>
      <c r="S296" s="8">
        <f t="shared" si="32"/>
        <v>2006</v>
      </c>
      <c r="T296" s="8">
        <v>2006</v>
      </c>
      <c r="U296" s="8">
        <f t="shared" si="33"/>
        <v>16</v>
      </c>
      <c r="V296" s="7">
        <v>2006</v>
      </c>
      <c r="W296" t="s">
        <v>196</v>
      </c>
      <c r="X296" s="2">
        <v>1.6519999999999999</v>
      </c>
      <c r="Y296" s="6">
        <f t="shared" si="34"/>
        <v>4.409919649769093E-2</v>
      </c>
      <c r="AA296" t="s">
        <v>195</v>
      </c>
      <c r="AB296">
        <v>17337</v>
      </c>
      <c r="AD296" t="s">
        <v>1</v>
      </c>
      <c r="AE296">
        <v>54</v>
      </c>
      <c r="AF296">
        <v>9</v>
      </c>
      <c r="AH296" t="s">
        <v>17007</v>
      </c>
      <c r="AI296" t="s">
        <v>17006</v>
      </c>
      <c r="AJ296" t="s">
        <v>17005</v>
      </c>
      <c r="AK296" t="s">
        <v>17004</v>
      </c>
      <c r="AL296">
        <v>106</v>
      </c>
      <c r="AM296" s="5">
        <f t="shared" si="35"/>
        <v>6.625</v>
      </c>
      <c r="AN296" s="4">
        <f t="shared" si="36"/>
        <v>1.0034078000757288E-2</v>
      </c>
      <c r="AO296" s="3"/>
      <c r="AP296">
        <v>0</v>
      </c>
      <c r="AQ296" t="s">
        <v>17003</v>
      </c>
      <c r="AR296" t="s">
        <v>0</v>
      </c>
      <c r="AS296" t="s">
        <v>17002</v>
      </c>
      <c r="AT296" s="2" t="s">
        <v>6</v>
      </c>
      <c r="AU296" s="1">
        <f t="shared" si="37"/>
        <v>3.3879660948610835</v>
      </c>
      <c r="AV296" s="1">
        <f t="shared" si="38"/>
        <v>2.7066637249224113</v>
      </c>
      <c r="AW296" s="1">
        <f t="shared" si="39"/>
        <v>2.0253613549837381</v>
      </c>
    </row>
    <row r="297" spans="1:49" x14ac:dyDescent="0.2">
      <c r="A297">
        <v>295</v>
      </c>
      <c r="B297" t="s">
        <v>17001</v>
      </c>
      <c r="F297" t="s">
        <v>17000</v>
      </c>
      <c r="G297" t="s">
        <v>5</v>
      </c>
      <c r="H297" t="s">
        <v>4</v>
      </c>
      <c r="I297" t="s">
        <v>16999</v>
      </c>
      <c r="J297">
        <v>60005465</v>
      </c>
      <c r="K297" t="s">
        <v>298</v>
      </c>
      <c r="L297" t="s">
        <v>297</v>
      </c>
      <c r="M297" t="s">
        <v>103</v>
      </c>
      <c r="N297">
        <v>2</v>
      </c>
      <c r="O297" t="s">
        <v>16998</v>
      </c>
      <c r="P297" t="s">
        <v>16997</v>
      </c>
      <c r="Q297" t="s">
        <v>584</v>
      </c>
      <c r="R297" s="7">
        <v>39052</v>
      </c>
      <c r="S297" s="8">
        <f t="shared" si="32"/>
        <v>2006</v>
      </c>
      <c r="T297" s="8">
        <v>2006</v>
      </c>
      <c r="U297" s="8">
        <f t="shared" si="33"/>
        <v>16</v>
      </c>
      <c r="V297" s="7">
        <v>39052</v>
      </c>
      <c r="W297" t="s">
        <v>374</v>
      </c>
      <c r="X297" s="2">
        <v>0.30099999999999999</v>
      </c>
      <c r="Y297" s="6">
        <f t="shared" si="34"/>
        <v>8.0350230906809754E-3</v>
      </c>
      <c r="AA297">
        <v>16711793</v>
      </c>
      <c r="AB297">
        <v>58655</v>
      </c>
      <c r="AD297" t="s">
        <v>1</v>
      </c>
      <c r="AE297">
        <v>17</v>
      </c>
      <c r="AF297">
        <v>4</v>
      </c>
      <c r="AH297" t="s">
        <v>16996</v>
      </c>
      <c r="AI297" t="s">
        <v>16995</v>
      </c>
      <c r="AJ297" t="s">
        <v>16994</v>
      </c>
      <c r="AK297" t="s">
        <v>16993</v>
      </c>
      <c r="AL297">
        <v>1</v>
      </c>
      <c r="AM297" s="5">
        <f t="shared" si="35"/>
        <v>6.25E-2</v>
      </c>
      <c r="AN297" s="4">
        <f t="shared" si="36"/>
        <v>9.46611132146914E-5</v>
      </c>
      <c r="AO297" s="3"/>
      <c r="AP297">
        <v>0</v>
      </c>
      <c r="AR297" t="s">
        <v>16992</v>
      </c>
      <c r="AS297" t="s">
        <v>16991</v>
      </c>
      <c r="AT297" s="2">
        <v>1.1859999999999999</v>
      </c>
      <c r="AU297" s="1">
        <f t="shared" si="37"/>
        <v>0.56529144974410894</v>
      </c>
      <c r="AV297" s="1">
        <f t="shared" si="38"/>
        <v>0.40648421019478337</v>
      </c>
      <c r="AW297" s="1">
        <f t="shared" si="39"/>
        <v>0.24767697064545768</v>
      </c>
    </row>
    <row r="298" spans="1:49" x14ac:dyDescent="0.2">
      <c r="A298">
        <v>296</v>
      </c>
      <c r="B298" t="s">
        <v>16990</v>
      </c>
      <c r="F298" t="s">
        <v>16989</v>
      </c>
      <c r="G298" t="s">
        <v>5</v>
      </c>
      <c r="H298" t="s">
        <v>4</v>
      </c>
      <c r="I298" t="s">
        <v>7310</v>
      </c>
      <c r="J298">
        <v>60001455</v>
      </c>
      <c r="K298" t="s">
        <v>16988</v>
      </c>
      <c r="L298" t="s">
        <v>326</v>
      </c>
      <c r="M298" t="s">
        <v>103</v>
      </c>
      <c r="N298">
        <v>3</v>
      </c>
      <c r="O298" t="s">
        <v>16987</v>
      </c>
      <c r="P298" t="s">
        <v>16986</v>
      </c>
      <c r="Q298" t="s">
        <v>16985</v>
      </c>
      <c r="R298" s="7">
        <v>39052</v>
      </c>
      <c r="S298" s="8">
        <f t="shared" si="32"/>
        <v>2006</v>
      </c>
      <c r="T298" s="8">
        <v>2006</v>
      </c>
      <c r="U298" s="8">
        <f t="shared" si="33"/>
        <v>16</v>
      </c>
      <c r="V298" s="7">
        <v>39052</v>
      </c>
      <c r="W298" t="s">
        <v>374</v>
      </c>
      <c r="X298" s="2">
        <v>0.30099999999999999</v>
      </c>
      <c r="Y298" s="6">
        <f t="shared" si="34"/>
        <v>8.0350230906809754E-3</v>
      </c>
      <c r="AA298">
        <v>16711793</v>
      </c>
      <c r="AB298">
        <v>58655</v>
      </c>
      <c r="AD298" t="s">
        <v>1</v>
      </c>
      <c r="AE298">
        <v>17</v>
      </c>
      <c r="AF298">
        <v>4</v>
      </c>
      <c r="AH298" t="s">
        <v>16984</v>
      </c>
      <c r="AI298" t="s">
        <v>16983</v>
      </c>
      <c r="AJ298" t="s">
        <v>16982</v>
      </c>
      <c r="AK298" t="s">
        <v>16981</v>
      </c>
      <c r="AL298">
        <v>3</v>
      </c>
      <c r="AM298" s="5">
        <f t="shared" si="35"/>
        <v>0.1875</v>
      </c>
      <c r="AN298" s="4">
        <f t="shared" si="36"/>
        <v>2.8398333964407423E-4</v>
      </c>
      <c r="AO298" s="3"/>
      <c r="AP298">
        <v>0</v>
      </c>
      <c r="AR298" t="s">
        <v>0</v>
      </c>
      <c r="AT298" s="2">
        <v>1.1859999999999999</v>
      </c>
      <c r="AU298" s="1">
        <f t="shared" si="37"/>
        <v>0.5709711165369904</v>
      </c>
      <c r="AV298" s="1">
        <f t="shared" si="38"/>
        <v>0.4159503215162525</v>
      </c>
      <c r="AW298" s="1">
        <f t="shared" si="39"/>
        <v>0.26092952649551449</v>
      </c>
    </row>
    <row r="299" spans="1:49" x14ac:dyDescent="0.2">
      <c r="A299">
        <v>297</v>
      </c>
      <c r="B299" t="s">
        <v>16980</v>
      </c>
      <c r="F299" t="s">
        <v>16979</v>
      </c>
      <c r="G299" t="s">
        <v>5</v>
      </c>
      <c r="H299" t="s">
        <v>4</v>
      </c>
      <c r="I299" t="s">
        <v>417</v>
      </c>
      <c r="J299" t="s">
        <v>16978</v>
      </c>
      <c r="K299" t="s">
        <v>16977</v>
      </c>
      <c r="L299" t="s">
        <v>16976</v>
      </c>
      <c r="M299" t="s">
        <v>9</v>
      </c>
      <c r="N299">
        <v>3</v>
      </c>
      <c r="O299" t="s">
        <v>16975</v>
      </c>
      <c r="P299" t="s">
        <v>16974</v>
      </c>
      <c r="Q299" t="s">
        <v>16973</v>
      </c>
      <c r="R299" s="7">
        <v>39052</v>
      </c>
      <c r="S299" s="8">
        <f t="shared" si="32"/>
        <v>2006</v>
      </c>
      <c r="T299" s="8">
        <v>2006</v>
      </c>
      <c r="U299" s="8">
        <f t="shared" si="33"/>
        <v>16</v>
      </c>
      <c r="V299" s="7">
        <v>39052</v>
      </c>
      <c r="W299" t="s">
        <v>374</v>
      </c>
      <c r="X299" s="2">
        <v>0.30099999999999999</v>
      </c>
      <c r="Y299" s="6">
        <f t="shared" si="34"/>
        <v>8.0350230906809754E-3</v>
      </c>
      <c r="AA299">
        <v>16711793</v>
      </c>
      <c r="AB299">
        <v>58655</v>
      </c>
      <c r="AD299" t="s">
        <v>1</v>
      </c>
      <c r="AE299">
        <v>17</v>
      </c>
      <c r="AF299">
        <v>4</v>
      </c>
      <c r="AH299" t="s">
        <v>16972</v>
      </c>
      <c r="AI299" t="s">
        <v>16971</v>
      </c>
      <c r="AJ299" t="s">
        <v>16970</v>
      </c>
      <c r="AK299" t="s">
        <v>16969</v>
      </c>
      <c r="AL299">
        <v>5</v>
      </c>
      <c r="AM299" s="5">
        <f t="shared" si="35"/>
        <v>0.3125</v>
      </c>
      <c r="AN299" s="4">
        <f t="shared" si="36"/>
        <v>4.7330556607345703E-4</v>
      </c>
      <c r="AO299" s="3"/>
      <c r="AP299">
        <v>0</v>
      </c>
      <c r="AR299" t="s">
        <v>0</v>
      </c>
      <c r="AT299" s="2">
        <v>1.1859999999999999</v>
      </c>
      <c r="AU299" s="1">
        <f t="shared" si="37"/>
        <v>0.57665078332987196</v>
      </c>
      <c r="AV299" s="1">
        <f t="shared" si="38"/>
        <v>0.42541643283772163</v>
      </c>
      <c r="AW299" s="1">
        <f t="shared" si="39"/>
        <v>0.27418208234557129</v>
      </c>
    </row>
    <row r="300" spans="1:49" x14ac:dyDescent="0.2">
      <c r="A300">
        <v>298</v>
      </c>
      <c r="B300" t="s">
        <v>16968</v>
      </c>
      <c r="F300" t="s">
        <v>16967</v>
      </c>
      <c r="G300" t="s">
        <v>5</v>
      </c>
      <c r="H300" t="s">
        <v>4</v>
      </c>
      <c r="I300" t="s">
        <v>7710</v>
      </c>
      <c r="J300">
        <v>60019118</v>
      </c>
      <c r="K300" t="s">
        <v>433</v>
      </c>
      <c r="L300" t="s">
        <v>326</v>
      </c>
      <c r="M300" t="s">
        <v>103</v>
      </c>
      <c r="N300">
        <v>3</v>
      </c>
      <c r="O300" t="s">
        <v>7709</v>
      </c>
      <c r="P300" t="s">
        <v>7708</v>
      </c>
      <c r="Q300" t="s">
        <v>983</v>
      </c>
      <c r="R300" s="7">
        <v>39052</v>
      </c>
      <c r="S300" s="8">
        <f t="shared" si="32"/>
        <v>2006</v>
      </c>
      <c r="T300" s="8">
        <v>2006</v>
      </c>
      <c r="U300" s="8">
        <f t="shared" si="33"/>
        <v>16</v>
      </c>
      <c r="V300" s="7">
        <v>39052</v>
      </c>
      <c r="W300" t="s">
        <v>374</v>
      </c>
      <c r="X300" s="2">
        <v>0.30099999999999999</v>
      </c>
      <c r="Y300" s="6">
        <f t="shared" si="34"/>
        <v>8.0350230906809754E-3</v>
      </c>
      <c r="AA300">
        <v>16711793</v>
      </c>
      <c r="AB300">
        <v>58655</v>
      </c>
      <c r="AD300" t="s">
        <v>1</v>
      </c>
      <c r="AE300">
        <v>17</v>
      </c>
      <c r="AF300">
        <v>4</v>
      </c>
      <c r="AH300" t="s">
        <v>16966</v>
      </c>
      <c r="AI300" t="s">
        <v>16965</v>
      </c>
      <c r="AJ300" t="s">
        <v>16964</v>
      </c>
      <c r="AK300" t="s">
        <v>16963</v>
      </c>
      <c r="AL300">
        <v>0</v>
      </c>
      <c r="AM300" s="5">
        <f t="shared" si="35"/>
        <v>0</v>
      </c>
      <c r="AN300" s="4">
        <f t="shared" si="36"/>
        <v>0</v>
      </c>
      <c r="AO300" s="3"/>
      <c r="AP300">
        <v>0</v>
      </c>
      <c r="AR300" t="s">
        <v>16962</v>
      </c>
      <c r="AS300" t="s">
        <v>50</v>
      </c>
      <c r="AT300" s="2">
        <v>1.1859999999999999</v>
      </c>
      <c r="AU300" s="1">
        <f t="shared" si="37"/>
        <v>0.56245161634766827</v>
      </c>
      <c r="AV300" s="1">
        <f t="shared" si="38"/>
        <v>0.40175115453404875</v>
      </c>
      <c r="AW300" s="1">
        <f t="shared" si="39"/>
        <v>0.24105069272042928</v>
      </c>
    </row>
    <row r="301" spans="1:49" x14ac:dyDescent="0.2">
      <c r="A301">
        <v>299</v>
      </c>
      <c r="B301" t="s">
        <v>16961</v>
      </c>
      <c r="C301" t="s">
        <v>16960</v>
      </c>
      <c r="F301" t="s">
        <v>16959</v>
      </c>
      <c r="G301" t="s">
        <v>5</v>
      </c>
      <c r="H301" t="s">
        <v>4</v>
      </c>
      <c r="I301" t="s">
        <v>16958</v>
      </c>
      <c r="J301" t="s">
        <v>16957</v>
      </c>
      <c r="K301" t="s">
        <v>16956</v>
      </c>
      <c r="L301" t="s">
        <v>16955</v>
      </c>
      <c r="M301" t="s">
        <v>16954</v>
      </c>
      <c r="N301">
        <v>4</v>
      </c>
      <c r="O301" t="s">
        <v>16953</v>
      </c>
      <c r="P301" t="s">
        <v>16952</v>
      </c>
      <c r="Q301" t="s">
        <v>16951</v>
      </c>
      <c r="R301" s="7">
        <v>39052</v>
      </c>
      <c r="S301" s="8">
        <f t="shared" si="32"/>
        <v>2006</v>
      </c>
      <c r="T301" s="8">
        <v>2006</v>
      </c>
      <c r="U301" s="8">
        <f t="shared" si="33"/>
        <v>16</v>
      </c>
      <c r="V301" s="7">
        <v>2006</v>
      </c>
      <c r="W301" t="s">
        <v>1627</v>
      </c>
      <c r="X301" s="2" t="s">
        <v>6</v>
      </c>
      <c r="Y301" s="6" t="e">
        <f t="shared" si="34"/>
        <v>#VALUE!</v>
      </c>
      <c r="AA301">
        <v>14798352</v>
      </c>
      <c r="AB301">
        <v>18262</v>
      </c>
      <c r="AC301">
        <v>17410452</v>
      </c>
      <c r="AD301" t="s">
        <v>1</v>
      </c>
      <c r="AE301">
        <v>4</v>
      </c>
      <c r="AF301">
        <v>6</v>
      </c>
      <c r="AH301" t="s">
        <v>858</v>
      </c>
      <c r="AI301" t="s">
        <v>16950</v>
      </c>
      <c r="AK301" t="s">
        <v>16949</v>
      </c>
      <c r="AL301">
        <v>9</v>
      </c>
      <c r="AM301" s="5">
        <f t="shared" si="35"/>
        <v>0.5625</v>
      </c>
      <c r="AN301" s="4">
        <f t="shared" si="36"/>
        <v>8.5195001893222262E-4</v>
      </c>
      <c r="AO301" s="3"/>
      <c r="AP301">
        <v>0</v>
      </c>
      <c r="AR301" t="s">
        <v>0</v>
      </c>
      <c r="AT301" s="2" t="s">
        <v>6</v>
      </c>
      <c r="AU301" s="1" t="e">
        <f t="shared" si="37"/>
        <v>#VALUE!</v>
      </c>
      <c r="AV301" s="1" t="e">
        <f t="shared" si="38"/>
        <v>#VALUE!</v>
      </c>
      <c r="AW301" s="1" t="e">
        <f t="shared" si="39"/>
        <v>#VALUE!</v>
      </c>
    </row>
    <row r="302" spans="1:49" x14ac:dyDescent="0.2">
      <c r="A302">
        <v>300</v>
      </c>
      <c r="B302" t="s">
        <v>16948</v>
      </c>
      <c r="F302" t="s">
        <v>16947</v>
      </c>
      <c r="G302" t="s">
        <v>5</v>
      </c>
      <c r="H302" t="s">
        <v>4</v>
      </c>
      <c r="I302" t="s">
        <v>616</v>
      </c>
      <c r="J302" t="s">
        <v>16946</v>
      </c>
      <c r="K302" t="s">
        <v>16945</v>
      </c>
      <c r="L302" t="s">
        <v>16944</v>
      </c>
      <c r="M302" t="s">
        <v>9</v>
      </c>
      <c r="N302">
        <v>3</v>
      </c>
      <c r="O302" t="s">
        <v>16943</v>
      </c>
      <c r="P302" t="s">
        <v>16942</v>
      </c>
      <c r="Q302" t="s">
        <v>16941</v>
      </c>
      <c r="R302" s="7">
        <v>39052</v>
      </c>
      <c r="S302" s="8">
        <f t="shared" si="32"/>
        <v>2006</v>
      </c>
      <c r="T302" s="8">
        <v>2006</v>
      </c>
      <c r="U302" s="8">
        <f t="shared" si="33"/>
        <v>16</v>
      </c>
      <c r="V302" s="7">
        <v>39052</v>
      </c>
      <c r="W302" t="s">
        <v>1162</v>
      </c>
      <c r="X302" s="2">
        <v>0.17100000000000001</v>
      </c>
      <c r="Y302" s="6">
        <f t="shared" si="34"/>
        <v>4.5647473372307209E-3</v>
      </c>
      <c r="AA302">
        <v>10051120</v>
      </c>
      <c r="AB302">
        <v>145727</v>
      </c>
      <c r="AD302" t="s">
        <v>1</v>
      </c>
      <c r="AE302">
        <v>23</v>
      </c>
      <c r="AF302">
        <v>4</v>
      </c>
      <c r="AH302" t="s">
        <v>16940</v>
      </c>
      <c r="AI302" t="s">
        <v>16939</v>
      </c>
      <c r="AJ302" t="s">
        <v>16938</v>
      </c>
      <c r="AK302" t="s">
        <v>16937</v>
      </c>
      <c r="AL302">
        <v>3</v>
      </c>
      <c r="AM302" s="5">
        <f t="shared" si="35"/>
        <v>0.1875</v>
      </c>
      <c r="AN302" s="4">
        <f t="shared" si="36"/>
        <v>2.8398333964407423E-4</v>
      </c>
      <c r="AO302" s="3"/>
      <c r="AP302">
        <v>0</v>
      </c>
      <c r="AR302" t="s">
        <v>0</v>
      </c>
      <c r="AT302" s="2" t="s">
        <v>6</v>
      </c>
      <c r="AU302" s="1">
        <f t="shared" si="37"/>
        <v>0.32805181379547266</v>
      </c>
      <c r="AV302" s="1">
        <f t="shared" si="38"/>
        <v>0.24243653384373975</v>
      </c>
      <c r="AW302" s="1">
        <f t="shared" si="39"/>
        <v>0.15682125389200682</v>
      </c>
    </row>
    <row r="303" spans="1:49" x14ac:dyDescent="0.2">
      <c r="A303">
        <v>301</v>
      </c>
      <c r="B303" t="s">
        <v>16936</v>
      </c>
      <c r="C303" t="s">
        <v>16935</v>
      </c>
      <c r="F303" t="s">
        <v>16934</v>
      </c>
      <c r="G303" t="s">
        <v>5</v>
      </c>
      <c r="H303" t="s">
        <v>4</v>
      </c>
      <c r="I303" t="s">
        <v>2170</v>
      </c>
      <c r="J303" t="s">
        <v>16933</v>
      </c>
      <c r="K303" t="s">
        <v>16932</v>
      </c>
      <c r="L303" t="s">
        <v>16931</v>
      </c>
      <c r="M303" t="s">
        <v>16930</v>
      </c>
      <c r="N303">
        <v>6</v>
      </c>
      <c r="O303" t="s">
        <v>16929</v>
      </c>
      <c r="P303" t="s">
        <v>16928</v>
      </c>
      <c r="Q303" t="s">
        <v>16927</v>
      </c>
      <c r="R303" s="7">
        <v>39052</v>
      </c>
      <c r="S303" s="8">
        <f t="shared" si="32"/>
        <v>2006</v>
      </c>
      <c r="T303" s="8">
        <v>2006</v>
      </c>
      <c r="U303" s="8">
        <f t="shared" si="33"/>
        <v>16</v>
      </c>
      <c r="V303" s="7">
        <v>2006</v>
      </c>
      <c r="W303" t="s">
        <v>196</v>
      </c>
      <c r="X303" s="2">
        <v>1.6519999999999999</v>
      </c>
      <c r="Y303" s="6">
        <f t="shared" si="34"/>
        <v>4.409919649769093E-2</v>
      </c>
      <c r="AA303" t="s">
        <v>195</v>
      </c>
      <c r="AB303">
        <v>17337</v>
      </c>
      <c r="AD303" t="s">
        <v>1</v>
      </c>
      <c r="AE303">
        <v>54</v>
      </c>
      <c r="AF303">
        <v>2</v>
      </c>
      <c r="AG303">
        <v>1589436</v>
      </c>
      <c r="AH303" t="s">
        <v>16926</v>
      </c>
      <c r="AI303" t="s">
        <v>16925</v>
      </c>
      <c r="AJ303" t="s">
        <v>16924</v>
      </c>
      <c r="AK303" t="s">
        <v>16923</v>
      </c>
      <c r="AL303">
        <v>15</v>
      </c>
      <c r="AM303" s="5">
        <f t="shared" si="35"/>
        <v>0.9375</v>
      </c>
      <c r="AN303" s="4">
        <f t="shared" si="36"/>
        <v>1.4199166982203711E-3</v>
      </c>
      <c r="AO303" s="3"/>
      <c r="AP303">
        <v>0</v>
      </c>
      <c r="AR303" t="s">
        <v>0</v>
      </c>
      <c r="AT303" s="2" t="s">
        <v>6</v>
      </c>
      <c r="AU303" s="1">
        <f t="shared" si="37"/>
        <v>3.129541255784976</v>
      </c>
      <c r="AV303" s="1">
        <f t="shared" si="38"/>
        <v>2.275955659795565</v>
      </c>
      <c r="AW303" s="1">
        <f t="shared" si="39"/>
        <v>1.4223700638061538</v>
      </c>
    </row>
    <row r="304" spans="1:49" x14ac:dyDescent="0.2">
      <c r="A304">
        <v>302</v>
      </c>
      <c r="B304" t="s">
        <v>16922</v>
      </c>
      <c r="C304" t="s">
        <v>16921</v>
      </c>
      <c r="F304" t="s">
        <v>16920</v>
      </c>
      <c r="G304" t="s">
        <v>5</v>
      </c>
      <c r="H304" t="s">
        <v>4</v>
      </c>
      <c r="I304" t="s">
        <v>1101</v>
      </c>
      <c r="J304" t="s">
        <v>16919</v>
      </c>
      <c r="K304" t="s">
        <v>16918</v>
      </c>
      <c r="L304" t="s">
        <v>16917</v>
      </c>
      <c r="M304" t="s">
        <v>16916</v>
      </c>
      <c r="N304">
        <v>2</v>
      </c>
      <c r="O304" t="s">
        <v>16915</v>
      </c>
      <c r="P304" t="s">
        <v>16914</v>
      </c>
      <c r="Q304" t="s">
        <v>16913</v>
      </c>
      <c r="R304" s="7">
        <v>39052</v>
      </c>
      <c r="S304" s="8">
        <f t="shared" si="32"/>
        <v>2006</v>
      </c>
      <c r="T304" s="8">
        <v>2006</v>
      </c>
      <c r="U304" s="8">
        <f t="shared" si="33"/>
        <v>16</v>
      </c>
      <c r="V304" s="7">
        <v>39052</v>
      </c>
      <c r="W304" t="s">
        <v>169</v>
      </c>
      <c r="X304" s="2">
        <v>2.823</v>
      </c>
      <c r="Y304" s="6">
        <f t="shared" si="34"/>
        <v>7.5358372707615917E-2</v>
      </c>
      <c r="AA304">
        <v>1636804</v>
      </c>
      <c r="AB304">
        <v>17249</v>
      </c>
      <c r="AD304" t="s">
        <v>1</v>
      </c>
      <c r="AE304">
        <v>44</v>
      </c>
      <c r="AF304">
        <v>12</v>
      </c>
      <c r="AH304" t="s">
        <v>16912</v>
      </c>
      <c r="AI304" t="s">
        <v>16911</v>
      </c>
      <c r="AK304" t="s">
        <v>16910</v>
      </c>
      <c r="AL304">
        <v>41</v>
      </c>
      <c r="AM304" s="5">
        <f t="shared" si="35"/>
        <v>2.5625</v>
      </c>
      <c r="AN304" s="4">
        <f t="shared" si="36"/>
        <v>3.8811056418023475E-3</v>
      </c>
      <c r="AO304" s="3"/>
      <c r="AP304">
        <v>0</v>
      </c>
      <c r="AQ304" t="s">
        <v>28</v>
      </c>
      <c r="AR304" t="s">
        <v>16909</v>
      </c>
      <c r="AS304" t="s">
        <v>27</v>
      </c>
      <c r="AT304" s="2">
        <v>9.6189999999999998</v>
      </c>
      <c r="AU304" s="1">
        <f t="shared" si="37"/>
        <v>5.3915192587871843</v>
      </c>
      <c r="AV304" s="1">
        <f t="shared" si="38"/>
        <v>3.961973917470913</v>
      </c>
      <c r="AW304" s="1">
        <f t="shared" si="39"/>
        <v>2.5324285761546417</v>
      </c>
    </row>
    <row r="305" spans="1:49" x14ac:dyDescent="0.2">
      <c r="A305">
        <v>303</v>
      </c>
      <c r="B305" t="s">
        <v>16908</v>
      </c>
      <c r="F305" t="s">
        <v>16907</v>
      </c>
      <c r="G305" t="s">
        <v>5</v>
      </c>
      <c r="H305" t="s">
        <v>4</v>
      </c>
      <c r="I305" t="s">
        <v>1579</v>
      </c>
      <c r="J305">
        <v>60025084</v>
      </c>
      <c r="K305" t="s">
        <v>384</v>
      </c>
      <c r="L305" t="s">
        <v>383</v>
      </c>
      <c r="M305" t="s">
        <v>103</v>
      </c>
      <c r="N305">
        <v>2</v>
      </c>
      <c r="O305" t="s">
        <v>16906</v>
      </c>
      <c r="P305" t="s">
        <v>16905</v>
      </c>
      <c r="Q305" t="s">
        <v>16904</v>
      </c>
      <c r="R305" s="7">
        <v>39052</v>
      </c>
      <c r="S305" s="8">
        <f t="shared" si="32"/>
        <v>2006</v>
      </c>
      <c r="T305" s="8">
        <v>2006</v>
      </c>
      <c r="U305" s="8">
        <f t="shared" si="33"/>
        <v>16</v>
      </c>
      <c r="V305" s="7">
        <v>39052</v>
      </c>
      <c r="W305" t="s">
        <v>1162</v>
      </c>
      <c r="X305" s="2">
        <v>0.17100000000000001</v>
      </c>
      <c r="Y305" s="6">
        <f t="shared" si="34"/>
        <v>4.5647473372307209E-3</v>
      </c>
      <c r="AA305">
        <v>10051120</v>
      </c>
      <c r="AB305">
        <v>145727</v>
      </c>
      <c r="AD305" t="s">
        <v>1</v>
      </c>
      <c r="AE305">
        <v>23</v>
      </c>
      <c r="AF305">
        <v>4</v>
      </c>
      <c r="AH305" t="s">
        <v>1205</v>
      </c>
      <c r="AI305" t="s">
        <v>16903</v>
      </c>
      <c r="AJ305" t="s">
        <v>16902</v>
      </c>
      <c r="AK305" t="s">
        <v>16901</v>
      </c>
      <c r="AL305">
        <v>0</v>
      </c>
      <c r="AM305" s="5">
        <f t="shared" si="35"/>
        <v>0</v>
      </c>
      <c r="AN305" s="4">
        <f t="shared" si="36"/>
        <v>0</v>
      </c>
      <c r="AO305" s="3"/>
      <c r="AP305">
        <v>0</v>
      </c>
      <c r="AR305" t="s">
        <v>0</v>
      </c>
      <c r="AT305" s="2" t="s">
        <v>6</v>
      </c>
      <c r="AU305" s="1">
        <f t="shared" si="37"/>
        <v>0.31953231360615042</v>
      </c>
      <c r="AV305" s="1">
        <f t="shared" si="38"/>
        <v>0.22823736686153603</v>
      </c>
      <c r="AW305" s="1">
        <f t="shared" si="39"/>
        <v>0.13694242011692162</v>
      </c>
    </row>
    <row r="306" spans="1:49" x14ac:dyDescent="0.2">
      <c r="A306">
        <v>304</v>
      </c>
      <c r="B306" t="s">
        <v>16900</v>
      </c>
      <c r="C306" t="s">
        <v>16899</v>
      </c>
      <c r="F306" t="s">
        <v>16898</v>
      </c>
      <c r="G306" t="s">
        <v>5</v>
      </c>
      <c r="H306" t="s">
        <v>4</v>
      </c>
      <c r="I306" t="s">
        <v>5736</v>
      </c>
      <c r="J306">
        <v>60010484</v>
      </c>
      <c r="K306" t="s">
        <v>852</v>
      </c>
      <c r="L306" t="s">
        <v>300</v>
      </c>
      <c r="M306" t="s">
        <v>22</v>
      </c>
      <c r="N306">
        <v>2</v>
      </c>
      <c r="O306" t="s">
        <v>16897</v>
      </c>
      <c r="P306" t="s">
        <v>16896</v>
      </c>
      <c r="Q306" t="s">
        <v>16895</v>
      </c>
      <c r="R306" s="7">
        <v>39052</v>
      </c>
      <c r="S306" s="8">
        <f t="shared" si="32"/>
        <v>2006</v>
      </c>
      <c r="T306" s="8">
        <v>2006</v>
      </c>
      <c r="U306" s="8">
        <f t="shared" si="33"/>
        <v>16</v>
      </c>
      <c r="V306" s="7">
        <v>2006</v>
      </c>
      <c r="W306" t="s">
        <v>636</v>
      </c>
      <c r="X306" s="2">
        <v>1.3280000000000001</v>
      </c>
      <c r="Y306" s="6">
        <f t="shared" si="34"/>
        <v>3.5450201542937994E-2</v>
      </c>
      <c r="AA306">
        <v>15361225</v>
      </c>
      <c r="AB306">
        <v>18894</v>
      </c>
      <c r="AD306" t="s">
        <v>1</v>
      </c>
      <c r="AE306">
        <v>5</v>
      </c>
      <c r="AF306">
        <v>1</v>
      </c>
      <c r="AG306">
        <v>873937</v>
      </c>
      <c r="AH306" t="s">
        <v>16894</v>
      </c>
      <c r="AI306" t="s">
        <v>16893</v>
      </c>
      <c r="AJ306" t="s">
        <v>16892</v>
      </c>
      <c r="AK306" t="s">
        <v>16891</v>
      </c>
      <c r="AL306">
        <v>27</v>
      </c>
      <c r="AM306" s="5">
        <f t="shared" si="35"/>
        <v>1.6875</v>
      </c>
      <c r="AN306" s="4">
        <f t="shared" si="36"/>
        <v>2.5558500567966678E-3</v>
      </c>
      <c r="AO306" s="3"/>
      <c r="AP306">
        <v>0</v>
      </c>
      <c r="AR306" t="s">
        <v>0</v>
      </c>
      <c r="AT306" s="2">
        <v>3.8340000000000001</v>
      </c>
      <c r="AU306" s="1">
        <f t="shared" si="37"/>
        <v>2.5581896097095593</v>
      </c>
      <c r="AV306" s="1">
        <f t="shared" si="38"/>
        <v>1.9003025799867332</v>
      </c>
      <c r="AW306" s="1">
        <f t="shared" si="39"/>
        <v>1.2424155502639065</v>
      </c>
    </row>
    <row r="307" spans="1:49" x14ac:dyDescent="0.2">
      <c r="A307">
        <v>305</v>
      </c>
      <c r="B307" t="s">
        <v>16890</v>
      </c>
      <c r="C307" t="s">
        <v>16889</v>
      </c>
      <c r="F307" t="s">
        <v>16888</v>
      </c>
      <c r="G307" t="s">
        <v>5</v>
      </c>
      <c r="H307" t="s">
        <v>4</v>
      </c>
      <c r="I307" t="s">
        <v>132</v>
      </c>
      <c r="J307" t="s">
        <v>16887</v>
      </c>
      <c r="K307" t="s">
        <v>16886</v>
      </c>
      <c r="L307" t="s">
        <v>16885</v>
      </c>
      <c r="M307" t="s">
        <v>1568</v>
      </c>
      <c r="N307">
        <v>4</v>
      </c>
      <c r="O307" t="s">
        <v>16884</v>
      </c>
      <c r="P307" t="s">
        <v>16883</v>
      </c>
      <c r="Q307" t="s">
        <v>16882</v>
      </c>
      <c r="R307" s="7">
        <v>39052</v>
      </c>
      <c r="S307" s="8">
        <f t="shared" si="32"/>
        <v>2006</v>
      </c>
      <c r="T307" s="8">
        <v>2006</v>
      </c>
      <c r="U307" s="8">
        <f t="shared" si="33"/>
        <v>16</v>
      </c>
      <c r="V307" s="7">
        <v>2006</v>
      </c>
      <c r="W307" t="s">
        <v>636</v>
      </c>
      <c r="X307" s="2">
        <v>1.3280000000000001</v>
      </c>
      <c r="Y307" s="6">
        <f t="shared" si="34"/>
        <v>3.5450201542937994E-2</v>
      </c>
      <c r="AA307">
        <v>15361225</v>
      </c>
      <c r="AB307">
        <v>18894</v>
      </c>
      <c r="AD307" t="s">
        <v>1</v>
      </c>
      <c r="AE307">
        <v>5</v>
      </c>
      <c r="AF307">
        <v>1</v>
      </c>
      <c r="AG307">
        <v>875282</v>
      </c>
      <c r="AH307" t="s">
        <v>16881</v>
      </c>
      <c r="AI307" t="s">
        <v>16880</v>
      </c>
      <c r="AJ307" t="s">
        <v>16879</v>
      </c>
      <c r="AK307" t="s">
        <v>16878</v>
      </c>
      <c r="AL307">
        <v>30</v>
      </c>
      <c r="AM307" s="5">
        <f t="shared" si="35"/>
        <v>1.875</v>
      </c>
      <c r="AN307" s="4">
        <f t="shared" si="36"/>
        <v>2.8398333964407422E-3</v>
      </c>
      <c r="AO307" s="3"/>
      <c r="AP307">
        <v>0</v>
      </c>
      <c r="AR307" t="s">
        <v>0</v>
      </c>
      <c r="AT307" s="2">
        <v>3.8340000000000001</v>
      </c>
      <c r="AU307" s="1">
        <f t="shared" si="37"/>
        <v>2.5667091098988815</v>
      </c>
      <c r="AV307" s="1">
        <f t="shared" si="38"/>
        <v>1.9145017469689367</v>
      </c>
      <c r="AW307" s="1">
        <f t="shared" si="39"/>
        <v>1.2622943840389917</v>
      </c>
    </row>
    <row r="308" spans="1:49" x14ac:dyDescent="0.2">
      <c r="A308">
        <v>306</v>
      </c>
      <c r="B308" t="s">
        <v>16877</v>
      </c>
      <c r="C308" t="s">
        <v>16876</v>
      </c>
      <c r="F308" t="s">
        <v>16875</v>
      </c>
      <c r="G308" t="s">
        <v>5</v>
      </c>
      <c r="H308" t="s">
        <v>4</v>
      </c>
      <c r="I308" t="s">
        <v>1125</v>
      </c>
      <c r="J308" t="s">
        <v>16874</v>
      </c>
      <c r="K308" t="s">
        <v>16873</v>
      </c>
      <c r="L308" t="s">
        <v>16872</v>
      </c>
      <c r="M308" t="s">
        <v>16871</v>
      </c>
      <c r="N308">
        <v>4</v>
      </c>
      <c r="O308" t="s">
        <v>16870</v>
      </c>
      <c r="P308" t="s">
        <v>16869</v>
      </c>
      <c r="Q308" t="s">
        <v>16868</v>
      </c>
      <c r="R308" s="7">
        <v>39052</v>
      </c>
      <c r="S308" s="8">
        <f t="shared" si="32"/>
        <v>2006</v>
      </c>
      <c r="T308" s="8">
        <v>2006</v>
      </c>
      <c r="U308" s="8">
        <f t="shared" si="33"/>
        <v>16</v>
      </c>
      <c r="V308" s="7">
        <v>39052</v>
      </c>
      <c r="W308" t="s">
        <v>1239</v>
      </c>
      <c r="X308" s="2">
        <v>0.76</v>
      </c>
      <c r="Y308" s="6">
        <f t="shared" si="34"/>
        <v>2.0287765943247646E-2</v>
      </c>
      <c r="AA308">
        <v>10459219</v>
      </c>
      <c r="AB308">
        <v>26098</v>
      </c>
      <c r="AD308" t="s">
        <v>1</v>
      </c>
      <c r="AE308">
        <v>17</v>
      </c>
      <c r="AF308">
        <v>12</v>
      </c>
      <c r="AH308" t="s">
        <v>16867</v>
      </c>
      <c r="AI308" t="s">
        <v>16866</v>
      </c>
      <c r="AJ308" t="s">
        <v>16865</v>
      </c>
      <c r="AK308" t="s">
        <v>16864</v>
      </c>
      <c r="AL308">
        <v>28</v>
      </c>
      <c r="AM308" s="5">
        <f t="shared" si="35"/>
        <v>1.75</v>
      </c>
      <c r="AN308" s="4">
        <f t="shared" si="36"/>
        <v>2.6505111700113595E-3</v>
      </c>
      <c r="AO308" s="3"/>
      <c r="AP308">
        <v>0</v>
      </c>
      <c r="AQ308" t="s">
        <v>28</v>
      </c>
      <c r="AR308" t="s">
        <v>16863</v>
      </c>
      <c r="AS308" t="s">
        <v>27</v>
      </c>
      <c r="AT308" s="2" t="s">
        <v>6</v>
      </c>
      <c r="AU308" s="1">
        <f t="shared" si="37"/>
        <v>1.4996589511276759</v>
      </c>
      <c r="AV308" s="1">
        <f t="shared" si="38"/>
        <v>1.1469138556629503</v>
      </c>
      <c r="AW308" s="1">
        <f t="shared" si="39"/>
        <v>0.79416876019822447</v>
      </c>
    </row>
    <row r="309" spans="1:49" x14ac:dyDescent="0.2">
      <c r="A309">
        <v>307</v>
      </c>
      <c r="B309" t="s">
        <v>16862</v>
      </c>
      <c r="C309" t="s">
        <v>16861</v>
      </c>
      <c r="F309" t="s">
        <v>16860</v>
      </c>
      <c r="G309" t="s">
        <v>5</v>
      </c>
      <c r="H309" t="s">
        <v>4</v>
      </c>
      <c r="R309" s="7">
        <v>39052</v>
      </c>
      <c r="S309" s="8">
        <f t="shared" si="32"/>
        <v>2006</v>
      </c>
      <c r="T309" s="8">
        <v>2006</v>
      </c>
      <c r="U309" s="8">
        <f t="shared" si="33"/>
        <v>16</v>
      </c>
      <c r="V309" s="7">
        <v>2006</v>
      </c>
      <c r="W309" t="s">
        <v>9071</v>
      </c>
      <c r="X309" s="2">
        <v>2.4129999999999998</v>
      </c>
      <c r="Y309" s="6">
        <f t="shared" si="34"/>
        <v>6.4413656869811264E-2</v>
      </c>
      <c r="AA309">
        <v>15566072</v>
      </c>
      <c r="AB309">
        <v>5200152631</v>
      </c>
      <c r="AD309" t="s">
        <v>1</v>
      </c>
      <c r="AE309">
        <v>1</v>
      </c>
      <c r="AF309">
        <v>2</v>
      </c>
      <c r="AH309" t="s">
        <v>16859</v>
      </c>
      <c r="AI309" t="s">
        <v>16858</v>
      </c>
      <c r="AK309" t="s">
        <v>16857</v>
      </c>
      <c r="AL309">
        <v>6</v>
      </c>
      <c r="AM309" s="5">
        <f t="shared" si="35"/>
        <v>0.375</v>
      </c>
      <c r="AN309" s="4">
        <f t="shared" si="36"/>
        <v>5.6796667928814845E-4</v>
      </c>
      <c r="AO309" s="3"/>
      <c r="AP309">
        <v>0</v>
      </c>
      <c r="AR309" t="s">
        <v>0</v>
      </c>
      <c r="AT309" s="2">
        <v>10.384</v>
      </c>
      <c r="AU309" s="1">
        <f t="shared" si="37"/>
        <v>4.5259949812654323</v>
      </c>
      <c r="AV309" s="1">
        <f t="shared" si="38"/>
        <v>3.2490811774549702</v>
      </c>
      <c r="AW309" s="1">
        <f t="shared" si="39"/>
        <v>1.972167373644508</v>
      </c>
    </row>
    <row r="310" spans="1:49" x14ac:dyDescent="0.2">
      <c r="A310">
        <v>308</v>
      </c>
      <c r="B310" t="s">
        <v>16856</v>
      </c>
      <c r="C310" t="s">
        <v>16855</v>
      </c>
      <c r="F310" t="s">
        <v>16854</v>
      </c>
      <c r="G310" t="s">
        <v>5</v>
      </c>
      <c r="H310" t="s">
        <v>4</v>
      </c>
      <c r="I310" t="s">
        <v>16853</v>
      </c>
      <c r="J310" t="s">
        <v>16852</v>
      </c>
      <c r="K310" t="s">
        <v>16851</v>
      </c>
      <c r="L310" t="s">
        <v>16850</v>
      </c>
      <c r="M310" t="s">
        <v>1332</v>
      </c>
      <c r="N310">
        <v>3</v>
      </c>
      <c r="O310" t="s">
        <v>16849</v>
      </c>
      <c r="P310" t="s">
        <v>16848</v>
      </c>
      <c r="Q310" t="s">
        <v>16847</v>
      </c>
      <c r="R310" s="7">
        <v>39052</v>
      </c>
      <c r="S310" s="8">
        <f t="shared" si="32"/>
        <v>2006</v>
      </c>
      <c r="T310" s="8">
        <v>2006</v>
      </c>
      <c r="U310" s="8">
        <f t="shared" si="33"/>
        <v>16</v>
      </c>
      <c r="V310" s="7">
        <v>2006</v>
      </c>
      <c r="W310" t="s">
        <v>16846</v>
      </c>
      <c r="X310" s="2">
        <v>0.25900000000000001</v>
      </c>
      <c r="Y310" s="6">
        <f t="shared" si="34"/>
        <v>6.9138570780278158E-3</v>
      </c>
      <c r="AA310">
        <v>10642315</v>
      </c>
      <c r="AB310">
        <v>25497</v>
      </c>
      <c r="AD310" t="s">
        <v>1</v>
      </c>
      <c r="AE310">
        <v>38</v>
      </c>
      <c r="AF310">
        <v>10</v>
      </c>
      <c r="AH310" t="s">
        <v>16845</v>
      </c>
      <c r="AI310" t="s">
        <v>16844</v>
      </c>
      <c r="AJ310" t="s">
        <v>16843</v>
      </c>
      <c r="AK310" t="s">
        <v>16842</v>
      </c>
      <c r="AL310">
        <v>0</v>
      </c>
      <c r="AM310" s="5">
        <f t="shared" si="35"/>
        <v>0</v>
      </c>
      <c r="AN310" s="4">
        <f t="shared" si="36"/>
        <v>0</v>
      </c>
      <c r="AO310" s="3"/>
      <c r="AP310">
        <v>0</v>
      </c>
      <c r="AR310" t="s">
        <v>0</v>
      </c>
      <c r="AT310" s="2" t="s">
        <v>6</v>
      </c>
      <c r="AU310" s="1">
        <f t="shared" si="37"/>
        <v>0.48396999546194708</v>
      </c>
      <c r="AV310" s="1">
        <f t="shared" si="38"/>
        <v>0.34569285390139082</v>
      </c>
      <c r="AW310" s="1">
        <f t="shared" si="39"/>
        <v>0.20741571234083447</v>
      </c>
    </row>
    <row r="311" spans="1:49" x14ac:dyDescent="0.2">
      <c r="A311">
        <v>309</v>
      </c>
      <c r="B311" t="s">
        <v>16841</v>
      </c>
      <c r="C311" t="s">
        <v>16840</v>
      </c>
      <c r="F311" t="s">
        <v>16839</v>
      </c>
      <c r="G311" t="s">
        <v>5</v>
      </c>
      <c r="H311" t="s">
        <v>4</v>
      </c>
      <c r="I311" t="s">
        <v>16838</v>
      </c>
      <c r="J311">
        <v>60009358</v>
      </c>
      <c r="K311" t="s">
        <v>16837</v>
      </c>
      <c r="L311" t="s">
        <v>16836</v>
      </c>
      <c r="M311" t="s">
        <v>721</v>
      </c>
      <c r="N311">
        <v>3</v>
      </c>
      <c r="O311" t="s">
        <v>16835</v>
      </c>
      <c r="P311" t="s">
        <v>16834</v>
      </c>
      <c r="Q311" t="s">
        <v>16833</v>
      </c>
      <c r="R311" s="7">
        <v>39052</v>
      </c>
      <c r="S311" s="8">
        <f t="shared" si="32"/>
        <v>2006</v>
      </c>
      <c r="T311" s="8">
        <v>2006</v>
      </c>
      <c r="U311" s="8">
        <f t="shared" si="33"/>
        <v>16</v>
      </c>
      <c r="V311" s="7">
        <v>39052</v>
      </c>
      <c r="W311" t="s">
        <v>1319</v>
      </c>
      <c r="X311" s="2">
        <v>3.2160000000000002</v>
      </c>
      <c r="Y311" s="6">
        <f t="shared" si="34"/>
        <v>8.5849283254584782E-2</v>
      </c>
      <c r="AA311">
        <v>15361284</v>
      </c>
      <c r="AB311">
        <v>18935</v>
      </c>
      <c r="AD311" t="s">
        <v>1</v>
      </c>
      <c r="AE311">
        <v>13</v>
      </c>
      <c r="AF311">
        <v>6</v>
      </c>
      <c r="AH311" t="s">
        <v>16832</v>
      </c>
      <c r="AI311" t="s">
        <v>16831</v>
      </c>
      <c r="AK311" t="s">
        <v>16830</v>
      </c>
      <c r="AL311">
        <v>101</v>
      </c>
      <c r="AM311" s="5">
        <f t="shared" si="35"/>
        <v>6.3125</v>
      </c>
      <c r="AN311" s="4">
        <f t="shared" si="36"/>
        <v>9.5607724346838327E-3</v>
      </c>
      <c r="AO311" s="3"/>
      <c r="AP311">
        <v>0</v>
      </c>
      <c r="AQ311" t="s">
        <v>608</v>
      </c>
      <c r="AR311" t="s">
        <v>0</v>
      </c>
      <c r="AS311" t="s">
        <v>607</v>
      </c>
      <c r="AT311" s="2">
        <v>11.978999999999999</v>
      </c>
      <c r="AU311" s="1">
        <f t="shared" si="37"/>
        <v>6.2962730008614489</v>
      </c>
      <c r="AV311" s="1">
        <f t="shared" si="38"/>
        <v>4.7705027844634307</v>
      </c>
      <c r="AW311" s="1">
        <f t="shared" si="39"/>
        <v>3.2447325680654115</v>
      </c>
    </row>
    <row r="312" spans="1:49" x14ac:dyDescent="0.2">
      <c r="A312">
        <v>310</v>
      </c>
      <c r="B312" t="s">
        <v>16829</v>
      </c>
      <c r="C312" t="s">
        <v>16828</v>
      </c>
      <c r="F312" t="s">
        <v>16827</v>
      </c>
      <c r="G312" t="s">
        <v>5</v>
      </c>
      <c r="H312" t="s">
        <v>4</v>
      </c>
      <c r="I312" t="s">
        <v>16826</v>
      </c>
      <c r="J312" t="s">
        <v>16821</v>
      </c>
      <c r="K312" t="s">
        <v>16825</v>
      </c>
      <c r="L312" t="s">
        <v>16824</v>
      </c>
      <c r="M312" t="s">
        <v>876</v>
      </c>
      <c r="N312">
        <v>2</v>
      </c>
      <c r="O312" t="s">
        <v>16823</v>
      </c>
      <c r="P312" t="s">
        <v>16822</v>
      </c>
      <c r="Q312" t="s">
        <v>16821</v>
      </c>
      <c r="R312" s="7">
        <v>39052</v>
      </c>
      <c r="S312" s="8">
        <f t="shared" si="32"/>
        <v>2006</v>
      </c>
      <c r="T312" s="8">
        <v>2006</v>
      </c>
      <c r="U312" s="8">
        <f t="shared" si="33"/>
        <v>16</v>
      </c>
      <c r="V312" s="7">
        <v>2006</v>
      </c>
      <c r="W312" t="s">
        <v>9071</v>
      </c>
      <c r="X312" s="2">
        <v>2.4129999999999998</v>
      </c>
      <c r="Y312" s="6">
        <f t="shared" si="34"/>
        <v>6.4413656869811264E-2</v>
      </c>
      <c r="AA312">
        <v>15566072</v>
      </c>
      <c r="AB312">
        <v>5200152631</v>
      </c>
      <c r="AD312" t="s">
        <v>1</v>
      </c>
      <c r="AE312">
        <v>1</v>
      </c>
      <c r="AF312">
        <v>2</v>
      </c>
      <c r="AH312" t="s">
        <v>16820</v>
      </c>
      <c r="AI312" t="s">
        <v>16819</v>
      </c>
      <c r="AK312" t="s">
        <v>16818</v>
      </c>
      <c r="AL312">
        <v>3</v>
      </c>
      <c r="AM312" s="5">
        <f t="shared" si="35"/>
        <v>0.1875</v>
      </c>
      <c r="AN312" s="4">
        <f t="shared" si="36"/>
        <v>2.8398333964407423E-4</v>
      </c>
      <c r="AO312" s="3"/>
      <c r="AP312">
        <v>0</v>
      </c>
      <c r="AR312" t="s">
        <v>0</v>
      </c>
      <c r="AT312" s="2">
        <v>10.384</v>
      </c>
      <c r="AU312" s="1">
        <f t="shared" si="37"/>
        <v>4.5174754810761106</v>
      </c>
      <c r="AV312" s="1">
        <f t="shared" si="38"/>
        <v>3.2348820104727674</v>
      </c>
      <c r="AW312" s="1">
        <f t="shared" si="39"/>
        <v>1.952288539869423</v>
      </c>
    </row>
    <row r="313" spans="1:49" x14ac:dyDescent="0.2">
      <c r="A313">
        <v>311</v>
      </c>
      <c r="B313" t="s">
        <v>16817</v>
      </c>
      <c r="C313" t="s">
        <v>16816</v>
      </c>
      <c r="D313" t="s">
        <v>16815</v>
      </c>
      <c r="F313" t="s">
        <v>16814</v>
      </c>
      <c r="G313" t="s">
        <v>5</v>
      </c>
      <c r="H313" t="s">
        <v>4</v>
      </c>
      <c r="I313" t="s">
        <v>16813</v>
      </c>
      <c r="J313">
        <v>60003217</v>
      </c>
      <c r="K313" t="s">
        <v>973</v>
      </c>
      <c r="L313" t="s">
        <v>972</v>
      </c>
      <c r="M313" t="s">
        <v>332</v>
      </c>
      <c r="N313">
        <v>3</v>
      </c>
      <c r="O313" t="s">
        <v>16812</v>
      </c>
      <c r="P313" t="s">
        <v>16811</v>
      </c>
      <c r="Q313" t="s">
        <v>1625</v>
      </c>
      <c r="R313" s="7">
        <v>39052</v>
      </c>
      <c r="S313" s="8">
        <f t="shared" si="32"/>
        <v>2006</v>
      </c>
      <c r="T313" s="8">
        <v>2006</v>
      </c>
      <c r="U313" s="8">
        <f t="shared" si="33"/>
        <v>16</v>
      </c>
      <c r="V313" s="7">
        <v>39052</v>
      </c>
      <c r="W313" t="s">
        <v>873</v>
      </c>
      <c r="X313" s="2">
        <v>0.22500000000000001</v>
      </c>
      <c r="Y313" s="6">
        <f t="shared" si="34"/>
        <v>6.0062464963562111E-3</v>
      </c>
      <c r="AA313">
        <v>2726343</v>
      </c>
      <c r="AB313">
        <v>16128</v>
      </c>
      <c r="AC313" t="s">
        <v>2163</v>
      </c>
      <c r="AD313" t="s">
        <v>1</v>
      </c>
      <c r="AE313">
        <v>26</v>
      </c>
      <c r="AF313">
        <v>8</v>
      </c>
      <c r="AH313" t="s">
        <v>16810</v>
      </c>
      <c r="AI313" t="s">
        <v>16809</v>
      </c>
      <c r="AJ313" t="s">
        <v>16808</v>
      </c>
      <c r="AK313" t="s">
        <v>16807</v>
      </c>
      <c r="AL313">
        <v>41</v>
      </c>
      <c r="AM313" s="5">
        <f t="shared" si="35"/>
        <v>2.5625</v>
      </c>
      <c r="AN313" s="4">
        <f t="shared" si="36"/>
        <v>3.8811056418023475E-3</v>
      </c>
      <c r="AO313" s="3"/>
      <c r="AP313">
        <v>0</v>
      </c>
      <c r="AR313" t="s">
        <v>0</v>
      </c>
      <c r="AT313" s="2">
        <v>1.099</v>
      </c>
      <c r="AU313" s="1">
        <f t="shared" si="37"/>
        <v>0.5368704239990052</v>
      </c>
      <c r="AV313" s="1">
        <f t="shared" si="38"/>
        <v>0.49436760690792797</v>
      </c>
      <c r="AW313" s="1">
        <f t="shared" si="39"/>
        <v>0.45186478981685063</v>
      </c>
    </row>
    <row r="314" spans="1:49" x14ac:dyDescent="0.2">
      <c r="A314">
        <v>312</v>
      </c>
      <c r="B314" t="s">
        <v>16806</v>
      </c>
      <c r="C314" t="s">
        <v>16805</v>
      </c>
      <c r="F314" t="s">
        <v>16804</v>
      </c>
      <c r="G314" t="s">
        <v>5</v>
      </c>
      <c r="H314" t="s">
        <v>4</v>
      </c>
      <c r="I314" t="s">
        <v>16803</v>
      </c>
      <c r="J314" t="s">
        <v>16802</v>
      </c>
      <c r="K314" t="s">
        <v>16801</v>
      </c>
      <c r="L314" t="s">
        <v>16800</v>
      </c>
      <c r="M314" t="s">
        <v>16799</v>
      </c>
      <c r="N314">
        <v>4</v>
      </c>
      <c r="O314" t="s">
        <v>16798</v>
      </c>
      <c r="P314" t="s">
        <v>16797</v>
      </c>
      <c r="Q314" t="s">
        <v>16796</v>
      </c>
      <c r="R314" s="7">
        <v>39052</v>
      </c>
      <c r="S314" s="8">
        <f t="shared" si="32"/>
        <v>2006</v>
      </c>
      <c r="T314" s="8">
        <v>2006</v>
      </c>
      <c r="U314" s="8">
        <f t="shared" si="33"/>
        <v>16</v>
      </c>
      <c r="V314" s="7">
        <v>39052</v>
      </c>
      <c r="W314" t="s">
        <v>1319</v>
      </c>
      <c r="X314" s="2">
        <v>3.2160000000000002</v>
      </c>
      <c r="Y314" s="6">
        <f t="shared" si="34"/>
        <v>8.5849283254584782E-2</v>
      </c>
      <c r="AA314">
        <v>15361284</v>
      </c>
      <c r="AB314">
        <v>18935</v>
      </c>
      <c r="AD314" t="s">
        <v>1</v>
      </c>
      <c r="AE314">
        <v>13</v>
      </c>
      <c r="AF314">
        <v>6</v>
      </c>
      <c r="AH314" t="s">
        <v>16795</v>
      </c>
      <c r="AI314" t="s">
        <v>16794</v>
      </c>
      <c r="AK314" t="s">
        <v>16793</v>
      </c>
      <c r="AL314">
        <v>19</v>
      </c>
      <c r="AM314" s="5">
        <f t="shared" si="35"/>
        <v>1.1875</v>
      </c>
      <c r="AN314" s="4">
        <f t="shared" si="36"/>
        <v>1.7985611510791368E-3</v>
      </c>
      <c r="AO314" s="3"/>
      <c r="AP314">
        <v>0</v>
      </c>
      <c r="AQ314" t="s">
        <v>554</v>
      </c>
      <c r="AR314" t="s">
        <v>0</v>
      </c>
      <c r="AS314" t="s">
        <v>553</v>
      </c>
      <c r="AT314" s="2">
        <v>11.978999999999999</v>
      </c>
      <c r="AU314" s="1">
        <f t="shared" si="37"/>
        <v>6.0634066623533078</v>
      </c>
      <c r="AV314" s="1">
        <f t="shared" si="38"/>
        <v>4.3823922202831964</v>
      </c>
      <c r="AW314" s="1">
        <f t="shared" si="39"/>
        <v>2.7013777782130832</v>
      </c>
    </row>
    <row r="315" spans="1:49" x14ac:dyDescent="0.2">
      <c r="A315">
        <v>313</v>
      </c>
      <c r="B315" t="s">
        <v>16792</v>
      </c>
      <c r="F315" t="s">
        <v>16791</v>
      </c>
      <c r="G315" t="s">
        <v>5</v>
      </c>
      <c r="H315" t="s">
        <v>4</v>
      </c>
      <c r="I315" t="s">
        <v>974</v>
      </c>
      <c r="J315">
        <v>60003217</v>
      </c>
      <c r="K315" t="s">
        <v>973</v>
      </c>
      <c r="L315" t="s">
        <v>972</v>
      </c>
      <c r="M315" t="s">
        <v>332</v>
      </c>
      <c r="N315">
        <v>3</v>
      </c>
      <c r="O315" t="s">
        <v>16790</v>
      </c>
      <c r="P315" t="s">
        <v>16789</v>
      </c>
      <c r="Q315" t="s">
        <v>1625</v>
      </c>
      <c r="R315" s="7">
        <v>39052</v>
      </c>
      <c r="S315" s="8">
        <f t="shared" si="32"/>
        <v>2006</v>
      </c>
      <c r="T315" s="8">
        <v>2006</v>
      </c>
      <c r="U315" s="8">
        <f t="shared" si="33"/>
        <v>16</v>
      </c>
      <c r="V315" s="7">
        <v>2006</v>
      </c>
      <c r="W315" t="s">
        <v>16788</v>
      </c>
      <c r="X315" s="2">
        <v>0.27600000000000002</v>
      </c>
      <c r="Y315" s="6">
        <f t="shared" si="34"/>
        <v>7.367662368863619E-3</v>
      </c>
      <c r="AA315">
        <v>12100552</v>
      </c>
      <c r="AB315">
        <v>24802</v>
      </c>
      <c r="AD315" t="s">
        <v>1</v>
      </c>
      <c r="AE315">
        <v>16</v>
      </c>
      <c r="AF315">
        <v>6</v>
      </c>
      <c r="AH315" t="s">
        <v>16787</v>
      </c>
      <c r="AI315" t="s">
        <v>16786</v>
      </c>
      <c r="AJ315" t="s">
        <v>16785</v>
      </c>
      <c r="AK315" t="s">
        <v>16784</v>
      </c>
      <c r="AL315">
        <v>12</v>
      </c>
      <c r="AM315" s="5">
        <f t="shared" si="35"/>
        <v>0.75</v>
      </c>
      <c r="AN315" s="4">
        <f t="shared" si="36"/>
        <v>1.1359333585762969E-3</v>
      </c>
      <c r="AO315" s="3"/>
      <c r="AP315">
        <v>0</v>
      </c>
      <c r="AR315" t="s">
        <v>0</v>
      </c>
      <c r="AT315" s="2">
        <v>1.518</v>
      </c>
      <c r="AU315" s="1">
        <f t="shared" si="37"/>
        <v>0.54981436657774219</v>
      </c>
      <c r="AV315" s="1">
        <f t="shared" si="38"/>
        <v>0.42517978637199583</v>
      </c>
      <c r="AW315" s="1">
        <f t="shared" si="39"/>
        <v>0.30054520616624936</v>
      </c>
    </row>
    <row r="316" spans="1:49" x14ac:dyDescent="0.2">
      <c r="A316">
        <v>314</v>
      </c>
      <c r="B316" t="s">
        <v>16783</v>
      </c>
      <c r="C316" t="s">
        <v>16782</v>
      </c>
      <c r="F316" t="s">
        <v>16781</v>
      </c>
      <c r="G316" t="s">
        <v>5</v>
      </c>
      <c r="H316" t="s">
        <v>4</v>
      </c>
      <c r="I316" t="s">
        <v>387</v>
      </c>
      <c r="J316" t="s">
        <v>16780</v>
      </c>
      <c r="K316" t="s">
        <v>16779</v>
      </c>
      <c r="L316" t="s">
        <v>16778</v>
      </c>
      <c r="M316" t="s">
        <v>48</v>
      </c>
      <c r="N316">
        <v>4</v>
      </c>
      <c r="O316" t="s">
        <v>16777</v>
      </c>
      <c r="P316" t="s">
        <v>16776</v>
      </c>
      <c r="Q316" t="s">
        <v>16775</v>
      </c>
      <c r="R316" s="7">
        <v>39052</v>
      </c>
      <c r="S316" s="8">
        <f t="shared" si="32"/>
        <v>2006</v>
      </c>
      <c r="T316" s="8">
        <v>2006</v>
      </c>
      <c r="U316" s="8">
        <f t="shared" si="33"/>
        <v>16</v>
      </c>
      <c r="V316" s="7">
        <v>2006</v>
      </c>
      <c r="W316" t="s">
        <v>196</v>
      </c>
      <c r="X316" s="2">
        <v>1.6519999999999999</v>
      </c>
      <c r="Y316" s="6">
        <f t="shared" si="34"/>
        <v>4.409919649769093E-2</v>
      </c>
      <c r="AA316" t="s">
        <v>195</v>
      </c>
      <c r="AB316">
        <v>17337</v>
      </c>
      <c r="AD316" t="s">
        <v>1</v>
      </c>
      <c r="AE316">
        <v>54</v>
      </c>
      <c r="AF316">
        <v>1</v>
      </c>
      <c r="AH316" t="s">
        <v>16774</v>
      </c>
      <c r="AI316" t="s">
        <v>16773</v>
      </c>
      <c r="AJ316" t="s">
        <v>16772</v>
      </c>
      <c r="AK316" t="s">
        <v>16771</v>
      </c>
      <c r="AL316">
        <v>45</v>
      </c>
      <c r="AM316" s="5">
        <f t="shared" si="35"/>
        <v>2.8125</v>
      </c>
      <c r="AN316" s="4">
        <f t="shared" si="36"/>
        <v>4.2597500946611128E-3</v>
      </c>
      <c r="AO316" s="3"/>
      <c r="AP316">
        <v>0</v>
      </c>
      <c r="AR316" t="s">
        <v>0</v>
      </c>
      <c r="AT316" s="2" t="s">
        <v>6</v>
      </c>
      <c r="AU316" s="1">
        <f t="shared" si="37"/>
        <v>3.2147362576781982</v>
      </c>
      <c r="AV316" s="1">
        <f t="shared" si="38"/>
        <v>2.4179473296176019</v>
      </c>
      <c r="AW316" s="1">
        <f t="shared" si="39"/>
        <v>1.6211584015570057</v>
      </c>
    </row>
    <row r="317" spans="1:49" x14ac:dyDescent="0.2">
      <c r="A317">
        <v>315</v>
      </c>
      <c r="B317" t="s">
        <v>16770</v>
      </c>
      <c r="F317" t="s">
        <v>16769</v>
      </c>
      <c r="G317" t="s">
        <v>5</v>
      </c>
      <c r="H317" t="s">
        <v>4</v>
      </c>
      <c r="I317" t="s">
        <v>16768</v>
      </c>
      <c r="J317">
        <v>60016835</v>
      </c>
      <c r="K317" t="s">
        <v>1157</v>
      </c>
      <c r="L317" t="s">
        <v>405</v>
      </c>
      <c r="M317" t="s">
        <v>103</v>
      </c>
      <c r="N317">
        <v>2</v>
      </c>
      <c r="O317" t="s">
        <v>16767</v>
      </c>
      <c r="P317" t="s">
        <v>16766</v>
      </c>
      <c r="Q317" t="s">
        <v>1156</v>
      </c>
      <c r="R317" s="7">
        <v>39052</v>
      </c>
      <c r="S317" s="8">
        <f t="shared" si="32"/>
        <v>2006</v>
      </c>
      <c r="T317" s="8">
        <v>2006</v>
      </c>
      <c r="U317" s="8">
        <f t="shared" si="33"/>
        <v>16</v>
      </c>
      <c r="V317" s="7">
        <v>39052</v>
      </c>
      <c r="W317" t="s">
        <v>1155</v>
      </c>
      <c r="X317" s="2">
        <v>0.128</v>
      </c>
      <c r="Y317" s="6">
        <f t="shared" si="34"/>
        <v>3.4168868957048667E-3</v>
      </c>
      <c r="AA317">
        <v>10040579</v>
      </c>
      <c r="AB317">
        <v>19474</v>
      </c>
      <c r="AD317" t="s">
        <v>1</v>
      </c>
      <c r="AE317">
        <v>15</v>
      </c>
      <c r="AF317">
        <v>4</v>
      </c>
      <c r="AH317" t="s">
        <v>16765</v>
      </c>
      <c r="AI317" t="s">
        <v>16764</v>
      </c>
      <c r="AJ317" t="s">
        <v>16763</v>
      </c>
      <c r="AK317" t="s">
        <v>16762</v>
      </c>
      <c r="AL317">
        <v>0</v>
      </c>
      <c r="AM317" s="5">
        <f t="shared" si="35"/>
        <v>0</v>
      </c>
      <c r="AN317" s="4">
        <f t="shared" si="36"/>
        <v>0</v>
      </c>
      <c r="AO317" s="3"/>
      <c r="AP317">
        <v>0</v>
      </c>
      <c r="AR317" t="s">
        <v>0</v>
      </c>
      <c r="AT317" s="2" t="s">
        <v>6</v>
      </c>
      <c r="AU317" s="1">
        <f t="shared" si="37"/>
        <v>0.23918208269934066</v>
      </c>
      <c r="AV317" s="1">
        <f t="shared" si="38"/>
        <v>0.17084434478524332</v>
      </c>
      <c r="AW317" s="1">
        <f t="shared" si="39"/>
        <v>0.10250660687114599</v>
      </c>
    </row>
    <row r="318" spans="1:49" x14ac:dyDescent="0.2">
      <c r="A318">
        <v>316</v>
      </c>
      <c r="B318" t="s">
        <v>16761</v>
      </c>
      <c r="F318" t="s">
        <v>16760</v>
      </c>
      <c r="G318" t="s">
        <v>5</v>
      </c>
      <c r="H318" t="s">
        <v>4</v>
      </c>
      <c r="I318" t="s">
        <v>16759</v>
      </c>
      <c r="N318">
        <v>1</v>
      </c>
      <c r="O318" t="s">
        <v>16758</v>
      </c>
      <c r="P318">
        <v>7004655820</v>
      </c>
      <c r="R318" s="7">
        <v>39052</v>
      </c>
      <c r="S318" s="8">
        <f t="shared" si="32"/>
        <v>2006</v>
      </c>
      <c r="T318" s="8">
        <v>2006</v>
      </c>
      <c r="U318" s="8">
        <f t="shared" si="33"/>
        <v>16</v>
      </c>
      <c r="V318" s="7">
        <v>39052</v>
      </c>
      <c r="W318" t="s">
        <v>16757</v>
      </c>
      <c r="X318" s="2">
        <v>0.1</v>
      </c>
      <c r="Y318" s="6">
        <f t="shared" si="34"/>
        <v>2.6694428872694269E-3</v>
      </c>
      <c r="AA318">
        <v>424455</v>
      </c>
      <c r="AB318">
        <v>13113</v>
      </c>
      <c r="AD318" t="s">
        <v>1</v>
      </c>
      <c r="AE318">
        <v>52</v>
      </c>
      <c r="AF318">
        <v>4</v>
      </c>
      <c r="AH318" t="s">
        <v>13795</v>
      </c>
      <c r="AI318" t="s">
        <v>16756</v>
      </c>
      <c r="AK318" t="s">
        <v>16755</v>
      </c>
      <c r="AL318">
        <v>0</v>
      </c>
      <c r="AM318" s="5">
        <f t="shared" si="35"/>
        <v>0</v>
      </c>
      <c r="AN318" s="4">
        <f t="shared" si="36"/>
        <v>0</v>
      </c>
      <c r="AO318" s="3"/>
      <c r="AP318">
        <v>0</v>
      </c>
      <c r="AR318" t="s">
        <v>0</v>
      </c>
      <c r="AT318" s="2" t="s">
        <v>6</v>
      </c>
      <c r="AU318" s="1">
        <f t="shared" si="37"/>
        <v>0.18686100210885986</v>
      </c>
      <c r="AV318" s="1">
        <f t="shared" si="38"/>
        <v>0.13347214436347135</v>
      </c>
      <c r="AW318" s="1">
        <f t="shared" si="39"/>
        <v>8.0083286618082811E-2</v>
      </c>
    </row>
    <row r="319" spans="1:49" x14ac:dyDescent="0.2">
      <c r="A319">
        <v>317</v>
      </c>
      <c r="B319" t="s">
        <v>16754</v>
      </c>
      <c r="C319" t="s">
        <v>16753</v>
      </c>
      <c r="F319" t="s">
        <v>16752</v>
      </c>
      <c r="G319" t="s">
        <v>5</v>
      </c>
      <c r="H319" t="s">
        <v>4</v>
      </c>
      <c r="I319" t="s">
        <v>16751</v>
      </c>
      <c r="J319">
        <v>60016724</v>
      </c>
      <c r="K319" t="s">
        <v>16750</v>
      </c>
      <c r="L319" t="s">
        <v>405</v>
      </c>
      <c r="M319" t="s">
        <v>103</v>
      </c>
      <c r="N319">
        <v>2</v>
      </c>
      <c r="O319" t="s">
        <v>16749</v>
      </c>
      <c r="P319" t="s">
        <v>16748</v>
      </c>
      <c r="Q319" t="s">
        <v>16747</v>
      </c>
      <c r="R319" s="7">
        <v>39052</v>
      </c>
      <c r="S319" s="8">
        <f t="shared" si="32"/>
        <v>2006</v>
      </c>
      <c r="T319" s="8">
        <v>2006</v>
      </c>
      <c r="U319" s="8">
        <f t="shared" si="33"/>
        <v>16</v>
      </c>
      <c r="V319" s="7">
        <v>2006</v>
      </c>
      <c r="W319" t="s">
        <v>636</v>
      </c>
      <c r="X319" s="2">
        <v>1.3280000000000001</v>
      </c>
      <c r="Y319" s="6">
        <f t="shared" si="34"/>
        <v>3.5450201542937994E-2</v>
      </c>
      <c r="AA319">
        <v>15361225</v>
      </c>
      <c r="AB319">
        <v>18894</v>
      </c>
      <c r="AD319" t="s">
        <v>1</v>
      </c>
      <c r="AE319">
        <v>5</v>
      </c>
      <c r="AF319">
        <v>1</v>
      </c>
      <c r="AG319">
        <v>872420</v>
      </c>
      <c r="AH319" t="s">
        <v>16746</v>
      </c>
      <c r="AI319" t="s">
        <v>16745</v>
      </c>
      <c r="AJ319" t="s">
        <v>16744</v>
      </c>
      <c r="AK319" t="s">
        <v>16743</v>
      </c>
      <c r="AL319">
        <v>16</v>
      </c>
      <c r="AM319" s="5">
        <f t="shared" si="35"/>
        <v>1</v>
      </c>
      <c r="AN319" s="4">
        <f t="shared" si="36"/>
        <v>1.5145778114350624E-3</v>
      </c>
      <c r="AO319" s="3"/>
      <c r="AP319">
        <v>0</v>
      </c>
      <c r="AQ319" t="s">
        <v>51</v>
      </c>
      <c r="AR319">
        <v>60472101</v>
      </c>
      <c r="AS319" t="s">
        <v>50</v>
      </c>
      <c r="AT319" s="2">
        <v>3.8340000000000001</v>
      </c>
      <c r="AU319" s="1">
        <f t="shared" si="37"/>
        <v>2.5269514423487114</v>
      </c>
      <c r="AV319" s="1">
        <f t="shared" si="38"/>
        <v>1.8482389677186528</v>
      </c>
      <c r="AW319" s="1">
        <f t="shared" si="39"/>
        <v>1.1695264930885942</v>
      </c>
    </row>
    <row r="320" spans="1:49" x14ac:dyDescent="0.2">
      <c r="A320">
        <v>318</v>
      </c>
      <c r="B320" t="s">
        <v>16742</v>
      </c>
      <c r="C320" t="s">
        <v>16741</v>
      </c>
      <c r="E320">
        <v>17312992</v>
      </c>
      <c r="F320" t="s">
        <v>16740</v>
      </c>
      <c r="G320" t="s">
        <v>5</v>
      </c>
      <c r="H320" t="s">
        <v>4</v>
      </c>
      <c r="I320" t="s">
        <v>11918</v>
      </c>
      <c r="J320" t="s">
        <v>16739</v>
      </c>
      <c r="K320" t="s">
        <v>16738</v>
      </c>
      <c r="L320" t="s">
        <v>16737</v>
      </c>
      <c r="M320" t="s">
        <v>9</v>
      </c>
      <c r="N320">
        <v>4</v>
      </c>
      <c r="O320" t="s">
        <v>16736</v>
      </c>
      <c r="P320" t="s">
        <v>16735</v>
      </c>
      <c r="Q320" t="s">
        <v>16734</v>
      </c>
      <c r="R320" s="7">
        <v>39052</v>
      </c>
      <c r="S320" s="8">
        <f t="shared" si="32"/>
        <v>2006</v>
      </c>
      <c r="T320" s="8">
        <v>2006</v>
      </c>
      <c r="U320" s="8">
        <f t="shared" si="33"/>
        <v>16</v>
      </c>
      <c r="V320" s="7">
        <v>39052</v>
      </c>
      <c r="W320" t="s">
        <v>16733</v>
      </c>
      <c r="X320" s="2" t="s">
        <v>6</v>
      </c>
      <c r="Y320" s="6" t="e">
        <f t="shared" si="34"/>
        <v>#VALUE!</v>
      </c>
      <c r="AA320">
        <v>10069305</v>
      </c>
      <c r="AB320">
        <v>13640</v>
      </c>
      <c r="AC320">
        <v>18622798</v>
      </c>
      <c r="AD320" t="s">
        <v>1</v>
      </c>
      <c r="AE320">
        <v>49</v>
      </c>
      <c r="AF320">
        <v>6</v>
      </c>
      <c r="AH320" t="s">
        <v>16732</v>
      </c>
      <c r="AI320" t="s">
        <v>16731</v>
      </c>
      <c r="AJ320" t="s">
        <v>16730</v>
      </c>
      <c r="AK320" t="s">
        <v>16729</v>
      </c>
      <c r="AL320">
        <v>22</v>
      </c>
      <c r="AM320" s="5">
        <f t="shared" si="35"/>
        <v>1.375</v>
      </c>
      <c r="AN320" s="4">
        <f t="shared" si="36"/>
        <v>2.0825444907232107E-3</v>
      </c>
      <c r="AO320" s="3"/>
      <c r="AP320">
        <v>0</v>
      </c>
      <c r="AQ320" t="s">
        <v>51</v>
      </c>
      <c r="AR320">
        <v>30270125</v>
      </c>
      <c r="AS320" t="s">
        <v>50</v>
      </c>
      <c r="AT320" s="2" t="s">
        <v>6</v>
      </c>
      <c r="AU320" s="1" t="e">
        <f t="shared" si="37"/>
        <v>#VALUE!</v>
      </c>
      <c r="AV320" s="1" t="e">
        <f t="shared" si="38"/>
        <v>#VALUE!</v>
      </c>
      <c r="AW320" s="1" t="e">
        <f t="shared" si="39"/>
        <v>#VALUE!</v>
      </c>
    </row>
    <row r="321" spans="1:49" x14ac:dyDescent="0.2">
      <c r="A321">
        <v>319</v>
      </c>
      <c r="B321" t="s">
        <v>16728</v>
      </c>
      <c r="C321" t="s">
        <v>16727</v>
      </c>
      <c r="F321" t="s">
        <v>16726</v>
      </c>
      <c r="G321" t="s">
        <v>5</v>
      </c>
      <c r="H321" t="s">
        <v>4</v>
      </c>
      <c r="I321" t="s">
        <v>16725</v>
      </c>
      <c r="J321" t="s">
        <v>16724</v>
      </c>
      <c r="K321" t="s">
        <v>16723</v>
      </c>
      <c r="L321" t="s">
        <v>16722</v>
      </c>
      <c r="M321" t="s">
        <v>16721</v>
      </c>
      <c r="N321">
        <v>8</v>
      </c>
      <c r="O321" t="s">
        <v>16720</v>
      </c>
      <c r="P321" t="s">
        <v>16719</v>
      </c>
      <c r="Q321" t="s">
        <v>16718</v>
      </c>
      <c r="R321" s="7">
        <v>39052</v>
      </c>
      <c r="S321" s="8">
        <f t="shared" si="32"/>
        <v>2006</v>
      </c>
      <c r="T321" s="8">
        <v>2006</v>
      </c>
      <c r="U321" s="8">
        <f t="shared" si="33"/>
        <v>16</v>
      </c>
      <c r="V321" s="7">
        <v>39052</v>
      </c>
      <c r="W321" t="s">
        <v>16717</v>
      </c>
      <c r="X321" s="2">
        <v>0.216</v>
      </c>
      <c r="Y321" s="6">
        <f t="shared" si="34"/>
        <v>5.765996636501962E-3</v>
      </c>
      <c r="AA321">
        <v>12860042</v>
      </c>
      <c r="AB321">
        <v>60815</v>
      </c>
      <c r="AC321">
        <v>12860050</v>
      </c>
      <c r="AD321" t="s">
        <v>1</v>
      </c>
      <c r="AE321">
        <v>36</v>
      </c>
      <c r="AF321">
        <v>3</v>
      </c>
      <c r="AH321" t="s">
        <v>481</v>
      </c>
      <c r="AI321" t="s">
        <v>16716</v>
      </c>
      <c r="AK321" t="s">
        <v>16715</v>
      </c>
      <c r="AL321">
        <v>22</v>
      </c>
      <c r="AM321" s="5">
        <f t="shared" si="35"/>
        <v>1.375</v>
      </c>
      <c r="AN321" s="4">
        <f t="shared" si="36"/>
        <v>2.0825444907232107E-3</v>
      </c>
      <c r="AO321" s="3"/>
      <c r="AP321">
        <v>0</v>
      </c>
      <c r="AR321" t="s">
        <v>0</v>
      </c>
      <c r="AT321" s="2" t="s">
        <v>6</v>
      </c>
      <c r="AU321" s="1">
        <f t="shared" si="37"/>
        <v>0.4660960992768336</v>
      </c>
      <c r="AV321" s="1">
        <f t="shared" si="38"/>
        <v>0.39242705636125857</v>
      </c>
      <c r="AW321" s="1">
        <f t="shared" si="39"/>
        <v>0.31875801344568361</v>
      </c>
    </row>
    <row r="322" spans="1:49" x14ac:dyDescent="0.2">
      <c r="A322">
        <v>320</v>
      </c>
      <c r="B322" t="s">
        <v>16714</v>
      </c>
      <c r="C322" t="s">
        <v>16713</v>
      </c>
      <c r="F322" t="s">
        <v>16712</v>
      </c>
      <c r="G322" t="s">
        <v>5</v>
      </c>
      <c r="H322" t="s">
        <v>4</v>
      </c>
      <c r="I322" t="s">
        <v>16711</v>
      </c>
      <c r="J322">
        <v>60031004</v>
      </c>
      <c r="K322" t="s">
        <v>691</v>
      </c>
      <c r="L322" t="s">
        <v>690</v>
      </c>
      <c r="M322" t="s">
        <v>211</v>
      </c>
      <c r="N322">
        <v>2</v>
      </c>
      <c r="O322" t="s">
        <v>16710</v>
      </c>
      <c r="P322" t="s">
        <v>16709</v>
      </c>
      <c r="Q322" t="s">
        <v>689</v>
      </c>
      <c r="R322" s="7">
        <v>39052</v>
      </c>
      <c r="S322" s="8">
        <f t="shared" ref="S322:S385" si="40">YEAR(R322)</f>
        <v>2006</v>
      </c>
      <c r="T322" s="8">
        <v>2006</v>
      </c>
      <c r="U322" s="8">
        <f t="shared" ref="U322:U385" si="41">2022-T322</f>
        <v>16</v>
      </c>
      <c r="V322" s="7">
        <v>2006</v>
      </c>
      <c r="W322" t="s">
        <v>728</v>
      </c>
      <c r="X322" s="2">
        <v>0.28599999999999998</v>
      </c>
      <c r="Y322" s="6">
        <f t="shared" ref="Y322:Y385" si="42">(X322-$Z$4)/($Z$3-$Z$4)</f>
        <v>7.6346066575905605E-3</v>
      </c>
      <c r="AA322">
        <v>9205071</v>
      </c>
      <c r="AB322">
        <v>28139</v>
      </c>
      <c r="AD322" t="s">
        <v>1</v>
      </c>
      <c r="AE322">
        <v>20</v>
      </c>
      <c r="AF322">
        <v>15</v>
      </c>
      <c r="AH322" t="s">
        <v>16708</v>
      </c>
      <c r="AI322" t="s">
        <v>16707</v>
      </c>
      <c r="AK322" t="s">
        <v>16706</v>
      </c>
      <c r="AL322">
        <v>5</v>
      </c>
      <c r="AM322" s="5">
        <f t="shared" ref="AM322:AM385" si="43">AL322/U322</f>
        <v>0.3125</v>
      </c>
      <c r="AN322" s="4">
        <f t="shared" ref="AN322:AN385" si="44">(AM322-$AO$4)/($AO$3-$AO$4)</f>
        <v>4.7330556607345703E-4</v>
      </c>
      <c r="AO322" s="3"/>
      <c r="AP322">
        <v>0</v>
      </c>
      <c r="AR322" t="s">
        <v>0</v>
      </c>
      <c r="AT322" s="2" t="s">
        <v>6</v>
      </c>
      <c r="AU322" s="1">
        <f t="shared" ref="AU322:AU385" si="45">(Y322*0.7+AN322*0.3)*100</f>
        <v>0.54862163301354294</v>
      </c>
      <c r="AV322" s="1">
        <f t="shared" ref="AV322:AV385" si="46">(Y322*0.5+AN322*0.5)*100</f>
        <v>0.40539561118320089</v>
      </c>
      <c r="AW322" s="1">
        <f t="shared" ref="AW322:AW385" si="47">(Y322*0.3+AN322*0.7)*100</f>
        <v>0.26216958935285883</v>
      </c>
    </row>
    <row r="323" spans="1:49" x14ac:dyDescent="0.2">
      <c r="A323">
        <v>321</v>
      </c>
      <c r="B323" t="s">
        <v>16705</v>
      </c>
      <c r="C323" t="s">
        <v>16704</v>
      </c>
      <c r="F323" t="s">
        <v>16703</v>
      </c>
      <c r="G323" t="s">
        <v>5</v>
      </c>
      <c r="H323" t="s">
        <v>4</v>
      </c>
      <c r="I323" t="s">
        <v>78</v>
      </c>
      <c r="J323">
        <v>60006793</v>
      </c>
      <c r="K323" t="s">
        <v>77</v>
      </c>
      <c r="L323" t="s">
        <v>76</v>
      </c>
      <c r="M323" t="s">
        <v>36</v>
      </c>
      <c r="N323">
        <v>2</v>
      </c>
      <c r="O323" t="s">
        <v>16702</v>
      </c>
      <c r="P323" t="s">
        <v>75</v>
      </c>
      <c r="Q323" t="s">
        <v>74</v>
      </c>
      <c r="R323" s="7">
        <v>39052</v>
      </c>
      <c r="S323" s="8">
        <f t="shared" si="40"/>
        <v>2006</v>
      </c>
      <c r="T323" s="8">
        <v>2006</v>
      </c>
      <c r="U323" s="8">
        <f t="shared" si="41"/>
        <v>16</v>
      </c>
      <c r="V323" s="7">
        <v>2006</v>
      </c>
      <c r="W323" t="s">
        <v>728</v>
      </c>
      <c r="X323" s="2">
        <v>0.28599999999999998</v>
      </c>
      <c r="Y323" s="6">
        <f t="shared" si="42"/>
        <v>7.6346066575905605E-3</v>
      </c>
      <c r="AA323">
        <v>9205071</v>
      </c>
      <c r="AB323">
        <v>28139</v>
      </c>
      <c r="AD323" t="s">
        <v>1</v>
      </c>
      <c r="AE323">
        <v>20</v>
      </c>
      <c r="AF323">
        <v>15</v>
      </c>
      <c r="AH323" t="s">
        <v>16701</v>
      </c>
      <c r="AI323" t="s">
        <v>16700</v>
      </c>
      <c r="AK323" t="s">
        <v>16699</v>
      </c>
      <c r="AL323">
        <v>16</v>
      </c>
      <c r="AM323" s="5">
        <f t="shared" si="43"/>
        <v>1</v>
      </c>
      <c r="AN323" s="4">
        <f t="shared" si="44"/>
        <v>1.5145778114350624E-3</v>
      </c>
      <c r="AO323" s="3"/>
      <c r="AP323">
        <v>0</v>
      </c>
      <c r="AQ323" t="s">
        <v>194</v>
      </c>
      <c r="AR323" t="s">
        <v>1581</v>
      </c>
      <c r="AS323" t="s">
        <v>193</v>
      </c>
      <c r="AT323" s="2" t="s">
        <v>6</v>
      </c>
      <c r="AU323" s="1">
        <f t="shared" si="45"/>
        <v>0.57985980037439111</v>
      </c>
      <c r="AV323" s="1">
        <f t="shared" si="46"/>
        <v>0.45745922345128115</v>
      </c>
      <c r="AW323" s="1">
        <f t="shared" si="47"/>
        <v>0.33505864652817119</v>
      </c>
    </row>
    <row r="324" spans="1:49" x14ac:dyDescent="0.2">
      <c r="A324">
        <v>322</v>
      </c>
      <c r="B324" t="s">
        <v>16698</v>
      </c>
      <c r="C324" t="s">
        <v>16697</v>
      </c>
      <c r="F324" t="s">
        <v>16696</v>
      </c>
      <c r="G324" t="s">
        <v>5</v>
      </c>
      <c r="H324" t="s">
        <v>4</v>
      </c>
      <c r="I324" t="s">
        <v>1364</v>
      </c>
      <c r="J324">
        <v>60025578</v>
      </c>
      <c r="K324" t="s">
        <v>544</v>
      </c>
      <c r="L324" t="s">
        <v>470</v>
      </c>
      <c r="M324" t="s">
        <v>103</v>
      </c>
      <c r="N324">
        <v>2</v>
      </c>
      <c r="O324" t="s">
        <v>16695</v>
      </c>
      <c r="P324" t="s">
        <v>16694</v>
      </c>
      <c r="Q324" t="s">
        <v>16672</v>
      </c>
      <c r="R324" s="7">
        <v>39052</v>
      </c>
      <c r="S324" s="8">
        <f t="shared" si="40"/>
        <v>2006</v>
      </c>
      <c r="T324" s="8">
        <v>2006</v>
      </c>
      <c r="U324" s="8">
        <f t="shared" si="41"/>
        <v>16</v>
      </c>
      <c r="V324" s="7">
        <v>2006</v>
      </c>
      <c r="W324" t="s">
        <v>728</v>
      </c>
      <c r="X324" s="2">
        <v>0.28599999999999998</v>
      </c>
      <c r="Y324" s="6">
        <f t="shared" si="42"/>
        <v>7.6346066575905605E-3</v>
      </c>
      <c r="AA324">
        <v>9205071</v>
      </c>
      <c r="AB324">
        <v>28139</v>
      </c>
      <c r="AD324" t="s">
        <v>1</v>
      </c>
      <c r="AE324">
        <v>20</v>
      </c>
      <c r="AF324">
        <v>15</v>
      </c>
      <c r="AH324" t="s">
        <v>16693</v>
      </c>
      <c r="AI324" t="s">
        <v>16692</v>
      </c>
      <c r="AK324" t="s">
        <v>16691</v>
      </c>
      <c r="AL324">
        <v>8</v>
      </c>
      <c r="AM324" s="5">
        <f t="shared" si="43"/>
        <v>0.5</v>
      </c>
      <c r="AN324" s="4">
        <f t="shared" si="44"/>
        <v>7.572889057175312E-4</v>
      </c>
      <c r="AO324" s="3"/>
      <c r="AP324">
        <v>0</v>
      </c>
      <c r="AQ324" t="s">
        <v>51</v>
      </c>
      <c r="AR324">
        <v>60201002</v>
      </c>
      <c r="AS324" t="s">
        <v>50</v>
      </c>
      <c r="AT324" s="2" t="s">
        <v>6</v>
      </c>
      <c r="AU324" s="1">
        <f t="shared" si="45"/>
        <v>0.55714113320286518</v>
      </c>
      <c r="AV324" s="1">
        <f t="shared" si="46"/>
        <v>0.41959477816540458</v>
      </c>
      <c r="AW324" s="1">
        <f t="shared" si="47"/>
        <v>0.28204842312794398</v>
      </c>
    </row>
    <row r="325" spans="1:49" x14ac:dyDescent="0.2">
      <c r="A325">
        <v>323</v>
      </c>
      <c r="B325" t="s">
        <v>16690</v>
      </c>
      <c r="C325" t="s">
        <v>16689</v>
      </c>
      <c r="F325" t="s">
        <v>16688</v>
      </c>
      <c r="G325" t="s">
        <v>5</v>
      </c>
      <c r="H325" t="s">
        <v>4</v>
      </c>
      <c r="I325" t="s">
        <v>1163</v>
      </c>
      <c r="J325">
        <v>60005244</v>
      </c>
      <c r="K325" t="s">
        <v>398</v>
      </c>
      <c r="L325" t="s">
        <v>397</v>
      </c>
      <c r="M325" t="s">
        <v>103</v>
      </c>
      <c r="N325">
        <v>2</v>
      </c>
      <c r="O325" t="s">
        <v>6713</v>
      </c>
      <c r="P325" t="s">
        <v>6712</v>
      </c>
      <c r="Q325" t="s">
        <v>1349</v>
      </c>
      <c r="R325" s="7">
        <v>39052</v>
      </c>
      <c r="S325" s="8">
        <f t="shared" si="40"/>
        <v>2006</v>
      </c>
      <c r="T325" s="8">
        <v>2006</v>
      </c>
      <c r="U325" s="8">
        <f t="shared" si="41"/>
        <v>16</v>
      </c>
      <c r="V325" s="7">
        <v>2006</v>
      </c>
      <c r="W325" t="s">
        <v>728</v>
      </c>
      <c r="X325" s="2">
        <v>0.28599999999999998</v>
      </c>
      <c r="Y325" s="6">
        <f t="shared" si="42"/>
        <v>7.6346066575905605E-3</v>
      </c>
      <c r="AA325">
        <v>9205071</v>
      </c>
      <c r="AB325">
        <v>28139</v>
      </c>
      <c r="AD325" t="s">
        <v>1</v>
      </c>
      <c r="AE325">
        <v>20</v>
      </c>
      <c r="AF325">
        <v>15</v>
      </c>
      <c r="AH325" t="s">
        <v>1534</v>
      </c>
      <c r="AI325" t="s">
        <v>16687</v>
      </c>
      <c r="AK325" t="s">
        <v>16686</v>
      </c>
      <c r="AL325">
        <v>7</v>
      </c>
      <c r="AM325" s="5">
        <f t="shared" si="43"/>
        <v>0.4375</v>
      </c>
      <c r="AN325" s="4">
        <f t="shared" si="44"/>
        <v>6.6262779250283988E-4</v>
      </c>
      <c r="AO325" s="3"/>
      <c r="AP325">
        <v>0</v>
      </c>
      <c r="AR325" t="s">
        <v>0</v>
      </c>
      <c r="AT325" s="2" t="s">
        <v>6</v>
      </c>
      <c r="AU325" s="1">
        <f t="shared" si="45"/>
        <v>0.5543012998064244</v>
      </c>
      <c r="AV325" s="1">
        <f t="shared" si="46"/>
        <v>0.41486172250467002</v>
      </c>
      <c r="AW325" s="1">
        <f t="shared" si="47"/>
        <v>0.27542214520291564</v>
      </c>
    </row>
    <row r="326" spans="1:49" x14ac:dyDescent="0.2">
      <c r="A326">
        <v>324</v>
      </c>
      <c r="B326" t="s">
        <v>16685</v>
      </c>
      <c r="C326" t="s">
        <v>16684</v>
      </c>
      <c r="F326" t="s">
        <v>16683</v>
      </c>
      <c r="G326" t="s">
        <v>5</v>
      </c>
      <c r="H326" t="s">
        <v>4</v>
      </c>
      <c r="I326" t="s">
        <v>3756</v>
      </c>
      <c r="J326">
        <v>60025578</v>
      </c>
      <c r="K326" t="s">
        <v>544</v>
      </c>
      <c r="L326" t="s">
        <v>470</v>
      </c>
      <c r="M326" t="s">
        <v>103</v>
      </c>
      <c r="N326">
        <v>4</v>
      </c>
      <c r="O326" t="s">
        <v>16682</v>
      </c>
      <c r="P326" t="s">
        <v>16681</v>
      </c>
      <c r="Q326" t="s">
        <v>611</v>
      </c>
      <c r="R326" s="7">
        <v>39052</v>
      </c>
      <c r="S326" s="8">
        <f t="shared" si="40"/>
        <v>2006</v>
      </c>
      <c r="T326" s="8">
        <v>2006</v>
      </c>
      <c r="U326" s="8">
        <f t="shared" si="41"/>
        <v>16</v>
      </c>
      <c r="V326" s="7">
        <v>2006</v>
      </c>
      <c r="W326" t="s">
        <v>728</v>
      </c>
      <c r="X326" s="2">
        <v>0.28599999999999998</v>
      </c>
      <c r="Y326" s="6">
        <f t="shared" si="42"/>
        <v>7.6346066575905605E-3</v>
      </c>
      <c r="AA326">
        <v>9205071</v>
      </c>
      <c r="AB326">
        <v>28139</v>
      </c>
      <c r="AD326" t="s">
        <v>1</v>
      </c>
      <c r="AE326">
        <v>20</v>
      </c>
      <c r="AF326">
        <v>15</v>
      </c>
      <c r="AH326" t="s">
        <v>16680</v>
      </c>
      <c r="AI326" t="s">
        <v>16679</v>
      </c>
      <c r="AK326" t="s">
        <v>16678</v>
      </c>
      <c r="AL326">
        <v>11</v>
      </c>
      <c r="AM326" s="5">
        <f t="shared" si="43"/>
        <v>0.6875</v>
      </c>
      <c r="AN326" s="4">
        <f t="shared" si="44"/>
        <v>1.0412722453616054E-3</v>
      </c>
      <c r="AO326" s="3"/>
      <c r="AP326">
        <v>0</v>
      </c>
      <c r="AQ326" t="s">
        <v>2451</v>
      </c>
      <c r="AR326" t="s">
        <v>3750</v>
      </c>
      <c r="AS326" t="s">
        <v>2449</v>
      </c>
      <c r="AT326" s="2" t="s">
        <v>6</v>
      </c>
      <c r="AU326" s="1">
        <f t="shared" si="45"/>
        <v>0.56566063339218742</v>
      </c>
      <c r="AV326" s="1">
        <f t="shared" si="46"/>
        <v>0.43379394514760827</v>
      </c>
      <c r="AW326" s="1">
        <f t="shared" si="47"/>
        <v>0.30192725690302918</v>
      </c>
    </row>
    <row r="327" spans="1:49" x14ac:dyDescent="0.2">
      <c r="A327">
        <v>325</v>
      </c>
      <c r="B327" t="s">
        <v>16677</v>
      </c>
      <c r="C327" t="s">
        <v>16676</v>
      </c>
      <c r="F327" t="s">
        <v>16675</v>
      </c>
      <c r="G327" t="s">
        <v>5</v>
      </c>
      <c r="H327" t="s">
        <v>4</v>
      </c>
      <c r="I327" t="s">
        <v>1039</v>
      </c>
      <c r="J327">
        <v>60025578</v>
      </c>
      <c r="K327" t="s">
        <v>544</v>
      </c>
      <c r="L327" t="s">
        <v>470</v>
      </c>
      <c r="M327" t="s">
        <v>103</v>
      </c>
      <c r="N327">
        <v>2</v>
      </c>
      <c r="O327" t="s">
        <v>16674</v>
      </c>
      <c r="P327" t="s">
        <v>16673</v>
      </c>
      <c r="Q327" t="s">
        <v>16672</v>
      </c>
      <c r="R327" s="7">
        <v>39052</v>
      </c>
      <c r="S327" s="8">
        <f t="shared" si="40"/>
        <v>2006</v>
      </c>
      <c r="T327" s="8">
        <v>2006</v>
      </c>
      <c r="U327" s="8">
        <f t="shared" si="41"/>
        <v>16</v>
      </c>
      <c r="V327" s="7">
        <v>2006</v>
      </c>
      <c r="W327" t="s">
        <v>728</v>
      </c>
      <c r="X327" s="2">
        <v>0.28599999999999998</v>
      </c>
      <c r="Y327" s="6">
        <f t="shared" si="42"/>
        <v>7.6346066575905605E-3</v>
      </c>
      <c r="AA327">
        <v>9205071</v>
      </c>
      <c r="AB327">
        <v>28139</v>
      </c>
      <c r="AD327" t="s">
        <v>1</v>
      </c>
      <c r="AE327">
        <v>20</v>
      </c>
      <c r="AF327">
        <v>15</v>
      </c>
      <c r="AH327" t="s">
        <v>16671</v>
      </c>
      <c r="AI327" t="s">
        <v>16670</v>
      </c>
      <c r="AK327" t="s">
        <v>16669</v>
      </c>
      <c r="AL327">
        <v>16</v>
      </c>
      <c r="AM327" s="5">
        <f t="shared" si="43"/>
        <v>1</v>
      </c>
      <c r="AN327" s="4">
        <f t="shared" si="44"/>
        <v>1.5145778114350624E-3</v>
      </c>
      <c r="AO327" s="3"/>
      <c r="AP327">
        <v>0</v>
      </c>
      <c r="AR327" t="s">
        <v>0</v>
      </c>
      <c r="AT327" s="2" t="s">
        <v>6</v>
      </c>
      <c r="AU327" s="1">
        <f t="shared" si="45"/>
        <v>0.57985980037439111</v>
      </c>
      <c r="AV327" s="1">
        <f t="shared" si="46"/>
        <v>0.45745922345128115</v>
      </c>
      <c r="AW327" s="1">
        <f t="shared" si="47"/>
        <v>0.33505864652817119</v>
      </c>
    </row>
    <row r="328" spans="1:49" x14ac:dyDescent="0.2">
      <c r="A328">
        <v>326</v>
      </c>
      <c r="B328" t="s">
        <v>16668</v>
      </c>
      <c r="C328" t="s">
        <v>16667</v>
      </c>
      <c r="F328" t="s">
        <v>16666</v>
      </c>
      <c r="G328" t="s">
        <v>5</v>
      </c>
      <c r="H328" t="s">
        <v>4</v>
      </c>
      <c r="I328" t="s">
        <v>78</v>
      </c>
      <c r="J328">
        <v>60006793</v>
      </c>
      <c r="K328" t="s">
        <v>77</v>
      </c>
      <c r="L328" t="s">
        <v>76</v>
      </c>
      <c r="M328" t="s">
        <v>36</v>
      </c>
      <c r="N328">
        <v>3</v>
      </c>
      <c r="O328" t="s">
        <v>16665</v>
      </c>
      <c r="P328" t="s">
        <v>16664</v>
      </c>
      <c r="Q328" t="s">
        <v>1012</v>
      </c>
      <c r="R328" s="7">
        <v>39052</v>
      </c>
      <c r="S328" s="8">
        <f t="shared" si="40"/>
        <v>2006</v>
      </c>
      <c r="T328" s="8">
        <v>2006</v>
      </c>
      <c r="U328" s="8">
        <f t="shared" si="41"/>
        <v>16</v>
      </c>
      <c r="V328" s="7">
        <v>2006</v>
      </c>
      <c r="W328" t="s">
        <v>728</v>
      </c>
      <c r="X328" s="2">
        <v>0.28599999999999998</v>
      </c>
      <c r="Y328" s="6">
        <f t="shared" si="42"/>
        <v>7.6346066575905605E-3</v>
      </c>
      <c r="AA328">
        <v>9205071</v>
      </c>
      <c r="AB328">
        <v>28139</v>
      </c>
      <c r="AD328" t="s">
        <v>1</v>
      </c>
      <c r="AE328">
        <v>20</v>
      </c>
      <c r="AF328">
        <v>15</v>
      </c>
      <c r="AH328" t="s">
        <v>16663</v>
      </c>
      <c r="AI328" t="s">
        <v>16662</v>
      </c>
      <c r="AK328" t="s">
        <v>16661</v>
      </c>
      <c r="AL328">
        <v>23</v>
      </c>
      <c r="AM328" s="5">
        <f t="shared" si="43"/>
        <v>1.4375</v>
      </c>
      <c r="AN328" s="4">
        <f t="shared" si="44"/>
        <v>2.1772056039379025E-3</v>
      </c>
      <c r="AO328" s="3"/>
      <c r="AP328">
        <v>0</v>
      </c>
      <c r="AQ328" t="s">
        <v>194</v>
      </c>
      <c r="AR328" t="s">
        <v>1581</v>
      </c>
      <c r="AS328" t="s">
        <v>193</v>
      </c>
      <c r="AT328" s="2" t="s">
        <v>6</v>
      </c>
      <c r="AU328" s="1">
        <f t="shared" si="45"/>
        <v>0.59973863414947637</v>
      </c>
      <c r="AV328" s="1">
        <f t="shared" si="46"/>
        <v>0.49059061307642315</v>
      </c>
      <c r="AW328" s="1">
        <f t="shared" si="47"/>
        <v>0.38144259200337</v>
      </c>
    </row>
    <row r="329" spans="1:49" x14ac:dyDescent="0.2">
      <c r="A329">
        <v>327</v>
      </c>
      <c r="B329" t="s">
        <v>16660</v>
      </c>
      <c r="C329" t="s">
        <v>16659</v>
      </c>
      <c r="F329" t="s">
        <v>16658</v>
      </c>
      <c r="G329" t="s">
        <v>5</v>
      </c>
      <c r="H329" t="s">
        <v>4</v>
      </c>
      <c r="I329" t="s">
        <v>16657</v>
      </c>
      <c r="J329">
        <v>60017161</v>
      </c>
      <c r="K329" t="s">
        <v>595</v>
      </c>
      <c r="L329" t="s">
        <v>341</v>
      </c>
      <c r="M329" t="s">
        <v>340</v>
      </c>
      <c r="N329">
        <v>2</v>
      </c>
      <c r="O329" t="s">
        <v>16656</v>
      </c>
      <c r="P329" t="s">
        <v>16655</v>
      </c>
      <c r="Q329" t="s">
        <v>594</v>
      </c>
      <c r="R329" s="7">
        <v>39052</v>
      </c>
      <c r="S329" s="8">
        <f t="shared" si="40"/>
        <v>2006</v>
      </c>
      <c r="T329" s="8">
        <v>2006</v>
      </c>
      <c r="U329" s="8">
        <f t="shared" si="41"/>
        <v>16</v>
      </c>
      <c r="V329" s="7">
        <v>2006</v>
      </c>
      <c r="W329" t="s">
        <v>728</v>
      </c>
      <c r="X329" s="2">
        <v>0.28599999999999998</v>
      </c>
      <c r="Y329" s="6">
        <f t="shared" si="42"/>
        <v>7.6346066575905605E-3</v>
      </c>
      <c r="AA329">
        <v>9205071</v>
      </c>
      <c r="AB329">
        <v>28139</v>
      </c>
      <c r="AD329" t="s">
        <v>1</v>
      </c>
      <c r="AE329">
        <v>20</v>
      </c>
      <c r="AF329">
        <v>15</v>
      </c>
      <c r="AH329" t="s">
        <v>16654</v>
      </c>
      <c r="AI329" t="s">
        <v>16653</v>
      </c>
      <c r="AK329" t="s">
        <v>16652</v>
      </c>
      <c r="AL329">
        <v>20</v>
      </c>
      <c r="AM329" s="5">
        <f t="shared" si="43"/>
        <v>1.25</v>
      </c>
      <c r="AN329" s="4">
        <f t="shared" si="44"/>
        <v>1.8932222642938281E-3</v>
      </c>
      <c r="AO329" s="3"/>
      <c r="AP329">
        <v>0</v>
      </c>
      <c r="AR329" t="s">
        <v>0</v>
      </c>
      <c r="AT329" s="2" t="s">
        <v>6</v>
      </c>
      <c r="AU329" s="1">
        <f t="shared" si="45"/>
        <v>0.59121913396015413</v>
      </c>
      <c r="AV329" s="1">
        <f t="shared" si="46"/>
        <v>0.47639144609421941</v>
      </c>
      <c r="AW329" s="1">
        <f t="shared" si="47"/>
        <v>0.36156375822828474</v>
      </c>
    </row>
    <row r="330" spans="1:49" x14ac:dyDescent="0.2">
      <c r="A330">
        <v>328</v>
      </c>
      <c r="B330" t="s">
        <v>16651</v>
      </c>
      <c r="C330" t="s">
        <v>16650</v>
      </c>
      <c r="F330" t="s">
        <v>16649</v>
      </c>
      <c r="G330" t="s">
        <v>5</v>
      </c>
      <c r="H330" t="s">
        <v>4</v>
      </c>
      <c r="I330" t="s">
        <v>16648</v>
      </c>
      <c r="J330" t="s">
        <v>16647</v>
      </c>
      <c r="K330" t="s">
        <v>16646</v>
      </c>
      <c r="L330" t="s">
        <v>16645</v>
      </c>
      <c r="M330" t="s">
        <v>229</v>
      </c>
      <c r="N330">
        <v>2</v>
      </c>
      <c r="O330" t="s">
        <v>16644</v>
      </c>
      <c r="P330" t="s">
        <v>16643</v>
      </c>
      <c r="Q330" t="s">
        <v>16642</v>
      </c>
      <c r="R330" s="7">
        <v>39052</v>
      </c>
      <c r="S330" s="8">
        <f t="shared" si="40"/>
        <v>2006</v>
      </c>
      <c r="T330" s="8">
        <v>2006</v>
      </c>
      <c r="U330" s="8">
        <f t="shared" si="41"/>
        <v>16</v>
      </c>
      <c r="V330" s="7">
        <v>2006</v>
      </c>
      <c r="W330" t="s">
        <v>16641</v>
      </c>
      <c r="X330" s="2" t="s">
        <v>6</v>
      </c>
      <c r="Y330" s="6" t="e">
        <f t="shared" si="42"/>
        <v>#VALUE!</v>
      </c>
      <c r="AA330">
        <v>2635933</v>
      </c>
      <c r="AB330">
        <v>32697</v>
      </c>
      <c r="AD330" t="s">
        <v>1</v>
      </c>
      <c r="AE330">
        <v>97</v>
      </c>
      <c r="AF330">
        <v>1</v>
      </c>
      <c r="AH330" t="s">
        <v>16640</v>
      </c>
      <c r="AI330" t="s">
        <v>16639</v>
      </c>
      <c r="AJ330" t="s">
        <v>16638</v>
      </c>
      <c r="AK330" t="s">
        <v>16637</v>
      </c>
      <c r="AL330">
        <v>29</v>
      </c>
      <c r="AM330" s="5">
        <f t="shared" si="43"/>
        <v>1.8125</v>
      </c>
      <c r="AN330" s="4">
        <f t="shared" si="44"/>
        <v>2.7451722832260508E-3</v>
      </c>
      <c r="AO330" s="3"/>
      <c r="AP330">
        <v>0</v>
      </c>
      <c r="AR330" t="s">
        <v>0</v>
      </c>
      <c r="AS330" t="s">
        <v>16636</v>
      </c>
      <c r="AT330" s="2" t="s">
        <v>6</v>
      </c>
      <c r="AU330" s="1" t="e">
        <f t="shared" si="45"/>
        <v>#VALUE!</v>
      </c>
      <c r="AV330" s="1" t="e">
        <f t="shared" si="46"/>
        <v>#VALUE!</v>
      </c>
      <c r="AW330" s="1" t="e">
        <f t="shared" si="47"/>
        <v>#VALUE!</v>
      </c>
    </row>
    <row r="331" spans="1:49" x14ac:dyDescent="0.2">
      <c r="A331">
        <v>329</v>
      </c>
      <c r="B331" t="s">
        <v>16635</v>
      </c>
      <c r="C331" t="s">
        <v>16634</v>
      </c>
      <c r="F331" t="s">
        <v>16633</v>
      </c>
      <c r="G331" t="s">
        <v>5</v>
      </c>
      <c r="H331" t="s">
        <v>4</v>
      </c>
      <c r="I331" t="s">
        <v>16632</v>
      </c>
      <c r="J331" t="s">
        <v>16626</v>
      </c>
      <c r="K331" t="s">
        <v>16631</v>
      </c>
      <c r="L331" t="s">
        <v>16630</v>
      </c>
      <c r="M331" t="s">
        <v>16629</v>
      </c>
      <c r="N331">
        <v>2</v>
      </c>
      <c r="O331" t="s">
        <v>16628</v>
      </c>
      <c r="P331" t="s">
        <v>16627</v>
      </c>
      <c r="Q331" t="s">
        <v>16626</v>
      </c>
      <c r="R331" s="7">
        <v>39052</v>
      </c>
      <c r="S331" s="8">
        <f t="shared" si="40"/>
        <v>2006</v>
      </c>
      <c r="T331" s="8">
        <v>2006</v>
      </c>
      <c r="U331" s="8">
        <f t="shared" si="41"/>
        <v>16</v>
      </c>
      <c r="V331" s="7">
        <v>2006</v>
      </c>
      <c r="W331" t="s">
        <v>728</v>
      </c>
      <c r="X331" s="2">
        <v>0.28599999999999998</v>
      </c>
      <c r="Y331" s="6">
        <f t="shared" si="42"/>
        <v>7.6346066575905605E-3</v>
      </c>
      <c r="AA331">
        <v>9205071</v>
      </c>
      <c r="AB331">
        <v>28139</v>
      </c>
      <c r="AD331" t="s">
        <v>1</v>
      </c>
      <c r="AE331">
        <v>20</v>
      </c>
      <c r="AF331">
        <v>14</v>
      </c>
      <c r="AH331" t="s">
        <v>16625</v>
      </c>
      <c r="AI331" t="s">
        <v>16624</v>
      </c>
      <c r="AK331" t="s">
        <v>16623</v>
      </c>
      <c r="AL331">
        <v>6</v>
      </c>
      <c r="AM331" s="5">
        <f t="shared" si="43"/>
        <v>0.375</v>
      </c>
      <c r="AN331" s="4">
        <f t="shared" si="44"/>
        <v>5.6796667928814845E-4</v>
      </c>
      <c r="AO331" s="3"/>
      <c r="AP331">
        <v>0</v>
      </c>
      <c r="AR331" t="s">
        <v>0</v>
      </c>
      <c r="AT331" s="2" t="s">
        <v>6</v>
      </c>
      <c r="AU331" s="1">
        <f t="shared" si="45"/>
        <v>0.55146146640998372</v>
      </c>
      <c r="AV331" s="1">
        <f t="shared" si="46"/>
        <v>0.4101286668439354</v>
      </c>
      <c r="AW331" s="1">
        <f t="shared" si="47"/>
        <v>0.26879586727788718</v>
      </c>
    </row>
    <row r="332" spans="1:49" x14ac:dyDescent="0.2">
      <c r="A332">
        <v>330</v>
      </c>
      <c r="B332" t="s">
        <v>16622</v>
      </c>
      <c r="C332" t="s">
        <v>16621</v>
      </c>
      <c r="F332" t="s">
        <v>16620</v>
      </c>
      <c r="G332" t="s">
        <v>5</v>
      </c>
      <c r="H332" t="s">
        <v>4</v>
      </c>
      <c r="I332" t="s">
        <v>388</v>
      </c>
      <c r="J332">
        <v>60014982</v>
      </c>
      <c r="K332" t="s">
        <v>3602</v>
      </c>
      <c r="L332" t="s">
        <v>3601</v>
      </c>
      <c r="M332" t="s">
        <v>254</v>
      </c>
      <c r="N332">
        <v>2</v>
      </c>
      <c r="O332" t="s">
        <v>16619</v>
      </c>
      <c r="P332" t="s">
        <v>16618</v>
      </c>
      <c r="Q332" t="s">
        <v>16617</v>
      </c>
      <c r="R332" s="7">
        <v>39052</v>
      </c>
      <c r="S332" s="8">
        <f t="shared" si="40"/>
        <v>2006</v>
      </c>
      <c r="T332" s="8">
        <v>2006</v>
      </c>
      <c r="U332" s="8">
        <f t="shared" si="41"/>
        <v>16</v>
      </c>
      <c r="V332" s="7">
        <v>2006</v>
      </c>
      <c r="W332" t="s">
        <v>728</v>
      </c>
      <c r="X332" s="2">
        <v>0.28599999999999998</v>
      </c>
      <c r="Y332" s="6">
        <f t="shared" si="42"/>
        <v>7.6346066575905605E-3</v>
      </c>
      <c r="AA332">
        <v>9205071</v>
      </c>
      <c r="AB332">
        <v>28139</v>
      </c>
      <c r="AD332" t="s">
        <v>1</v>
      </c>
      <c r="AE332">
        <v>20</v>
      </c>
      <c r="AF332">
        <v>14</v>
      </c>
      <c r="AH332" t="s">
        <v>16616</v>
      </c>
      <c r="AI332" t="s">
        <v>16615</v>
      </c>
      <c r="AK332" t="s">
        <v>16614</v>
      </c>
      <c r="AL332">
        <v>75</v>
      </c>
      <c r="AM332" s="5">
        <f t="shared" si="43"/>
        <v>4.6875</v>
      </c>
      <c r="AN332" s="4">
        <f t="shared" si="44"/>
        <v>7.099583491101855E-3</v>
      </c>
      <c r="AO332" s="3"/>
      <c r="AP332">
        <v>0</v>
      </c>
      <c r="AR332" t="s">
        <v>0</v>
      </c>
      <c r="AT332" s="2" t="s">
        <v>6</v>
      </c>
      <c r="AU332" s="1">
        <f t="shared" si="45"/>
        <v>0.74740997076439486</v>
      </c>
      <c r="AV332" s="1">
        <f t="shared" si="46"/>
        <v>0.73670950743462082</v>
      </c>
      <c r="AW332" s="1">
        <f t="shared" si="47"/>
        <v>0.72600904410484668</v>
      </c>
    </row>
    <row r="333" spans="1:49" x14ac:dyDescent="0.2">
      <c r="A333">
        <v>331</v>
      </c>
      <c r="B333" t="s">
        <v>16613</v>
      </c>
      <c r="C333" t="s">
        <v>16612</v>
      </c>
      <c r="F333" t="s">
        <v>16611</v>
      </c>
      <c r="G333" t="s">
        <v>5</v>
      </c>
      <c r="H333" t="s">
        <v>4</v>
      </c>
      <c r="I333" t="s">
        <v>16610</v>
      </c>
      <c r="J333">
        <v>60025578</v>
      </c>
      <c r="K333" t="s">
        <v>544</v>
      </c>
      <c r="L333" t="s">
        <v>470</v>
      </c>
      <c r="M333" t="s">
        <v>103</v>
      </c>
      <c r="N333">
        <v>4</v>
      </c>
      <c r="O333" t="s">
        <v>16609</v>
      </c>
      <c r="P333" t="s">
        <v>16608</v>
      </c>
      <c r="Q333" t="s">
        <v>611</v>
      </c>
      <c r="R333" s="7">
        <v>39052</v>
      </c>
      <c r="S333" s="8">
        <f t="shared" si="40"/>
        <v>2006</v>
      </c>
      <c r="T333" s="8">
        <v>2006</v>
      </c>
      <c r="U333" s="8">
        <f t="shared" si="41"/>
        <v>16</v>
      </c>
      <c r="V333" s="7">
        <v>2006</v>
      </c>
      <c r="W333" t="s">
        <v>728</v>
      </c>
      <c r="X333" s="2">
        <v>0.28599999999999998</v>
      </c>
      <c r="Y333" s="6">
        <f t="shared" si="42"/>
        <v>7.6346066575905605E-3</v>
      </c>
      <c r="AA333">
        <v>9205071</v>
      </c>
      <c r="AB333">
        <v>28139</v>
      </c>
      <c r="AD333" t="s">
        <v>1</v>
      </c>
      <c r="AE333">
        <v>20</v>
      </c>
      <c r="AF333">
        <v>14</v>
      </c>
      <c r="AH333" t="s">
        <v>16607</v>
      </c>
      <c r="AI333" t="s">
        <v>16606</v>
      </c>
      <c r="AK333" t="s">
        <v>16605</v>
      </c>
      <c r="AL333">
        <v>12</v>
      </c>
      <c r="AM333" s="5">
        <f t="shared" si="43"/>
        <v>0.75</v>
      </c>
      <c r="AN333" s="4">
        <f t="shared" si="44"/>
        <v>1.1359333585762969E-3</v>
      </c>
      <c r="AO333" s="3"/>
      <c r="AP333">
        <v>0</v>
      </c>
      <c r="AR333" t="s">
        <v>0</v>
      </c>
      <c r="AT333" s="2" t="s">
        <v>6</v>
      </c>
      <c r="AU333" s="1">
        <f t="shared" si="45"/>
        <v>0.5685004667886282</v>
      </c>
      <c r="AV333" s="1">
        <f t="shared" si="46"/>
        <v>0.43852700080834289</v>
      </c>
      <c r="AW333" s="1">
        <f t="shared" si="47"/>
        <v>0.30855353482805759</v>
      </c>
    </row>
    <row r="334" spans="1:49" x14ac:dyDescent="0.2">
      <c r="A334">
        <v>332</v>
      </c>
      <c r="B334" t="s">
        <v>16604</v>
      </c>
      <c r="C334" t="s">
        <v>16603</v>
      </c>
      <c r="F334" t="s">
        <v>16602</v>
      </c>
      <c r="G334" t="s">
        <v>5</v>
      </c>
      <c r="H334" t="s">
        <v>4</v>
      </c>
      <c r="I334" t="s">
        <v>461</v>
      </c>
      <c r="J334">
        <v>60025578</v>
      </c>
      <c r="K334" t="s">
        <v>544</v>
      </c>
      <c r="L334" t="s">
        <v>470</v>
      </c>
      <c r="M334" t="s">
        <v>103</v>
      </c>
      <c r="N334">
        <v>3</v>
      </c>
      <c r="O334" t="s">
        <v>16601</v>
      </c>
      <c r="P334" t="s">
        <v>16600</v>
      </c>
      <c r="Q334" t="s">
        <v>543</v>
      </c>
      <c r="R334" s="7">
        <v>39052</v>
      </c>
      <c r="S334" s="8">
        <f t="shared" si="40"/>
        <v>2006</v>
      </c>
      <c r="T334" s="8">
        <v>2006</v>
      </c>
      <c r="U334" s="8">
        <f t="shared" si="41"/>
        <v>16</v>
      </c>
      <c r="V334" s="7">
        <v>2006</v>
      </c>
      <c r="W334" t="s">
        <v>728</v>
      </c>
      <c r="X334" s="2">
        <v>0.28599999999999998</v>
      </c>
      <c r="Y334" s="6">
        <f t="shared" si="42"/>
        <v>7.6346066575905605E-3</v>
      </c>
      <c r="AA334">
        <v>9205071</v>
      </c>
      <c r="AB334">
        <v>28139</v>
      </c>
      <c r="AD334" t="s">
        <v>1</v>
      </c>
      <c r="AE334">
        <v>20</v>
      </c>
      <c r="AF334">
        <v>14</v>
      </c>
      <c r="AH334" t="s">
        <v>16599</v>
      </c>
      <c r="AI334" t="s">
        <v>16598</v>
      </c>
      <c r="AK334" t="s">
        <v>16597</v>
      </c>
      <c r="AL334">
        <v>20</v>
      </c>
      <c r="AM334" s="5">
        <f t="shared" si="43"/>
        <v>1.25</v>
      </c>
      <c r="AN334" s="4">
        <f t="shared" si="44"/>
        <v>1.8932222642938281E-3</v>
      </c>
      <c r="AO334" s="3"/>
      <c r="AP334">
        <v>0</v>
      </c>
      <c r="AR334" t="s">
        <v>0</v>
      </c>
      <c r="AT334" s="2" t="s">
        <v>6</v>
      </c>
      <c r="AU334" s="1">
        <f t="shared" si="45"/>
        <v>0.59121913396015413</v>
      </c>
      <c r="AV334" s="1">
        <f t="shared" si="46"/>
        <v>0.47639144609421941</v>
      </c>
      <c r="AW334" s="1">
        <f t="shared" si="47"/>
        <v>0.36156375822828474</v>
      </c>
    </row>
    <row r="335" spans="1:49" x14ac:dyDescent="0.2">
      <c r="A335">
        <v>333</v>
      </c>
      <c r="B335" t="s">
        <v>16596</v>
      </c>
      <c r="C335" t="s">
        <v>16595</v>
      </c>
      <c r="F335" t="s">
        <v>16594</v>
      </c>
      <c r="G335" t="s">
        <v>5</v>
      </c>
      <c r="H335" t="s">
        <v>4</v>
      </c>
      <c r="I335" t="s">
        <v>7812</v>
      </c>
      <c r="J335" t="s">
        <v>7655</v>
      </c>
      <c r="K335" t="s">
        <v>7654</v>
      </c>
      <c r="L335" t="s">
        <v>228</v>
      </c>
      <c r="M335" t="s">
        <v>227</v>
      </c>
      <c r="N335">
        <v>3</v>
      </c>
      <c r="O335" t="s">
        <v>16593</v>
      </c>
      <c r="P335" t="s">
        <v>16592</v>
      </c>
      <c r="Q335" t="s">
        <v>16591</v>
      </c>
      <c r="R335" s="7">
        <v>39052</v>
      </c>
      <c r="S335" s="8">
        <f t="shared" si="40"/>
        <v>2006</v>
      </c>
      <c r="T335" s="8">
        <v>2006</v>
      </c>
      <c r="U335" s="8">
        <f t="shared" si="41"/>
        <v>16</v>
      </c>
      <c r="V335" s="7">
        <v>2006</v>
      </c>
      <c r="W335" t="s">
        <v>728</v>
      </c>
      <c r="X335" s="2">
        <v>0.28599999999999998</v>
      </c>
      <c r="Y335" s="6">
        <f t="shared" si="42"/>
        <v>7.6346066575905605E-3</v>
      </c>
      <c r="AA335">
        <v>9205071</v>
      </c>
      <c r="AB335">
        <v>28139</v>
      </c>
      <c r="AD335" t="s">
        <v>1</v>
      </c>
      <c r="AE335">
        <v>20</v>
      </c>
      <c r="AF335">
        <v>14</v>
      </c>
      <c r="AH335" t="s">
        <v>16590</v>
      </c>
      <c r="AI335" t="s">
        <v>16589</v>
      </c>
      <c r="AK335" t="s">
        <v>16588</v>
      </c>
      <c r="AL335">
        <v>22</v>
      </c>
      <c r="AM335" s="5">
        <f t="shared" si="43"/>
        <v>1.375</v>
      </c>
      <c r="AN335" s="4">
        <f t="shared" si="44"/>
        <v>2.0825444907232107E-3</v>
      </c>
      <c r="AO335" s="3"/>
      <c r="AP335">
        <v>0</v>
      </c>
      <c r="AR335" t="s">
        <v>0</v>
      </c>
      <c r="AT335" s="2" t="s">
        <v>6</v>
      </c>
      <c r="AU335" s="1">
        <f t="shared" si="45"/>
        <v>0.59689880075303559</v>
      </c>
      <c r="AV335" s="1">
        <f t="shared" si="46"/>
        <v>0.48585755741568859</v>
      </c>
      <c r="AW335" s="1">
        <f t="shared" si="47"/>
        <v>0.37481631407834159</v>
      </c>
    </row>
    <row r="336" spans="1:49" x14ac:dyDescent="0.2">
      <c r="A336">
        <v>334</v>
      </c>
      <c r="B336" t="s">
        <v>16587</v>
      </c>
      <c r="F336" t="s">
        <v>16586</v>
      </c>
      <c r="G336" t="s">
        <v>5</v>
      </c>
      <c r="H336" t="s">
        <v>4</v>
      </c>
      <c r="I336" t="s">
        <v>16585</v>
      </c>
      <c r="J336" t="s">
        <v>16584</v>
      </c>
      <c r="K336" t="s">
        <v>16583</v>
      </c>
      <c r="L336" t="s">
        <v>16582</v>
      </c>
      <c r="M336" t="s">
        <v>253</v>
      </c>
      <c r="N336">
        <v>3</v>
      </c>
      <c r="O336" t="s">
        <v>16581</v>
      </c>
      <c r="P336" t="s">
        <v>16580</v>
      </c>
      <c r="Q336" t="s">
        <v>16579</v>
      </c>
      <c r="R336" s="7">
        <v>39052</v>
      </c>
      <c r="S336" s="8">
        <f t="shared" si="40"/>
        <v>2006</v>
      </c>
      <c r="T336" s="8">
        <v>2006</v>
      </c>
      <c r="U336" s="8">
        <f t="shared" si="41"/>
        <v>16</v>
      </c>
      <c r="V336" s="7">
        <v>2006</v>
      </c>
      <c r="W336" t="s">
        <v>967</v>
      </c>
      <c r="X336" s="2">
        <v>0.112</v>
      </c>
      <c r="Y336" s="6">
        <f t="shared" si="42"/>
        <v>2.9897760337417581E-3</v>
      </c>
      <c r="AA336">
        <v>3678393</v>
      </c>
      <c r="AB336">
        <v>4800153103</v>
      </c>
      <c r="AD336" t="s">
        <v>1</v>
      </c>
      <c r="AE336">
        <v>35</v>
      </c>
      <c r="AF336">
        <v>4</v>
      </c>
      <c r="AH336" t="s">
        <v>604</v>
      </c>
      <c r="AI336" t="s">
        <v>16578</v>
      </c>
      <c r="AJ336" t="s">
        <v>16577</v>
      </c>
      <c r="AK336" t="s">
        <v>16576</v>
      </c>
      <c r="AL336">
        <v>20</v>
      </c>
      <c r="AM336" s="5">
        <f t="shared" si="43"/>
        <v>1.25</v>
      </c>
      <c r="AN336" s="4">
        <f t="shared" si="44"/>
        <v>1.8932222642938281E-3</v>
      </c>
      <c r="AO336" s="3"/>
      <c r="AP336">
        <v>0</v>
      </c>
      <c r="AR336" t="s">
        <v>0</v>
      </c>
      <c r="AT336" s="2" t="s">
        <v>6</v>
      </c>
      <c r="AU336" s="1">
        <f t="shared" si="45"/>
        <v>0.2660809902907379</v>
      </c>
      <c r="AV336" s="1">
        <f t="shared" si="46"/>
        <v>0.24414991490177931</v>
      </c>
      <c r="AW336" s="1">
        <f t="shared" si="47"/>
        <v>0.2222188395128207</v>
      </c>
    </row>
    <row r="337" spans="1:49" x14ac:dyDescent="0.2">
      <c r="A337">
        <v>335</v>
      </c>
      <c r="B337" t="s">
        <v>16575</v>
      </c>
      <c r="C337" t="s">
        <v>16574</v>
      </c>
      <c r="F337" t="s">
        <v>16573</v>
      </c>
      <c r="G337" t="s">
        <v>5</v>
      </c>
      <c r="H337" t="s">
        <v>4</v>
      </c>
      <c r="I337" t="s">
        <v>16572</v>
      </c>
      <c r="J337" t="s">
        <v>16571</v>
      </c>
      <c r="K337" t="s">
        <v>16570</v>
      </c>
      <c r="L337" t="s">
        <v>16569</v>
      </c>
      <c r="M337" t="s">
        <v>16568</v>
      </c>
      <c r="N337">
        <v>6</v>
      </c>
      <c r="O337" t="s">
        <v>16567</v>
      </c>
      <c r="P337" t="s">
        <v>16566</v>
      </c>
      <c r="Q337" t="s">
        <v>16565</v>
      </c>
      <c r="R337" s="7">
        <v>39052</v>
      </c>
      <c r="S337" s="8">
        <f t="shared" si="40"/>
        <v>2006</v>
      </c>
      <c r="T337" s="8">
        <v>2006</v>
      </c>
      <c r="U337" s="8">
        <f t="shared" si="41"/>
        <v>16</v>
      </c>
      <c r="V337" s="7">
        <v>2006</v>
      </c>
      <c r="W337" t="s">
        <v>196</v>
      </c>
      <c r="X337" s="2">
        <v>1.6519999999999999</v>
      </c>
      <c r="Y337" s="6">
        <f t="shared" si="42"/>
        <v>4.409919649769093E-2</v>
      </c>
      <c r="AA337" t="s">
        <v>195</v>
      </c>
      <c r="AB337">
        <v>17337</v>
      </c>
      <c r="AD337" t="s">
        <v>1</v>
      </c>
      <c r="AE337">
        <v>54</v>
      </c>
      <c r="AF337">
        <v>1</v>
      </c>
      <c r="AH337" t="s">
        <v>16564</v>
      </c>
      <c r="AI337" t="s">
        <v>16563</v>
      </c>
      <c r="AJ337" t="s">
        <v>16562</v>
      </c>
      <c r="AK337" t="s">
        <v>16561</v>
      </c>
      <c r="AL337">
        <v>157</v>
      </c>
      <c r="AM337" s="5">
        <f t="shared" si="43"/>
        <v>9.8125</v>
      </c>
      <c r="AN337" s="4">
        <f t="shared" si="44"/>
        <v>1.486179477470655E-2</v>
      </c>
      <c r="AO337" s="3"/>
      <c r="AP337">
        <v>0</v>
      </c>
      <c r="AR337" t="s">
        <v>0</v>
      </c>
      <c r="AT337" s="2" t="s">
        <v>6</v>
      </c>
      <c r="AU337" s="1">
        <f t="shared" si="45"/>
        <v>3.5327975980795614</v>
      </c>
      <c r="AV337" s="1">
        <f t="shared" si="46"/>
        <v>2.948049563619874</v>
      </c>
      <c r="AW337" s="1">
        <f t="shared" si="47"/>
        <v>2.3633015291601862</v>
      </c>
    </row>
    <row r="338" spans="1:49" x14ac:dyDescent="0.2">
      <c r="A338">
        <v>336</v>
      </c>
      <c r="B338" t="s">
        <v>16560</v>
      </c>
      <c r="C338" t="s">
        <v>16559</v>
      </c>
      <c r="D338" t="s">
        <v>16558</v>
      </c>
      <c r="F338" t="s">
        <v>16557</v>
      </c>
      <c r="G338" t="s">
        <v>5</v>
      </c>
      <c r="H338" t="s">
        <v>4</v>
      </c>
      <c r="I338" t="s">
        <v>16556</v>
      </c>
      <c r="J338" t="s">
        <v>16555</v>
      </c>
      <c r="K338" t="s">
        <v>16554</v>
      </c>
      <c r="L338" t="s">
        <v>16553</v>
      </c>
      <c r="M338" t="s">
        <v>253</v>
      </c>
      <c r="N338">
        <v>2</v>
      </c>
      <c r="O338" t="s">
        <v>16552</v>
      </c>
      <c r="P338" t="s">
        <v>16551</v>
      </c>
      <c r="Q338" t="s">
        <v>16550</v>
      </c>
      <c r="R338" s="7">
        <v>39052</v>
      </c>
      <c r="S338" s="8">
        <f t="shared" si="40"/>
        <v>2006</v>
      </c>
      <c r="T338" s="8">
        <v>2006</v>
      </c>
      <c r="U338" s="8">
        <f t="shared" si="41"/>
        <v>16</v>
      </c>
      <c r="V338" s="7">
        <v>39052</v>
      </c>
      <c r="W338" t="s">
        <v>16549</v>
      </c>
      <c r="X338" s="2">
        <v>0.65400000000000003</v>
      </c>
      <c r="Y338" s="6">
        <f t="shared" si="42"/>
        <v>1.7458156482742054E-2</v>
      </c>
      <c r="AA338" t="s">
        <v>16548</v>
      </c>
      <c r="AB338">
        <v>28472</v>
      </c>
      <c r="AD338" t="s">
        <v>1</v>
      </c>
      <c r="AE338">
        <v>14</v>
      </c>
      <c r="AF338">
        <v>4</v>
      </c>
      <c r="AH338" t="s">
        <v>16547</v>
      </c>
      <c r="AI338" t="s">
        <v>16546</v>
      </c>
      <c r="AJ338" t="s">
        <v>16545</v>
      </c>
      <c r="AK338" t="s">
        <v>16544</v>
      </c>
      <c r="AL338">
        <v>21</v>
      </c>
      <c r="AM338" s="5">
        <f t="shared" si="43"/>
        <v>1.3125</v>
      </c>
      <c r="AN338" s="4">
        <f t="shared" si="44"/>
        <v>1.9878833775085194E-3</v>
      </c>
      <c r="AO338" s="3"/>
      <c r="AP338">
        <v>0</v>
      </c>
      <c r="AQ338" t="s">
        <v>16543</v>
      </c>
      <c r="AR338" t="s">
        <v>0</v>
      </c>
      <c r="AS338" t="s">
        <v>1103</v>
      </c>
      <c r="AT338" s="2" t="s">
        <v>6</v>
      </c>
      <c r="AU338" s="1">
        <f t="shared" si="45"/>
        <v>1.2817074551171992</v>
      </c>
      <c r="AV338" s="1">
        <f t="shared" si="46"/>
        <v>0.97230199301252873</v>
      </c>
      <c r="AW338" s="1">
        <f t="shared" si="47"/>
        <v>0.66289653090785794</v>
      </c>
    </row>
    <row r="339" spans="1:49" x14ac:dyDescent="0.2">
      <c r="A339">
        <v>337</v>
      </c>
      <c r="B339" t="s">
        <v>16542</v>
      </c>
      <c r="C339" t="s">
        <v>16541</v>
      </c>
      <c r="F339" t="s">
        <v>16540</v>
      </c>
      <c r="G339" t="s">
        <v>5</v>
      </c>
      <c r="H339" t="s">
        <v>4</v>
      </c>
      <c r="I339" t="s">
        <v>512</v>
      </c>
      <c r="J339">
        <v>60025578</v>
      </c>
      <c r="K339" t="s">
        <v>544</v>
      </c>
      <c r="L339" t="s">
        <v>470</v>
      </c>
      <c r="M339" t="s">
        <v>103</v>
      </c>
      <c r="N339">
        <v>4</v>
      </c>
      <c r="O339" t="s">
        <v>16539</v>
      </c>
      <c r="P339" t="s">
        <v>16538</v>
      </c>
      <c r="Q339" t="s">
        <v>611</v>
      </c>
      <c r="R339" s="7">
        <v>39052</v>
      </c>
      <c r="S339" s="8">
        <f t="shared" si="40"/>
        <v>2006</v>
      </c>
      <c r="T339" s="8">
        <v>2006</v>
      </c>
      <c r="U339" s="8">
        <f t="shared" si="41"/>
        <v>16</v>
      </c>
      <c r="V339" s="7">
        <v>2006</v>
      </c>
      <c r="W339" t="s">
        <v>728</v>
      </c>
      <c r="X339" s="2">
        <v>0.28599999999999998</v>
      </c>
      <c r="Y339" s="6">
        <f t="shared" si="42"/>
        <v>7.6346066575905605E-3</v>
      </c>
      <c r="AA339">
        <v>9205071</v>
      </c>
      <c r="AB339">
        <v>28139</v>
      </c>
      <c r="AD339" t="s">
        <v>1</v>
      </c>
      <c r="AE339">
        <v>20</v>
      </c>
      <c r="AF339">
        <v>14</v>
      </c>
      <c r="AH339" t="s">
        <v>16537</v>
      </c>
      <c r="AI339" t="s">
        <v>16536</v>
      </c>
      <c r="AK339" t="s">
        <v>16535</v>
      </c>
      <c r="AL339">
        <v>37</v>
      </c>
      <c r="AM339" s="5">
        <f t="shared" si="43"/>
        <v>2.3125</v>
      </c>
      <c r="AN339" s="4">
        <f t="shared" si="44"/>
        <v>3.5024611889435818E-3</v>
      </c>
      <c r="AO339" s="3"/>
      <c r="AP339">
        <v>0</v>
      </c>
      <c r="AR339" t="s">
        <v>0</v>
      </c>
      <c r="AT339" s="2" t="s">
        <v>6</v>
      </c>
      <c r="AU339" s="1">
        <f t="shared" si="45"/>
        <v>0.63949630169964666</v>
      </c>
      <c r="AV339" s="1">
        <f t="shared" si="46"/>
        <v>0.55685339232670705</v>
      </c>
      <c r="AW339" s="1">
        <f t="shared" si="47"/>
        <v>0.4742104829537675</v>
      </c>
    </row>
    <row r="340" spans="1:49" x14ac:dyDescent="0.2">
      <c r="A340">
        <v>338</v>
      </c>
      <c r="B340" t="s">
        <v>16534</v>
      </c>
      <c r="C340" t="s">
        <v>16533</v>
      </c>
      <c r="F340" t="s">
        <v>16532</v>
      </c>
      <c r="G340" t="s">
        <v>5</v>
      </c>
      <c r="H340" t="s">
        <v>4</v>
      </c>
      <c r="I340" t="s">
        <v>788</v>
      </c>
      <c r="J340">
        <v>60025578</v>
      </c>
      <c r="K340" t="s">
        <v>544</v>
      </c>
      <c r="L340" t="s">
        <v>470</v>
      </c>
      <c r="M340" t="s">
        <v>103</v>
      </c>
      <c r="N340">
        <v>4</v>
      </c>
      <c r="O340" t="s">
        <v>16531</v>
      </c>
      <c r="P340" t="s">
        <v>16530</v>
      </c>
      <c r="Q340" t="s">
        <v>611</v>
      </c>
      <c r="R340" s="7">
        <v>39052</v>
      </c>
      <c r="S340" s="8">
        <f t="shared" si="40"/>
        <v>2006</v>
      </c>
      <c r="T340" s="8">
        <v>2006</v>
      </c>
      <c r="U340" s="8">
        <f t="shared" si="41"/>
        <v>16</v>
      </c>
      <c r="V340" s="7">
        <v>2006</v>
      </c>
      <c r="W340" t="s">
        <v>728</v>
      </c>
      <c r="X340" s="2">
        <v>0.28599999999999998</v>
      </c>
      <c r="Y340" s="6">
        <f t="shared" si="42"/>
        <v>7.6346066575905605E-3</v>
      </c>
      <c r="AA340">
        <v>9205071</v>
      </c>
      <c r="AB340">
        <v>28139</v>
      </c>
      <c r="AD340" t="s">
        <v>1</v>
      </c>
      <c r="AE340">
        <v>20</v>
      </c>
      <c r="AF340">
        <v>14</v>
      </c>
      <c r="AH340" t="s">
        <v>16529</v>
      </c>
      <c r="AI340" t="s">
        <v>16528</v>
      </c>
      <c r="AK340" t="s">
        <v>16527</v>
      </c>
      <c r="AL340">
        <v>13</v>
      </c>
      <c r="AM340" s="5">
        <f t="shared" si="43"/>
        <v>0.8125</v>
      </c>
      <c r="AN340" s="4">
        <f t="shared" si="44"/>
        <v>1.2305944717909882E-3</v>
      </c>
      <c r="AO340" s="3"/>
      <c r="AP340">
        <v>0</v>
      </c>
      <c r="AR340" t="s">
        <v>0</v>
      </c>
      <c r="AT340" s="2" t="s">
        <v>6</v>
      </c>
      <c r="AU340" s="1">
        <f t="shared" si="45"/>
        <v>0.57134030018506887</v>
      </c>
      <c r="AV340" s="1">
        <f t="shared" si="46"/>
        <v>0.4432600564690774</v>
      </c>
      <c r="AW340" s="1">
        <f t="shared" si="47"/>
        <v>0.31517981275308599</v>
      </c>
    </row>
    <row r="341" spans="1:49" x14ac:dyDescent="0.2">
      <c r="A341">
        <v>339</v>
      </c>
      <c r="B341" t="s">
        <v>16526</v>
      </c>
      <c r="C341" t="s">
        <v>16525</v>
      </c>
      <c r="D341" t="s">
        <v>16524</v>
      </c>
      <c r="F341" t="s">
        <v>16523</v>
      </c>
      <c r="G341" t="s">
        <v>5</v>
      </c>
      <c r="H341" t="s">
        <v>4</v>
      </c>
      <c r="I341" t="s">
        <v>16522</v>
      </c>
      <c r="J341" t="s">
        <v>16521</v>
      </c>
      <c r="K341" t="s">
        <v>16520</v>
      </c>
      <c r="L341" t="s">
        <v>16519</v>
      </c>
      <c r="M341" t="s">
        <v>16518</v>
      </c>
      <c r="N341">
        <v>3</v>
      </c>
      <c r="O341" t="s">
        <v>16517</v>
      </c>
      <c r="P341" t="s">
        <v>16516</v>
      </c>
      <c r="Q341" t="s">
        <v>16515</v>
      </c>
      <c r="R341" s="7">
        <v>39052</v>
      </c>
      <c r="S341" s="8">
        <f t="shared" si="40"/>
        <v>2006</v>
      </c>
      <c r="T341" s="8">
        <v>2006</v>
      </c>
      <c r="U341" s="8">
        <f t="shared" si="41"/>
        <v>16</v>
      </c>
      <c r="V341" s="7">
        <v>39052</v>
      </c>
      <c r="W341" t="s">
        <v>16514</v>
      </c>
      <c r="X341" s="2">
        <v>0.77200000000000002</v>
      </c>
      <c r="Y341" s="6">
        <f t="shared" si="42"/>
        <v>2.0608099089719976E-2</v>
      </c>
      <c r="AA341">
        <v>223778</v>
      </c>
      <c r="AB341">
        <v>28572</v>
      </c>
      <c r="AC341">
        <v>14697807</v>
      </c>
      <c r="AD341" t="s">
        <v>1</v>
      </c>
      <c r="AE341">
        <v>72</v>
      </c>
      <c r="AF341">
        <v>6</v>
      </c>
      <c r="AH341" t="s">
        <v>16513</v>
      </c>
      <c r="AI341" t="s">
        <v>16512</v>
      </c>
      <c r="AK341" t="s">
        <v>16511</v>
      </c>
      <c r="AL341">
        <v>11</v>
      </c>
      <c r="AM341" s="5">
        <f t="shared" si="43"/>
        <v>0.6875</v>
      </c>
      <c r="AN341" s="4">
        <f t="shared" si="44"/>
        <v>1.0412722453616054E-3</v>
      </c>
      <c r="AO341" s="3"/>
      <c r="AP341">
        <v>0</v>
      </c>
      <c r="AR341" t="s">
        <v>0</v>
      </c>
      <c r="AT341" s="2">
        <v>2.0139999999999998</v>
      </c>
      <c r="AU341" s="1">
        <f t="shared" si="45"/>
        <v>1.4738051036412463</v>
      </c>
      <c r="AV341" s="1">
        <f t="shared" si="46"/>
        <v>1.082468566754079</v>
      </c>
      <c r="AW341" s="1">
        <f t="shared" si="47"/>
        <v>0.69113202986691158</v>
      </c>
    </row>
    <row r="342" spans="1:49" x14ac:dyDescent="0.2">
      <c r="A342">
        <v>340</v>
      </c>
      <c r="B342" t="s">
        <v>16510</v>
      </c>
      <c r="C342" t="s">
        <v>16509</v>
      </c>
      <c r="D342" t="s">
        <v>16508</v>
      </c>
      <c r="F342" t="s">
        <v>16507</v>
      </c>
      <c r="G342" t="s">
        <v>5</v>
      </c>
      <c r="H342" t="s">
        <v>4</v>
      </c>
      <c r="I342" t="s">
        <v>16506</v>
      </c>
      <c r="J342" t="s">
        <v>16505</v>
      </c>
      <c r="K342" t="s">
        <v>16504</v>
      </c>
      <c r="L342" t="s">
        <v>16503</v>
      </c>
      <c r="M342" t="s">
        <v>30</v>
      </c>
      <c r="N342">
        <v>3</v>
      </c>
      <c r="O342" t="s">
        <v>16502</v>
      </c>
      <c r="P342" t="s">
        <v>16501</v>
      </c>
      <c r="Q342" t="s">
        <v>16500</v>
      </c>
      <c r="R342" s="7">
        <v>39052</v>
      </c>
      <c r="S342" s="8">
        <f t="shared" si="40"/>
        <v>2006</v>
      </c>
      <c r="T342" s="8">
        <v>2006</v>
      </c>
      <c r="U342" s="8">
        <f t="shared" si="41"/>
        <v>16</v>
      </c>
      <c r="V342" s="7">
        <v>39052</v>
      </c>
      <c r="W342" t="s">
        <v>806</v>
      </c>
      <c r="X342" s="2">
        <v>1.774</v>
      </c>
      <c r="Y342" s="6">
        <f t="shared" si="42"/>
        <v>4.7355916820159633E-2</v>
      </c>
      <c r="AA342">
        <v>295515</v>
      </c>
      <c r="AB342">
        <v>29066</v>
      </c>
      <c r="AC342">
        <v>17414326</v>
      </c>
      <c r="AD342" t="s">
        <v>1</v>
      </c>
      <c r="AE342">
        <v>46</v>
      </c>
      <c r="AF342">
        <v>12</v>
      </c>
      <c r="AG342">
        <v>6</v>
      </c>
      <c r="AH342" t="s">
        <v>16499</v>
      </c>
      <c r="AI342" t="s">
        <v>16498</v>
      </c>
      <c r="AK342" t="s">
        <v>16497</v>
      </c>
      <c r="AL342">
        <v>15</v>
      </c>
      <c r="AM342" s="5">
        <f t="shared" si="43"/>
        <v>0.9375</v>
      </c>
      <c r="AN342" s="4">
        <f t="shared" si="44"/>
        <v>1.4199166982203711E-3</v>
      </c>
      <c r="AO342" s="3"/>
      <c r="AP342">
        <v>0</v>
      </c>
      <c r="AR342" t="s">
        <v>0</v>
      </c>
      <c r="AT342" s="2">
        <v>3.1789999999999998</v>
      </c>
      <c r="AU342" s="1">
        <f t="shared" si="45"/>
        <v>3.3575116783577852</v>
      </c>
      <c r="AV342" s="1">
        <f t="shared" si="46"/>
        <v>2.438791675919</v>
      </c>
      <c r="AW342" s="1">
        <f t="shared" si="47"/>
        <v>1.5200716734802149</v>
      </c>
    </row>
    <row r="343" spans="1:49" x14ac:dyDescent="0.2">
      <c r="A343">
        <v>341</v>
      </c>
      <c r="B343" t="s">
        <v>16496</v>
      </c>
      <c r="C343" t="s">
        <v>16495</v>
      </c>
      <c r="F343" t="s">
        <v>16494</v>
      </c>
      <c r="G343" t="s">
        <v>5</v>
      </c>
      <c r="H343" t="s">
        <v>4</v>
      </c>
      <c r="I343" t="s">
        <v>16493</v>
      </c>
      <c r="J343">
        <v>60013372</v>
      </c>
      <c r="K343" t="s">
        <v>180</v>
      </c>
      <c r="L343" t="s">
        <v>179</v>
      </c>
      <c r="M343" t="s">
        <v>16</v>
      </c>
      <c r="N343">
        <v>6</v>
      </c>
      <c r="O343" t="s">
        <v>16492</v>
      </c>
      <c r="P343" t="s">
        <v>16491</v>
      </c>
      <c r="Q343" t="s">
        <v>16490</v>
      </c>
      <c r="R343" s="7">
        <v>39052</v>
      </c>
      <c r="S343" s="8">
        <f t="shared" si="40"/>
        <v>2006</v>
      </c>
      <c r="T343" s="8">
        <v>2006</v>
      </c>
      <c r="U343" s="8">
        <f t="shared" si="41"/>
        <v>16</v>
      </c>
      <c r="V343" s="7">
        <v>2006</v>
      </c>
      <c r="W343" t="s">
        <v>112</v>
      </c>
      <c r="X343" s="2">
        <v>0.75</v>
      </c>
      <c r="Y343" s="6">
        <f t="shared" si="42"/>
        <v>2.0020821654520703E-2</v>
      </c>
      <c r="AA343" t="s">
        <v>111</v>
      </c>
      <c r="AB343">
        <v>29221</v>
      </c>
      <c r="AD343" t="s">
        <v>1</v>
      </c>
      <c r="AE343">
        <v>13</v>
      </c>
      <c r="AF343">
        <v>12</v>
      </c>
      <c r="AG343">
        <v>123507</v>
      </c>
      <c r="AI343" t="s">
        <v>16489</v>
      </c>
      <c r="AK343" t="s">
        <v>16488</v>
      </c>
      <c r="AL343">
        <v>37</v>
      </c>
      <c r="AM343" s="5">
        <f t="shared" si="43"/>
        <v>2.3125</v>
      </c>
      <c r="AN343" s="4">
        <f t="shared" si="44"/>
        <v>3.5024611889435818E-3</v>
      </c>
      <c r="AO343" s="3"/>
      <c r="AP343">
        <v>0</v>
      </c>
      <c r="AQ343" t="s">
        <v>1021</v>
      </c>
      <c r="AR343" t="s">
        <v>0</v>
      </c>
      <c r="AS343" t="s">
        <v>1020</v>
      </c>
      <c r="AT343" s="2">
        <v>2.0230000000000001</v>
      </c>
      <c r="AU343" s="1">
        <f t="shared" si="45"/>
        <v>1.5065313514847567</v>
      </c>
      <c r="AV343" s="1">
        <f t="shared" si="46"/>
        <v>1.1761641421732143</v>
      </c>
      <c r="AW343" s="1">
        <f t="shared" si="47"/>
        <v>0.84579693286167168</v>
      </c>
    </row>
    <row r="344" spans="1:49" x14ac:dyDescent="0.2">
      <c r="A344">
        <v>342</v>
      </c>
      <c r="B344" t="s">
        <v>16487</v>
      </c>
      <c r="C344" t="s">
        <v>16486</v>
      </c>
      <c r="F344" t="s">
        <v>16485</v>
      </c>
      <c r="G344" t="s">
        <v>5</v>
      </c>
      <c r="H344" t="s">
        <v>4</v>
      </c>
      <c r="I344" t="s">
        <v>16484</v>
      </c>
      <c r="J344">
        <v>60020697</v>
      </c>
      <c r="K344" t="s">
        <v>16483</v>
      </c>
      <c r="L344" t="s">
        <v>326</v>
      </c>
      <c r="M344" t="s">
        <v>103</v>
      </c>
      <c r="N344">
        <v>14</v>
      </c>
      <c r="O344" t="s">
        <v>16482</v>
      </c>
      <c r="P344" t="s">
        <v>16481</v>
      </c>
      <c r="Q344" t="s">
        <v>16480</v>
      </c>
      <c r="R344" s="7">
        <v>39052</v>
      </c>
      <c r="S344" s="8">
        <f t="shared" si="40"/>
        <v>2006</v>
      </c>
      <c r="T344" s="8">
        <v>2006</v>
      </c>
      <c r="U344" s="8">
        <f t="shared" si="41"/>
        <v>16</v>
      </c>
      <c r="V344" s="7">
        <v>39052</v>
      </c>
      <c r="W344" t="s">
        <v>16479</v>
      </c>
      <c r="X344" s="2" t="s">
        <v>6</v>
      </c>
      <c r="Y344" s="6" t="e">
        <f t="shared" si="42"/>
        <v>#VALUE!</v>
      </c>
      <c r="AA344">
        <v>10091963</v>
      </c>
      <c r="AB344">
        <v>27436</v>
      </c>
      <c r="AC344">
        <v>17414199</v>
      </c>
      <c r="AD344" t="s">
        <v>1</v>
      </c>
      <c r="AE344">
        <v>15</v>
      </c>
      <c r="AF344">
        <v>12</v>
      </c>
      <c r="AG344">
        <v>37</v>
      </c>
      <c r="AH344" t="s">
        <v>16478</v>
      </c>
      <c r="AI344" t="s">
        <v>16477</v>
      </c>
      <c r="AJ344" t="s">
        <v>16476</v>
      </c>
      <c r="AK344" t="s">
        <v>16475</v>
      </c>
      <c r="AL344">
        <v>11</v>
      </c>
      <c r="AM344" s="5">
        <f t="shared" si="43"/>
        <v>0.6875</v>
      </c>
      <c r="AN344" s="4">
        <f t="shared" si="44"/>
        <v>1.0412722453616054E-3</v>
      </c>
      <c r="AO344" s="3"/>
      <c r="AP344">
        <v>0</v>
      </c>
      <c r="AR344" t="s">
        <v>0</v>
      </c>
      <c r="AT344" s="2" t="s">
        <v>6</v>
      </c>
      <c r="AU344" s="1" t="e">
        <f t="shared" si="45"/>
        <v>#VALUE!</v>
      </c>
      <c r="AV344" s="1" t="e">
        <f t="shared" si="46"/>
        <v>#VALUE!</v>
      </c>
      <c r="AW344" s="1" t="e">
        <f t="shared" si="47"/>
        <v>#VALUE!</v>
      </c>
    </row>
    <row r="345" spans="1:49" x14ac:dyDescent="0.2">
      <c r="A345">
        <v>343</v>
      </c>
      <c r="B345" t="s">
        <v>16474</v>
      </c>
      <c r="C345" t="s">
        <v>16473</v>
      </c>
      <c r="F345" t="s">
        <v>16472</v>
      </c>
      <c r="G345" t="s">
        <v>5</v>
      </c>
      <c r="H345" t="s">
        <v>4</v>
      </c>
      <c r="I345" t="s">
        <v>1369</v>
      </c>
      <c r="J345" t="s">
        <v>16471</v>
      </c>
      <c r="K345" t="s">
        <v>16470</v>
      </c>
      <c r="L345" t="s">
        <v>16469</v>
      </c>
      <c r="M345" t="s">
        <v>143</v>
      </c>
      <c r="N345">
        <v>5</v>
      </c>
      <c r="O345" t="s">
        <v>16468</v>
      </c>
      <c r="P345" t="s">
        <v>16467</v>
      </c>
      <c r="Q345" t="s">
        <v>16466</v>
      </c>
      <c r="R345" s="7">
        <v>39052</v>
      </c>
      <c r="S345" s="8">
        <f t="shared" si="40"/>
        <v>2006</v>
      </c>
      <c r="T345" s="8">
        <v>2006</v>
      </c>
      <c r="U345" s="8">
        <f t="shared" si="41"/>
        <v>16</v>
      </c>
      <c r="V345" s="7">
        <v>2006</v>
      </c>
      <c r="W345" t="s">
        <v>765</v>
      </c>
      <c r="X345" s="2">
        <v>1.1819999999999999</v>
      </c>
      <c r="Y345" s="6">
        <f t="shared" si="42"/>
        <v>3.1552814927524625E-2</v>
      </c>
      <c r="AA345">
        <v>36951</v>
      </c>
      <c r="AB345">
        <v>27030</v>
      </c>
      <c r="AD345" t="s">
        <v>1</v>
      </c>
      <c r="AE345">
        <v>89</v>
      </c>
      <c r="AF345">
        <v>25</v>
      </c>
      <c r="AG345">
        <v>251501</v>
      </c>
      <c r="AI345" t="s">
        <v>16465</v>
      </c>
      <c r="AK345" t="s">
        <v>16464</v>
      </c>
      <c r="AL345">
        <v>24</v>
      </c>
      <c r="AM345" s="5">
        <f t="shared" si="43"/>
        <v>1.5</v>
      </c>
      <c r="AN345" s="4">
        <f t="shared" si="44"/>
        <v>2.2718667171525938E-3</v>
      </c>
      <c r="AO345" s="3"/>
      <c r="AP345">
        <v>0</v>
      </c>
      <c r="AR345" t="s">
        <v>0</v>
      </c>
      <c r="AT345" s="2">
        <v>3.7909999999999999</v>
      </c>
      <c r="AU345" s="1">
        <f t="shared" si="45"/>
        <v>2.2768530464413015</v>
      </c>
      <c r="AV345" s="1">
        <f t="shared" si="46"/>
        <v>1.6912340822338607</v>
      </c>
      <c r="AW345" s="1">
        <f t="shared" si="47"/>
        <v>1.1056151180264202</v>
      </c>
    </row>
    <row r="346" spans="1:49" x14ac:dyDescent="0.2">
      <c r="A346">
        <v>344</v>
      </c>
      <c r="B346" t="s">
        <v>16463</v>
      </c>
      <c r="C346" t="s">
        <v>16462</v>
      </c>
      <c r="F346" t="s">
        <v>16461</v>
      </c>
      <c r="G346" t="s">
        <v>5</v>
      </c>
      <c r="H346" t="s">
        <v>4</v>
      </c>
      <c r="I346" t="s">
        <v>16460</v>
      </c>
      <c r="J346">
        <v>60008158</v>
      </c>
      <c r="K346" t="s">
        <v>16459</v>
      </c>
      <c r="L346" t="s">
        <v>214</v>
      </c>
      <c r="M346" t="s">
        <v>16</v>
      </c>
      <c r="N346">
        <v>1</v>
      </c>
      <c r="O346" t="s">
        <v>16458</v>
      </c>
      <c r="P346">
        <v>55664416300</v>
      </c>
      <c r="Q346">
        <v>60008158</v>
      </c>
      <c r="R346" s="7">
        <v>39052</v>
      </c>
      <c r="S346" s="8">
        <f t="shared" si="40"/>
        <v>2006</v>
      </c>
      <c r="T346" s="8">
        <v>2006</v>
      </c>
      <c r="U346" s="8">
        <f t="shared" si="41"/>
        <v>16</v>
      </c>
      <c r="V346" s="7">
        <v>39052</v>
      </c>
      <c r="W346" t="s">
        <v>173</v>
      </c>
      <c r="X346" s="2">
        <v>2.3759999999999999</v>
      </c>
      <c r="Y346" s="6">
        <f t="shared" si="42"/>
        <v>6.3425963001521576E-2</v>
      </c>
      <c r="AA346" t="s">
        <v>172</v>
      </c>
      <c r="AB346">
        <v>26765</v>
      </c>
      <c r="AC346">
        <v>15384357</v>
      </c>
      <c r="AD346" t="s">
        <v>1</v>
      </c>
      <c r="AE346">
        <v>652</v>
      </c>
      <c r="AF346" t="s">
        <v>1182</v>
      </c>
      <c r="AH346" t="s">
        <v>16457</v>
      </c>
      <c r="AI346" t="s">
        <v>16456</v>
      </c>
      <c r="AJ346" t="s">
        <v>16455</v>
      </c>
      <c r="AK346" t="s">
        <v>16454</v>
      </c>
      <c r="AL346">
        <v>28</v>
      </c>
      <c r="AM346" s="5">
        <f t="shared" si="43"/>
        <v>1.75</v>
      </c>
      <c r="AN346" s="4">
        <f t="shared" si="44"/>
        <v>2.6505111700113595E-3</v>
      </c>
      <c r="AO346" s="3"/>
      <c r="AP346">
        <v>1</v>
      </c>
      <c r="AR346" t="s">
        <v>0</v>
      </c>
      <c r="AT346" s="2">
        <v>5.8739999999999997</v>
      </c>
      <c r="AU346" s="1">
        <f t="shared" si="45"/>
        <v>4.5193327452068504</v>
      </c>
      <c r="AV346" s="1">
        <f t="shared" si="46"/>
        <v>3.3038237085766466</v>
      </c>
      <c r="AW346" s="1">
        <f t="shared" si="47"/>
        <v>2.0883146719464425</v>
      </c>
    </row>
    <row r="347" spans="1:49" x14ac:dyDescent="0.2">
      <c r="A347">
        <v>345</v>
      </c>
      <c r="B347" t="s">
        <v>16453</v>
      </c>
      <c r="C347" t="s">
        <v>16452</v>
      </c>
      <c r="F347" t="s">
        <v>16451</v>
      </c>
      <c r="G347" t="s">
        <v>5</v>
      </c>
      <c r="H347" t="s">
        <v>4</v>
      </c>
      <c r="I347" t="s">
        <v>16450</v>
      </c>
      <c r="J347" t="s">
        <v>16445</v>
      </c>
      <c r="K347" t="s">
        <v>16449</v>
      </c>
      <c r="L347" t="s">
        <v>16448</v>
      </c>
      <c r="M347" t="s">
        <v>30</v>
      </c>
      <c r="N347">
        <v>2</v>
      </c>
      <c r="O347" t="s">
        <v>16447</v>
      </c>
      <c r="P347" t="s">
        <v>16446</v>
      </c>
      <c r="Q347" t="s">
        <v>16445</v>
      </c>
      <c r="R347" s="7">
        <v>39052</v>
      </c>
      <c r="S347" s="8">
        <f t="shared" si="40"/>
        <v>2006</v>
      </c>
      <c r="T347" s="8">
        <v>2006</v>
      </c>
      <c r="U347" s="8">
        <f t="shared" si="41"/>
        <v>16</v>
      </c>
      <c r="V347" s="7">
        <v>39052</v>
      </c>
      <c r="W347" t="s">
        <v>16444</v>
      </c>
      <c r="X347" s="2">
        <v>0.71</v>
      </c>
      <c r="Y347" s="6">
        <f t="shared" si="42"/>
        <v>1.895304449961293E-2</v>
      </c>
      <c r="AA347">
        <v>224715</v>
      </c>
      <c r="AB347">
        <v>28574</v>
      </c>
      <c r="AD347" t="s">
        <v>1</v>
      </c>
      <c r="AE347">
        <v>125</v>
      </c>
      <c r="AF347" s="10">
        <v>44352</v>
      </c>
      <c r="AH347" t="s">
        <v>16443</v>
      </c>
      <c r="AI347" t="s">
        <v>16442</v>
      </c>
      <c r="AJ347" t="s">
        <v>16441</v>
      </c>
      <c r="AK347" t="s">
        <v>16440</v>
      </c>
      <c r="AL347">
        <v>9</v>
      </c>
      <c r="AM347" s="5">
        <f t="shared" si="43"/>
        <v>0.5625</v>
      </c>
      <c r="AN347" s="4">
        <f t="shared" si="44"/>
        <v>8.5195001893222262E-4</v>
      </c>
      <c r="AO347" s="3"/>
      <c r="AP347">
        <v>0</v>
      </c>
      <c r="AR347" t="s">
        <v>0</v>
      </c>
      <c r="AT347" s="2">
        <v>1.548</v>
      </c>
      <c r="AU347" s="1">
        <f t="shared" si="45"/>
        <v>1.3522716155408716</v>
      </c>
      <c r="AV347" s="1">
        <f t="shared" si="46"/>
        <v>0.99024972592725757</v>
      </c>
      <c r="AW347" s="1">
        <f t="shared" si="47"/>
        <v>0.62822783631364343</v>
      </c>
    </row>
    <row r="348" spans="1:49" x14ac:dyDescent="0.2">
      <c r="A348">
        <v>346</v>
      </c>
      <c r="B348" t="s">
        <v>16439</v>
      </c>
      <c r="C348" t="s">
        <v>16438</v>
      </c>
      <c r="D348" t="s">
        <v>16437</v>
      </c>
      <c r="F348" t="s">
        <v>16436</v>
      </c>
      <c r="G348" t="s">
        <v>5</v>
      </c>
      <c r="H348" t="s">
        <v>4</v>
      </c>
      <c r="I348" t="s">
        <v>16435</v>
      </c>
      <c r="J348" t="s">
        <v>16434</v>
      </c>
      <c r="K348" t="s">
        <v>16433</v>
      </c>
      <c r="L348" t="s">
        <v>16432</v>
      </c>
      <c r="M348" t="s">
        <v>16431</v>
      </c>
      <c r="N348">
        <v>4</v>
      </c>
      <c r="O348" t="s">
        <v>16430</v>
      </c>
      <c r="P348" t="s">
        <v>16429</v>
      </c>
      <c r="Q348" t="s">
        <v>16428</v>
      </c>
      <c r="R348" s="7">
        <v>39052</v>
      </c>
      <c r="S348" s="8">
        <f t="shared" si="40"/>
        <v>2006</v>
      </c>
      <c r="T348" s="8">
        <v>2006</v>
      </c>
      <c r="U348" s="8">
        <f t="shared" si="41"/>
        <v>16</v>
      </c>
      <c r="V348" s="7">
        <v>2006</v>
      </c>
      <c r="W348" t="s">
        <v>1354</v>
      </c>
      <c r="X348" s="2">
        <v>0.46100000000000002</v>
      </c>
      <c r="Y348" s="6">
        <f t="shared" si="42"/>
        <v>1.2306131710312059E-2</v>
      </c>
      <c r="AA348">
        <v>16871472</v>
      </c>
      <c r="AB348">
        <v>18202</v>
      </c>
      <c r="AC348">
        <v>16871499</v>
      </c>
      <c r="AD348" t="s">
        <v>1</v>
      </c>
      <c r="AE348">
        <v>2006</v>
      </c>
      <c r="AG348">
        <v>64159</v>
      </c>
      <c r="AI348" t="s">
        <v>16427</v>
      </c>
      <c r="AK348" t="s">
        <v>16426</v>
      </c>
      <c r="AL348">
        <v>29</v>
      </c>
      <c r="AM348" s="5">
        <f t="shared" si="43"/>
        <v>1.8125</v>
      </c>
      <c r="AN348" s="4">
        <f t="shared" si="44"/>
        <v>2.7451722832260508E-3</v>
      </c>
      <c r="AO348" s="3"/>
      <c r="AP348">
        <v>1</v>
      </c>
      <c r="AR348" t="s">
        <v>0</v>
      </c>
      <c r="AT348" s="2" t="s">
        <v>6</v>
      </c>
      <c r="AU348" s="1">
        <f t="shared" si="45"/>
        <v>0.94378438821862565</v>
      </c>
      <c r="AV348" s="1">
        <f t="shared" si="46"/>
        <v>0.75256519967690549</v>
      </c>
      <c r="AW348" s="1">
        <f t="shared" si="47"/>
        <v>0.56134601113518534</v>
      </c>
    </row>
    <row r="349" spans="1:49" x14ac:dyDescent="0.2">
      <c r="A349">
        <v>347</v>
      </c>
      <c r="B349" t="s">
        <v>16425</v>
      </c>
      <c r="C349" t="s">
        <v>16424</v>
      </c>
      <c r="F349" t="s">
        <v>16423</v>
      </c>
      <c r="G349" t="s">
        <v>5</v>
      </c>
      <c r="H349" t="s">
        <v>4</v>
      </c>
      <c r="I349" t="s">
        <v>16422</v>
      </c>
      <c r="J349">
        <v>60004718</v>
      </c>
      <c r="K349" t="s">
        <v>759</v>
      </c>
      <c r="L349" t="s">
        <v>758</v>
      </c>
      <c r="M349" t="s">
        <v>346</v>
      </c>
      <c r="N349">
        <v>2</v>
      </c>
      <c r="O349" t="s">
        <v>16421</v>
      </c>
      <c r="P349" t="s">
        <v>16420</v>
      </c>
      <c r="Q349" t="s">
        <v>757</v>
      </c>
      <c r="R349" s="7">
        <v>39052</v>
      </c>
      <c r="S349" s="8">
        <f t="shared" si="40"/>
        <v>2006</v>
      </c>
      <c r="T349" s="8">
        <v>2006</v>
      </c>
      <c r="U349" s="8">
        <f t="shared" si="41"/>
        <v>16</v>
      </c>
      <c r="V349" s="7">
        <v>2006</v>
      </c>
      <c r="W349" t="s">
        <v>1342</v>
      </c>
      <c r="X349" s="2">
        <v>1.887</v>
      </c>
      <c r="Y349" s="6">
        <f t="shared" si="42"/>
        <v>5.0372387282774087E-2</v>
      </c>
      <c r="AA349">
        <v>15507998</v>
      </c>
      <c r="AB349">
        <v>110157</v>
      </c>
      <c r="AC349">
        <v>15502368</v>
      </c>
      <c r="AD349" t="s">
        <v>1</v>
      </c>
      <c r="AE349">
        <v>74</v>
      </c>
      <c r="AF349">
        <v>12</v>
      </c>
      <c r="AG349">
        <v>122003</v>
      </c>
      <c r="AI349" t="s">
        <v>16419</v>
      </c>
      <c r="AK349" t="s">
        <v>16418</v>
      </c>
      <c r="AL349">
        <v>5</v>
      </c>
      <c r="AM349" s="5">
        <f t="shared" si="43"/>
        <v>0.3125</v>
      </c>
      <c r="AN349" s="4">
        <f t="shared" si="44"/>
        <v>4.7330556607345703E-4</v>
      </c>
      <c r="AO349" s="3"/>
      <c r="AP349">
        <v>0</v>
      </c>
      <c r="AR349" t="s">
        <v>0</v>
      </c>
      <c r="AT349" s="2" t="s">
        <v>6</v>
      </c>
      <c r="AU349" s="1">
        <f t="shared" si="45"/>
        <v>3.5402662767763897</v>
      </c>
      <c r="AV349" s="1">
        <f t="shared" si="46"/>
        <v>2.5422846424423771</v>
      </c>
      <c r="AW349" s="1">
        <f t="shared" si="47"/>
        <v>1.5443030081083644</v>
      </c>
    </row>
    <row r="350" spans="1:49" x14ac:dyDescent="0.2">
      <c r="A350">
        <v>348</v>
      </c>
      <c r="B350" t="s">
        <v>16417</v>
      </c>
      <c r="C350" t="s">
        <v>16416</v>
      </c>
      <c r="F350" t="s">
        <v>16415</v>
      </c>
      <c r="G350" t="s">
        <v>5</v>
      </c>
      <c r="H350" t="s">
        <v>4</v>
      </c>
      <c r="I350" t="s">
        <v>16414</v>
      </c>
      <c r="J350" t="s">
        <v>16413</v>
      </c>
      <c r="K350" t="s">
        <v>16412</v>
      </c>
      <c r="L350" t="s">
        <v>16411</v>
      </c>
      <c r="M350" t="s">
        <v>16410</v>
      </c>
      <c r="N350">
        <v>5</v>
      </c>
      <c r="O350" t="s">
        <v>16409</v>
      </c>
      <c r="P350" t="s">
        <v>16408</v>
      </c>
      <c r="Q350" t="s">
        <v>16407</v>
      </c>
      <c r="R350" s="7">
        <v>39052</v>
      </c>
      <c r="S350" s="8">
        <f t="shared" si="40"/>
        <v>2006</v>
      </c>
      <c r="T350" s="8">
        <v>2006</v>
      </c>
      <c r="U350" s="8">
        <f t="shared" si="41"/>
        <v>16</v>
      </c>
      <c r="V350" s="7">
        <v>39052</v>
      </c>
      <c r="W350" t="s">
        <v>62</v>
      </c>
      <c r="X350" s="2">
        <v>2.0099999999999998</v>
      </c>
      <c r="Y350" s="6">
        <f t="shared" si="42"/>
        <v>5.3655802034115477E-2</v>
      </c>
      <c r="AA350">
        <v>15361276</v>
      </c>
      <c r="AB350">
        <v>18933</v>
      </c>
      <c r="AD350" t="s">
        <v>1</v>
      </c>
      <c r="AE350">
        <v>5</v>
      </c>
      <c r="AF350">
        <v>12</v>
      </c>
      <c r="AH350" t="s">
        <v>16406</v>
      </c>
      <c r="AI350" t="s">
        <v>16405</v>
      </c>
      <c r="AJ350" t="s">
        <v>16404</v>
      </c>
      <c r="AK350" t="s">
        <v>16403</v>
      </c>
      <c r="AL350">
        <v>152</v>
      </c>
      <c r="AM350" s="5">
        <f t="shared" si="43"/>
        <v>9.5</v>
      </c>
      <c r="AN350" s="4">
        <f t="shared" si="44"/>
        <v>1.4388489208633094E-2</v>
      </c>
      <c r="AO350" s="3"/>
      <c r="AP350">
        <v>0</v>
      </c>
      <c r="AQ350" t="s">
        <v>1279</v>
      </c>
      <c r="AR350" t="s">
        <v>0</v>
      </c>
      <c r="AS350" t="s">
        <v>16402</v>
      </c>
      <c r="AT350" s="2" t="s">
        <v>6</v>
      </c>
      <c r="AU350" s="1">
        <f t="shared" si="45"/>
        <v>4.1875608186470759</v>
      </c>
      <c r="AV350" s="1">
        <f t="shared" si="46"/>
        <v>3.4022145621374289</v>
      </c>
      <c r="AW350" s="1">
        <f t="shared" si="47"/>
        <v>2.6168683056277806</v>
      </c>
    </row>
    <row r="351" spans="1:49" x14ac:dyDescent="0.2">
      <c r="A351">
        <v>349</v>
      </c>
      <c r="B351" t="s">
        <v>16401</v>
      </c>
      <c r="C351" t="s">
        <v>16400</v>
      </c>
      <c r="E351">
        <v>17103386</v>
      </c>
      <c r="F351" t="s">
        <v>16399</v>
      </c>
      <c r="G351" t="s">
        <v>5</v>
      </c>
      <c r="H351" t="s">
        <v>4</v>
      </c>
      <c r="I351" t="s">
        <v>16398</v>
      </c>
      <c r="J351" t="s">
        <v>16397</v>
      </c>
      <c r="K351" t="s">
        <v>16396</v>
      </c>
      <c r="L351" t="s">
        <v>16395</v>
      </c>
      <c r="M351" t="s">
        <v>16394</v>
      </c>
      <c r="N351">
        <v>5</v>
      </c>
      <c r="O351" t="s">
        <v>16393</v>
      </c>
      <c r="P351" t="s">
        <v>16392</v>
      </c>
      <c r="Q351" t="s">
        <v>16391</v>
      </c>
      <c r="R351" s="7">
        <v>39052</v>
      </c>
      <c r="S351" s="8">
        <f t="shared" si="40"/>
        <v>2006</v>
      </c>
      <c r="T351" s="8">
        <v>2006</v>
      </c>
      <c r="U351" s="8">
        <f t="shared" si="41"/>
        <v>16</v>
      </c>
      <c r="V351" s="7">
        <v>39052</v>
      </c>
      <c r="W351" t="s">
        <v>16390</v>
      </c>
      <c r="X351" s="2" t="s">
        <v>6</v>
      </c>
      <c r="Y351" s="6" t="e">
        <f t="shared" si="42"/>
        <v>#VALUE!</v>
      </c>
      <c r="AA351">
        <v>223034</v>
      </c>
      <c r="AB351">
        <v>23463</v>
      </c>
      <c r="AC351">
        <v>10974695</v>
      </c>
      <c r="AD351" t="s">
        <v>1</v>
      </c>
      <c r="AE351">
        <v>66</v>
      </c>
      <c r="AF351">
        <v>14</v>
      </c>
      <c r="AH351" t="s">
        <v>16389</v>
      </c>
      <c r="AI351" t="s">
        <v>16388</v>
      </c>
      <c r="AJ351" t="s">
        <v>16387</v>
      </c>
      <c r="AK351" t="s">
        <v>16386</v>
      </c>
      <c r="AL351">
        <v>67</v>
      </c>
      <c r="AM351" s="5">
        <f t="shared" si="43"/>
        <v>4.1875</v>
      </c>
      <c r="AN351" s="4">
        <f t="shared" si="44"/>
        <v>6.3422945853843244E-3</v>
      </c>
      <c r="AO351" s="3"/>
      <c r="AP351">
        <v>0</v>
      </c>
      <c r="AR351" t="s">
        <v>0</v>
      </c>
      <c r="AT351" s="2" t="s">
        <v>6</v>
      </c>
      <c r="AU351" s="1" t="e">
        <f t="shared" si="45"/>
        <v>#VALUE!</v>
      </c>
      <c r="AV351" s="1" t="e">
        <f t="shared" si="46"/>
        <v>#VALUE!</v>
      </c>
      <c r="AW351" s="1" t="e">
        <f t="shared" si="47"/>
        <v>#VALUE!</v>
      </c>
    </row>
    <row r="352" spans="1:49" x14ac:dyDescent="0.2">
      <c r="A352">
        <v>350</v>
      </c>
      <c r="B352" t="s">
        <v>16385</v>
      </c>
      <c r="C352" t="s">
        <v>16384</v>
      </c>
      <c r="F352" t="s">
        <v>16383</v>
      </c>
      <c r="G352" t="s">
        <v>5</v>
      </c>
      <c r="H352" t="s">
        <v>4</v>
      </c>
      <c r="I352" t="s">
        <v>16382</v>
      </c>
      <c r="J352">
        <v>60021032</v>
      </c>
      <c r="K352" t="s">
        <v>666</v>
      </c>
      <c r="L352" t="s">
        <v>667</v>
      </c>
      <c r="M352" t="s">
        <v>16</v>
      </c>
      <c r="N352">
        <v>2</v>
      </c>
      <c r="O352" t="s">
        <v>16381</v>
      </c>
      <c r="P352" t="s">
        <v>16380</v>
      </c>
      <c r="Q352" t="s">
        <v>672</v>
      </c>
      <c r="R352" s="7">
        <v>39052</v>
      </c>
      <c r="S352" s="8">
        <f t="shared" si="40"/>
        <v>2006</v>
      </c>
      <c r="T352" s="8">
        <v>2006</v>
      </c>
      <c r="U352" s="8">
        <f t="shared" si="41"/>
        <v>16</v>
      </c>
      <c r="V352" s="7">
        <v>39052</v>
      </c>
      <c r="W352" t="s">
        <v>97</v>
      </c>
      <c r="X352" s="2">
        <v>1.468</v>
      </c>
      <c r="Y352" s="6">
        <f t="shared" si="42"/>
        <v>3.9187421585115186E-2</v>
      </c>
      <c r="AA352">
        <v>906778</v>
      </c>
      <c r="AB352">
        <v>18931</v>
      </c>
      <c r="AD352" t="s">
        <v>1</v>
      </c>
      <c r="AE352">
        <v>54</v>
      </c>
      <c r="AF352">
        <v>12</v>
      </c>
      <c r="AH352" t="s">
        <v>16379</v>
      </c>
      <c r="AI352" t="s">
        <v>16378</v>
      </c>
      <c r="AJ352" t="s">
        <v>16377</v>
      </c>
      <c r="AK352" t="s">
        <v>16376</v>
      </c>
      <c r="AL352">
        <v>6</v>
      </c>
      <c r="AM352" s="5">
        <f t="shared" si="43"/>
        <v>0.375</v>
      </c>
      <c r="AN352" s="4">
        <f t="shared" si="44"/>
        <v>5.6796667928814845E-4</v>
      </c>
      <c r="AO352" s="3"/>
      <c r="AP352">
        <v>0</v>
      </c>
      <c r="AQ352" t="s">
        <v>28</v>
      </c>
      <c r="AR352" t="s">
        <v>16375</v>
      </c>
      <c r="AS352" t="s">
        <v>27</v>
      </c>
      <c r="AT352" s="2">
        <v>5.0830000000000002</v>
      </c>
      <c r="AU352" s="1">
        <f t="shared" si="45"/>
        <v>2.7601585113367069</v>
      </c>
      <c r="AV352" s="1">
        <f t="shared" si="46"/>
        <v>1.9877694132201666</v>
      </c>
      <c r="AW352" s="1">
        <f t="shared" si="47"/>
        <v>1.215380315103626</v>
      </c>
    </row>
    <row r="353" spans="1:49" x14ac:dyDescent="0.2">
      <c r="A353">
        <v>351</v>
      </c>
      <c r="B353" t="s">
        <v>16374</v>
      </c>
      <c r="C353" t="s">
        <v>16373</v>
      </c>
      <c r="F353" t="s">
        <v>16372</v>
      </c>
      <c r="G353" t="s">
        <v>5</v>
      </c>
      <c r="H353" t="s">
        <v>4</v>
      </c>
      <c r="I353" t="s">
        <v>16371</v>
      </c>
      <c r="J353" t="s">
        <v>16370</v>
      </c>
      <c r="K353" t="s">
        <v>16369</v>
      </c>
      <c r="L353" t="s">
        <v>16368</v>
      </c>
      <c r="M353" t="s">
        <v>30</v>
      </c>
      <c r="N353">
        <v>2</v>
      </c>
      <c r="O353" t="s">
        <v>16367</v>
      </c>
      <c r="P353" t="s">
        <v>16366</v>
      </c>
      <c r="Q353" t="s">
        <v>16365</v>
      </c>
      <c r="R353" s="7">
        <v>39052</v>
      </c>
      <c r="S353" s="8">
        <f t="shared" si="40"/>
        <v>2006</v>
      </c>
      <c r="T353" s="8">
        <v>2006</v>
      </c>
      <c r="U353" s="8">
        <f t="shared" si="41"/>
        <v>16</v>
      </c>
      <c r="V353" s="7">
        <v>39052</v>
      </c>
      <c r="W353" t="s">
        <v>97</v>
      </c>
      <c r="X353" s="2">
        <v>1.468</v>
      </c>
      <c r="Y353" s="6">
        <f t="shared" si="42"/>
        <v>3.9187421585115186E-2</v>
      </c>
      <c r="AA353">
        <v>906778</v>
      </c>
      <c r="AB353">
        <v>18931</v>
      </c>
      <c r="AD353" t="s">
        <v>1</v>
      </c>
      <c r="AE353">
        <v>54</v>
      </c>
      <c r="AF353">
        <v>12</v>
      </c>
      <c r="AH353" t="s">
        <v>16364</v>
      </c>
      <c r="AI353" t="s">
        <v>16363</v>
      </c>
      <c r="AJ353" t="s">
        <v>16362</v>
      </c>
      <c r="AK353" t="s">
        <v>16361</v>
      </c>
      <c r="AL353">
        <v>13</v>
      </c>
      <c r="AM353" s="5">
        <f t="shared" si="43"/>
        <v>0.8125</v>
      </c>
      <c r="AN353" s="4">
        <f t="shared" si="44"/>
        <v>1.2305944717909882E-3</v>
      </c>
      <c r="AO353" s="3"/>
      <c r="AP353">
        <v>0</v>
      </c>
      <c r="AQ353" t="s">
        <v>14</v>
      </c>
      <c r="AR353" t="s">
        <v>122</v>
      </c>
      <c r="AS353" t="s">
        <v>12</v>
      </c>
      <c r="AT353" s="2">
        <v>5.0830000000000002</v>
      </c>
      <c r="AU353" s="1">
        <f t="shared" si="45"/>
        <v>2.7800373451117926</v>
      </c>
      <c r="AV353" s="1">
        <f t="shared" si="46"/>
        <v>2.0209008028453086</v>
      </c>
      <c r="AW353" s="1">
        <f t="shared" si="47"/>
        <v>1.2617642605788248</v>
      </c>
    </row>
    <row r="354" spans="1:49" x14ac:dyDescent="0.2">
      <c r="A354">
        <v>352</v>
      </c>
      <c r="B354" t="s">
        <v>16360</v>
      </c>
      <c r="F354" t="s">
        <v>16359</v>
      </c>
      <c r="G354" t="s">
        <v>5</v>
      </c>
      <c r="H354" t="s">
        <v>4</v>
      </c>
      <c r="I354" t="s">
        <v>16358</v>
      </c>
      <c r="N354">
        <v>1</v>
      </c>
      <c r="O354" t="s">
        <v>16357</v>
      </c>
      <c r="P354">
        <v>56035711500</v>
      </c>
      <c r="R354" s="7">
        <v>39052</v>
      </c>
      <c r="S354" s="8">
        <f t="shared" si="40"/>
        <v>2006</v>
      </c>
      <c r="T354" s="8">
        <v>2006</v>
      </c>
      <c r="U354" s="8">
        <f t="shared" si="41"/>
        <v>16</v>
      </c>
      <c r="V354" s="7">
        <v>39052</v>
      </c>
      <c r="W354" t="s">
        <v>16356</v>
      </c>
      <c r="X354" s="2">
        <v>0.29799999999999999</v>
      </c>
      <c r="Y354" s="6">
        <f t="shared" si="42"/>
        <v>7.9549398040628921E-3</v>
      </c>
      <c r="AA354">
        <v>3728854</v>
      </c>
      <c r="AB354">
        <v>27398</v>
      </c>
      <c r="AD354" t="s">
        <v>1</v>
      </c>
      <c r="AE354">
        <v>50</v>
      </c>
      <c r="AF354">
        <v>4</v>
      </c>
      <c r="AH354" t="s">
        <v>16355</v>
      </c>
      <c r="AI354" t="s">
        <v>16354</v>
      </c>
      <c r="AK354" t="s">
        <v>16353</v>
      </c>
      <c r="AL354">
        <v>2</v>
      </c>
      <c r="AM354" s="5">
        <f t="shared" si="43"/>
        <v>0.125</v>
      </c>
      <c r="AN354" s="4">
        <f t="shared" si="44"/>
        <v>1.893222264293828E-4</v>
      </c>
      <c r="AO354" s="3"/>
      <c r="AP354">
        <v>0</v>
      </c>
      <c r="AR354" t="s">
        <v>0</v>
      </c>
      <c r="AT354" s="2">
        <v>0.84199999999999997</v>
      </c>
      <c r="AU354" s="1">
        <f t="shared" si="45"/>
        <v>0.56252545307728397</v>
      </c>
      <c r="AV354" s="1">
        <f t="shared" si="46"/>
        <v>0.40721310152461376</v>
      </c>
      <c r="AW354" s="1">
        <f t="shared" si="47"/>
        <v>0.25190074997194351</v>
      </c>
    </row>
    <row r="355" spans="1:49" x14ac:dyDescent="0.2">
      <c r="A355">
        <v>353</v>
      </c>
      <c r="B355" t="s">
        <v>16352</v>
      </c>
      <c r="C355" t="s">
        <v>16351</v>
      </c>
      <c r="F355" t="s">
        <v>16350</v>
      </c>
      <c r="G355" t="s">
        <v>5</v>
      </c>
      <c r="H355" t="s">
        <v>4</v>
      </c>
      <c r="I355" t="s">
        <v>16349</v>
      </c>
      <c r="J355">
        <v>60007278</v>
      </c>
      <c r="K355" t="s">
        <v>837</v>
      </c>
      <c r="L355" t="s">
        <v>836</v>
      </c>
      <c r="M355" t="s">
        <v>16</v>
      </c>
      <c r="N355">
        <v>2</v>
      </c>
      <c r="O355" t="s">
        <v>16348</v>
      </c>
      <c r="P355" t="s">
        <v>16347</v>
      </c>
      <c r="Q355" t="s">
        <v>16346</v>
      </c>
      <c r="R355" s="7">
        <v>39052</v>
      </c>
      <c r="S355" s="8">
        <f t="shared" si="40"/>
        <v>2006</v>
      </c>
      <c r="T355" s="8">
        <v>2006</v>
      </c>
      <c r="U355" s="8">
        <f t="shared" si="41"/>
        <v>16</v>
      </c>
      <c r="V355" s="7">
        <v>39052</v>
      </c>
      <c r="W355" t="s">
        <v>97</v>
      </c>
      <c r="X355" s="2">
        <v>1.468</v>
      </c>
      <c r="Y355" s="6">
        <f t="shared" si="42"/>
        <v>3.9187421585115186E-2</v>
      </c>
      <c r="AA355">
        <v>906778</v>
      </c>
      <c r="AB355">
        <v>18931</v>
      </c>
      <c r="AD355" t="s">
        <v>1</v>
      </c>
      <c r="AE355">
        <v>54</v>
      </c>
      <c r="AF355">
        <v>12</v>
      </c>
      <c r="AH355" t="s">
        <v>16345</v>
      </c>
      <c r="AI355" t="s">
        <v>16344</v>
      </c>
      <c r="AJ355" t="s">
        <v>16343</v>
      </c>
      <c r="AK355" t="s">
        <v>16342</v>
      </c>
      <c r="AL355">
        <v>75</v>
      </c>
      <c r="AM355" s="5">
        <f t="shared" si="43"/>
        <v>4.6875</v>
      </c>
      <c r="AN355" s="4">
        <f t="shared" si="44"/>
        <v>7.099583491101855E-3</v>
      </c>
      <c r="AO355" s="3"/>
      <c r="AP355">
        <v>0</v>
      </c>
      <c r="AR355" t="s">
        <v>0</v>
      </c>
      <c r="AT355" s="2">
        <v>5.0830000000000002</v>
      </c>
      <c r="AU355" s="1">
        <f t="shared" si="45"/>
        <v>2.9561070156911184</v>
      </c>
      <c r="AV355" s="1">
        <f t="shared" si="46"/>
        <v>2.314350253810852</v>
      </c>
      <c r="AW355" s="1">
        <f t="shared" si="47"/>
        <v>1.6725934919305856</v>
      </c>
    </row>
    <row r="356" spans="1:49" x14ac:dyDescent="0.2">
      <c r="A356">
        <v>354</v>
      </c>
      <c r="B356" t="s">
        <v>16341</v>
      </c>
      <c r="C356" t="s">
        <v>16340</v>
      </c>
      <c r="F356" t="s">
        <v>16339</v>
      </c>
      <c r="G356" t="s">
        <v>5</v>
      </c>
      <c r="H356" t="s">
        <v>4</v>
      </c>
      <c r="I356" t="s">
        <v>16338</v>
      </c>
      <c r="J356">
        <v>60103653</v>
      </c>
      <c r="K356" t="s">
        <v>278</v>
      </c>
      <c r="L356" t="s">
        <v>277</v>
      </c>
      <c r="M356" t="s">
        <v>276</v>
      </c>
      <c r="N356">
        <v>3</v>
      </c>
      <c r="O356" t="s">
        <v>16337</v>
      </c>
      <c r="P356" t="s">
        <v>16336</v>
      </c>
      <c r="Q356" t="s">
        <v>275</v>
      </c>
      <c r="R356" s="7">
        <v>39052</v>
      </c>
      <c r="S356" s="8">
        <f t="shared" si="40"/>
        <v>2006</v>
      </c>
      <c r="T356" s="8">
        <v>2006</v>
      </c>
      <c r="U356" s="8">
        <f t="shared" si="41"/>
        <v>16</v>
      </c>
      <c r="V356" s="7">
        <v>39052</v>
      </c>
      <c r="W356" t="s">
        <v>147</v>
      </c>
      <c r="X356" s="2">
        <v>0.92900000000000005</v>
      </c>
      <c r="Y356" s="6">
        <f t="shared" si="42"/>
        <v>2.4799124422732979E-2</v>
      </c>
      <c r="AA356">
        <v>10897798</v>
      </c>
      <c r="AB356">
        <v>18896</v>
      </c>
      <c r="AD356" t="s">
        <v>1</v>
      </c>
      <c r="AE356">
        <v>10</v>
      </c>
      <c r="AF356">
        <v>12</v>
      </c>
      <c r="AH356" t="s">
        <v>16335</v>
      </c>
      <c r="AI356" t="s">
        <v>16334</v>
      </c>
      <c r="AJ356" t="s">
        <v>16333</v>
      </c>
      <c r="AK356" t="s">
        <v>16332</v>
      </c>
      <c r="AL356">
        <v>6</v>
      </c>
      <c r="AM356" s="5">
        <f t="shared" si="43"/>
        <v>0.375</v>
      </c>
      <c r="AN356" s="4">
        <f t="shared" si="44"/>
        <v>5.6796667928814845E-4</v>
      </c>
      <c r="AO356" s="3"/>
      <c r="AP356">
        <v>0</v>
      </c>
      <c r="AQ356" t="s">
        <v>1371</v>
      </c>
      <c r="AR356">
        <v>205703</v>
      </c>
      <c r="AS356" t="s">
        <v>1370</v>
      </c>
      <c r="AT356" s="2">
        <v>3.4359999999999999</v>
      </c>
      <c r="AU356" s="1">
        <f t="shared" si="45"/>
        <v>1.7529777099699526</v>
      </c>
      <c r="AV356" s="1">
        <f t="shared" si="46"/>
        <v>1.2683545551010564</v>
      </c>
      <c r="AW356" s="1">
        <f t="shared" si="47"/>
        <v>0.7837314002321597</v>
      </c>
    </row>
    <row r="357" spans="1:49" x14ac:dyDescent="0.2">
      <c r="A357">
        <v>355</v>
      </c>
      <c r="B357" t="s">
        <v>16331</v>
      </c>
      <c r="C357" t="s">
        <v>16330</v>
      </c>
      <c r="E357">
        <v>16357026</v>
      </c>
      <c r="F357" t="s">
        <v>16329</v>
      </c>
      <c r="G357" t="s">
        <v>5</v>
      </c>
      <c r="H357" t="s">
        <v>4</v>
      </c>
      <c r="I357" t="s">
        <v>16328</v>
      </c>
      <c r="J357">
        <v>60001821</v>
      </c>
      <c r="K357" t="s">
        <v>11226</v>
      </c>
      <c r="L357" t="s">
        <v>11225</v>
      </c>
      <c r="M357" t="s">
        <v>573</v>
      </c>
      <c r="N357">
        <v>2</v>
      </c>
      <c r="O357" t="s">
        <v>16327</v>
      </c>
      <c r="P357" t="s">
        <v>16326</v>
      </c>
      <c r="Q357" t="s">
        <v>11222</v>
      </c>
      <c r="R357" s="7">
        <v>39052</v>
      </c>
      <c r="S357" s="8">
        <f t="shared" si="40"/>
        <v>2006</v>
      </c>
      <c r="T357" s="8">
        <v>2006</v>
      </c>
      <c r="U357" s="8">
        <f t="shared" si="41"/>
        <v>16</v>
      </c>
      <c r="V357" s="7">
        <v>39052</v>
      </c>
      <c r="W357" t="s">
        <v>16325</v>
      </c>
      <c r="X357" s="2">
        <v>0.39200000000000002</v>
      </c>
      <c r="Y357" s="6">
        <f t="shared" si="42"/>
        <v>1.0464216118096155E-2</v>
      </c>
      <c r="AA357">
        <v>1448420</v>
      </c>
      <c r="AB357">
        <v>29514</v>
      </c>
      <c r="AD357" t="s">
        <v>1</v>
      </c>
      <c r="AE357">
        <v>121</v>
      </c>
      <c r="AF357">
        <v>2</v>
      </c>
      <c r="AH357" t="s">
        <v>16324</v>
      </c>
      <c r="AI357" t="s">
        <v>16323</v>
      </c>
      <c r="AK357" t="s">
        <v>16322</v>
      </c>
      <c r="AL357">
        <v>13</v>
      </c>
      <c r="AM357" s="5">
        <f t="shared" si="43"/>
        <v>0.8125</v>
      </c>
      <c r="AN357" s="4">
        <f t="shared" si="44"/>
        <v>1.2305944717909882E-3</v>
      </c>
      <c r="AO357" s="3"/>
      <c r="AP357">
        <v>0</v>
      </c>
      <c r="AR357" t="s">
        <v>0</v>
      </c>
      <c r="AT357" s="2">
        <v>0.97199999999999998</v>
      </c>
      <c r="AU357" s="1">
        <f t="shared" si="45"/>
        <v>0.76941296242046042</v>
      </c>
      <c r="AV357" s="1">
        <f t="shared" si="46"/>
        <v>0.58474052949435718</v>
      </c>
      <c r="AW357" s="1">
        <f t="shared" si="47"/>
        <v>0.40006809656825376</v>
      </c>
    </row>
    <row r="358" spans="1:49" x14ac:dyDescent="0.2">
      <c r="A358">
        <v>356</v>
      </c>
      <c r="B358" t="s">
        <v>16321</v>
      </c>
      <c r="C358" t="s">
        <v>16320</v>
      </c>
      <c r="E358">
        <v>17071624</v>
      </c>
      <c r="F358" t="s">
        <v>16319</v>
      </c>
      <c r="G358" t="s">
        <v>5</v>
      </c>
      <c r="H358" t="s">
        <v>4</v>
      </c>
      <c r="I358" t="s">
        <v>16318</v>
      </c>
      <c r="J358">
        <v>60014652</v>
      </c>
      <c r="K358" t="s">
        <v>16317</v>
      </c>
      <c r="L358" t="s">
        <v>16316</v>
      </c>
      <c r="M358" t="s">
        <v>96</v>
      </c>
      <c r="N358">
        <v>2</v>
      </c>
      <c r="O358" t="s">
        <v>16315</v>
      </c>
      <c r="P358" t="s">
        <v>16314</v>
      </c>
      <c r="Q358" t="s">
        <v>16313</v>
      </c>
      <c r="R358" s="7">
        <v>39052</v>
      </c>
      <c r="S358" s="8">
        <f t="shared" si="40"/>
        <v>2006</v>
      </c>
      <c r="T358" s="8">
        <v>2006</v>
      </c>
      <c r="U358" s="8">
        <f t="shared" si="41"/>
        <v>16</v>
      </c>
      <c r="V358" s="7">
        <v>39052</v>
      </c>
      <c r="W358" t="s">
        <v>1372</v>
      </c>
      <c r="X358" s="2">
        <v>1.9750000000000001</v>
      </c>
      <c r="Y358" s="6">
        <f t="shared" si="42"/>
        <v>5.2721497023571186E-2</v>
      </c>
      <c r="AA358">
        <v>320781</v>
      </c>
      <c r="AB358">
        <v>19019</v>
      </c>
      <c r="AC358">
        <v>14719053</v>
      </c>
      <c r="AD358" t="s">
        <v>1</v>
      </c>
      <c r="AE358">
        <v>47</v>
      </c>
      <c r="AF358">
        <v>12</v>
      </c>
      <c r="AH358" t="s">
        <v>16312</v>
      </c>
      <c r="AI358" t="s">
        <v>16311</v>
      </c>
      <c r="AJ358" t="s">
        <v>16310</v>
      </c>
      <c r="AK358" t="s">
        <v>16309</v>
      </c>
      <c r="AL358">
        <v>23</v>
      </c>
      <c r="AM358" s="5">
        <f t="shared" si="43"/>
        <v>1.4375</v>
      </c>
      <c r="AN358" s="4">
        <f t="shared" si="44"/>
        <v>2.1772056039379025E-3</v>
      </c>
      <c r="AO358" s="3"/>
      <c r="AP358">
        <v>1</v>
      </c>
      <c r="AR358" t="s">
        <v>0</v>
      </c>
      <c r="AT358" s="2">
        <v>4.9269999999999996</v>
      </c>
      <c r="AU358" s="1">
        <f t="shared" si="45"/>
        <v>3.75582095976812</v>
      </c>
      <c r="AV358" s="1">
        <f t="shared" si="46"/>
        <v>2.7449351313754544</v>
      </c>
      <c r="AW358" s="1">
        <f t="shared" si="47"/>
        <v>1.7340493029827886</v>
      </c>
    </row>
    <row r="359" spans="1:49" x14ac:dyDescent="0.2">
      <c r="A359">
        <v>357</v>
      </c>
      <c r="B359" t="s">
        <v>16308</v>
      </c>
      <c r="C359" t="s">
        <v>16307</v>
      </c>
      <c r="F359" t="s">
        <v>16306</v>
      </c>
      <c r="G359" t="s">
        <v>5</v>
      </c>
      <c r="H359" t="s">
        <v>4</v>
      </c>
      <c r="I359" t="s">
        <v>16305</v>
      </c>
      <c r="J359" t="s">
        <v>1589</v>
      </c>
      <c r="K359" t="s">
        <v>1588</v>
      </c>
      <c r="L359" t="s">
        <v>1587</v>
      </c>
      <c r="M359" t="s">
        <v>30</v>
      </c>
      <c r="N359">
        <v>2</v>
      </c>
      <c r="O359" t="s">
        <v>16304</v>
      </c>
      <c r="P359" t="s">
        <v>16303</v>
      </c>
      <c r="Q359" t="s">
        <v>16302</v>
      </c>
      <c r="R359" s="7">
        <v>39052</v>
      </c>
      <c r="S359" s="8">
        <f t="shared" si="40"/>
        <v>2006</v>
      </c>
      <c r="T359" s="8">
        <v>2006</v>
      </c>
      <c r="U359" s="8">
        <f t="shared" si="41"/>
        <v>16</v>
      </c>
      <c r="V359" s="7">
        <v>39052</v>
      </c>
      <c r="W359" t="s">
        <v>62</v>
      </c>
      <c r="X359" s="2">
        <v>2.0099999999999998</v>
      </c>
      <c r="Y359" s="6">
        <f t="shared" si="42"/>
        <v>5.3655802034115477E-2</v>
      </c>
      <c r="AA359">
        <v>15361276</v>
      </c>
      <c r="AB359">
        <v>18933</v>
      </c>
      <c r="AD359" t="s">
        <v>1</v>
      </c>
      <c r="AE359">
        <v>5</v>
      </c>
      <c r="AF359">
        <v>12</v>
      </c>
      <c r="AH359" t="s">
        <v>16301</v>
      </c>
      <c r="AI359" t="s">
        <v>16300</v>
      </c>
      <c r="AJ359" t="s">
        <v>16299</v>
      </c>
      <c r="AK359" t="s">
        <v>16298</v>
      </c>
      <c r="AL359">
        <v>10</v>
      </c>
      <c r="AM359" s="5">
        <f t="shared" si="43"/>
        <v>0.625</v>
      </c>
      <c r="AN359" s="4">
        <f t="shared" si="44"/>
        <v>9.4661113214691405E-4</v>
      </c>
      <c r="AO359" s="3"/>
      <c r="AP359">
        <v>0</v>
      </c>
      <c r="AQ359" t="s">
        <v>28</v>
      </c>
      <c r="AR359" t="s">
        <v>16297</v>
      </c>
      <c r="AS359" t="s">
        <v>27</v>
      </c>
      <c r="AT359" s="2" t="s">
        <v>6</v>
      </c>
      <c r="AU359" s="1">
        <f t="shared" si="45"/>
        <v>3.7843044763524905</v>
      </c>
      <c r="AV359" s="1">
        <f t="shared" si="46"/>
        <v>2.7301206583131195</v>
      </c>
      <c r="AW359" s="1">
        <f t="shared" si="47"/>
        <v>1.6759368402737482</v>
      </c>
    </row>
    <row r="360" spans="1:49" x14ac:dyDescent="0.2">
      <c r="A360">
        <v>358</v>
      </c>
      <c r="B360" t="s">
        <v>16296</v>
      </c>
      <c r="C360" t="s">
        <v>16295</v>
      </c>
      <c r="F360" t="s">
        <v>16294</v>
      </c>
      <c r="G360" t="s">
        <v>5</v>
      </c>
      <c r="H360" t="s">
        <v>4</v>
      </c>
      <c r="I360" t="s">
        <v>16293</v>
      </c>
      <c r="J360" t="s">
        <v>16292</v>
      </c>
      <c r="K360" t="s">
        <v>16291</v>
      </c>
      <c r="L360" t="s">
        <v>16290</v>
      </c>
      <c r="M360" t="s">
        <v>16289</v>
      </c>
      <c r="N360">
        <v>2</v>
      </c>
      <c r="O360" t="s">
        <v>16288</v>
      </c>
      <c r="P360" t="s">
        <v>16287</v>
      </c>
      <c r="Q360" t="s">
        <v>16286</v>
      </c>
      <c r="R360" s="7">
        <v>39052</v>
      </c>
      <c r="S360" s="8">
        <f t="shared" si="40"/>
        <v>2006</v>
      </c>
      <c r="T360" s="8">
        <v>2006</v>
      </c>
      <c r="U360" s="8">
        <f t="shared" si="41"/>
        <v>16</v>
      </c>
      <c r="V360" s="7">
        <v>39052</v>
      </c>
      <c r="W360" t="s">
        <v>92</v>
      </c>
      <c r="X360" s="2">
        <v>2.141</v>
      </c>
      <c r="Y360" s="6">
        <f t="shared" si="42"/>
        <v>5.7152772216438434E-2</v>
      </c>
      <c r="AA360">
        <v>1962892</v>
      </c>
      <c r="AB360">
        <v>17360</v>
      </c>
      <c r="AD360" t="s">
        <v>1</v>
      </c>
      <c r="AE360">
        <v>44</v>
      </c>
      <c r="AF360">
        <v>12</v>
      </c>
      <c r="AH360" t="s">
        <v>16285</v>
      </c>
      <c r="AI360" t="s">
        <v>16284</v>
      </c>
      <c r="AJ360" t="s">
        <v>16283</v>
      </c>
      <c r="AK360" t="s">
        <v>16282</v>
      </c>
      <c r="AL360">
        <v>44</v>
      </c>
      <c r="AM360" s="5">
        <f t="shared" si="43"/>
        <v>2.75</v>
      </c>
      <c r="AN360" s="4">
        <f t="shared" si="44"/>
        <v>4.1650889814464215E-3</v>
      </c>
      <c r="AO360" s="3"/>
      <c r="AP360">
        <v>0</v>
      </c>
      <c r="AQ360" t="s">
        <v>509</v>
      </c>
      <c r="AR360">
        <v>14102024</v>
      </c>
      <c r="AS360" t="s">
        <v>508</v>
      </c>
      <c r="AT360" s="2" t="s">
        <v>6</v>
      </c>
      <c r="AU360" s="1">
        <f t="shared" si="45"/>
        <v>4.1256467245940831</v>
      </c>
      <c r="AV360" s="1">
        <f t="shared" si="46"/>
        <v>3.0658930598942429</v>
      </c>
      <c r="AW360" s="1">
        <f t="shared" si="47"/>
        <v>2.0061393951944022</v>
      </c>
    </row>
    <row r="361" spans="1:49" x14ac:dyDescent="0.2">
      <c r="A361">
        <v>359</v>
      </c>
      <c r="B361" t="s">
        <v>16281</v>
      </c>
      <c r="C361" t="s">
        <v>16280</v>
      </c>
      <c r="F361" t="s">
        <v>16279</v>
      </c>
      <c r="G361" t="s">
        <v>5</v>
      </c>
      <c r="H361" t="s">
        <v>4</v>
      </c>
      <c r="I361" t="s">
        <v>930</v>
      </c>
      <c r="J361" t="s">
        <v>16278</v>
      </c>
      <c r="K361" t="s">
        <v>16277</v>
      </c>
      <c r="L361" t="s">
        <v>16276</v>
      </c>
      <c r="M361" t="s">
        <v>1595</v>
      </c>
      <c r="N361">
        <v>1</v>
      </c>
      <c r="O361" t="s">
        <v>16275</v>
      </c>
      <c r="P361">
        <v>7404759940</v>
      </c>
      <c r="Q361" t="s">
        <v>16274</v>
      </c>
      <c r="R361" s="7">
        <v>39052</v>
      </c>
      <c r="S361" s="8">
        <f t="shared" si="40"/>
        <v>2006</v>
      </c>
      <c r="T361" s="8">
        <v>2006</v>
      </c>
      <c r="U361" s="8">
        <f t="shared" si="41"/>
        <v>16</v>
      </c>
      <c r="V361" s="7">
        <v>39052</v>
      </c>
      <c r="W361" t="s">
        <v>62</v>
      </c>
      <c r="X361" s="2">
        <v>2.0099999999999998</v>
      </c>
      <c r="Y361" s="6">
        <f t="shared" si="42"/>
        <v>5.3655802034115477E-2</v>
      </c>
      <c r="AA361">
        <v>15361276</v>
      </c>
      <c r="AB361">
        <v>18933</v>
      </c>
      <c r="AD361" t="s">
        <v>1</v>
      </c>
      <c r="AE361">
        <v>5</v>
      </c>
      <c r="AF361">
        <v>12</v>
      </c>
      <c r="AH361" t="s">
        <v>12861</v>
      </c>
      <c r="AI361" t="s">
        <v>16273</v>
      </c>
      <c r="AJ361" t="s">
        <v>16272</v>
      </c>
      <c r="AK361" t="s">
        <v>16271</v>
      </c>
      <c r="AL361">
        <v>30</v>
      </c>
      <c r="AM361" s="5">
        <f t="shared" si="43"/>
        <v>1.875</v>
      </c>
      <c r="AN361" s="4">
        <f t="shared" si="44"/>
        <v>2.8398333964407422E-3</v>
      </c>
      <c r="AO361" s="3"/>
      <c r="AP361">
        <v>0</v>
      </c>
      <c r="AQ361" t="s">
        <v>16270</v>
      </c>
      <c r="AR361" t="s">
        <v>0</v>
      </c>
      <c r="AS361" t="s">
        <v>16269</v>
      </c>
      <c r="AT361" s="2" t="s">
        <v>6</v>
      </c>
      <c r="AU361" s="1">
        <f t="shared" si="45"/>
        <v>3.8411011442813052</v>
      </c>
      <c r="AV361" s="1">
        <f t="shared" si="46"/>
        <v>2.8247817715278107</v>
      </c>
      <c r="AW361" s="1">
        <f t="shared" si="47"/>
        <v>1.8084623987743162</v>
      </c>
    </row>
    <row r="362" spans="1:49" x14ac:dyDescent="0.2">
      <c r="A362">
        <v>360</v>
      </c>
      <c r="B362" t="s">
        <v>16268</v>
      </c>
      <c r="C362" t="s">
        <v>16267</v>
      </c>
      <c r="F362" t="s">
        <v>16266</v>
      </c>
      <c r="G362" t="s">
        <v>5</v>
      </c>
      <c r="H362" t="s">
        <v>4</v>
      </c>
      <c r="I362" t="s">
        <v>16265</v>
      </c>
      <c r="J362" t="s">
        <v>16264</v>
      </c>
      <c r="K362" t="s">
        <v>16263</v>
      </c>
      <c r="L362" t="s">
        <v>16262</v>
      </c>
      <c r="M362" t="s">
        <v>48</v>
      </c>
      <c r="N362">
        <v>2</v>
      </c>
      <c r="O362" t="s">
        <v>16261</v>
      </c>
      <c r="P362" t="s">
        <v>16260</v>
      </c>
      <c r="Q362" t="s">
        <v>16259</v>
      </c>
      <c r="R362" s="7">
        <v>39052</v>
      </c>
      <c r="S362" s="8">
        <f t="shared" si="40"/>
        <v>2006</v>
      </c>
      <c r="T362" s="8">
        <v>2006</v>
      </c>
      <c r="U362" s="8">
        <f t="shared" si="41"/>
        <v>16</v>
      </c>
      <c r="V362" s="7">
        <v>39052</v>
      </c>
      <c r="W362" t="s">
        <v>62</v>
      </c>
      <c r="X362" s="2">
        <v>2.0099999999999998</v>
      </c>
      <c r="Y362" s="6">
        <f t="shared" si="42"/>
        <v>5.3655802034115477E-2</v>
      </c>
      <c r="AA362">
        <v>15361276</v>
      </c>
      <c r="AB362">
        <v>18933</v>
      </c>
      <c r="AD362" t="s">
        <v>1</v>
      </c>
      <c r="AE362">
        <v>5</v>
      </c>
      <c r="AF362">
        <v>12</v>
      </c>
      <c r="AH362" t="s">
        <v>16258</v>
      </c>
      <c r="AI362" t="s">
        <v>16257</v>
      </c>
      <c r="AJ362" t="s">
        <v>16256</v>
      </c>
      <c r="AK362" t="s">
        <v>16255</v>
      </c>
      <c r="AL362">
        <v>819</v>
      </c>
      <c r="AM362" s="5">
        <f t="shared" si="43"/>
        <v>51.1875</v>
      </c>
      <c r="AN362" s="4">
        <f t="shared" si="44"/>
        <v>7.7527451722832263E-2</v>
      </c>
      <c r="AO362" s="3"/>
      <c r="AP362">
        <v>0</v>
      </c>
      <c r="AQ362" t="s">
        <v>28</v>
      </c>
      <c r="AR362" t="s">
        <v>3400</v>
      </c>
      <c r="AS362" t="s">
        <v>27</v>
      </c>
      <c r="AT362" s="2" t="s">
        <v>6</v>
      </c>
      <c r="AU362" s="1">
        <f t="shared" si="45"/>
        <v>6.0817296940730516</v>
      </c>
      <c r="AV362" s="1">
        <f t="shared" si="46"/>
        <v>6.5591626878473868</v>
      </c>
      <c r="AW362" s="1">
        <f t="shared" si="47"/>
        <v>7.0365956816217228</v>
      </c>
    </row>
    <row r="363" spans="1:49" x14ac:dyDescent="0.2">
      <c r="A363">
        <v>361</v>
      </c>
      <c r="B363" t="s">
        <v>16254</v>
      </c>
      <c r="C363" t="s">
        <v>16253</v>
      </c>
      <c r="F363" t="s">
        <v>16252</v>
      </c>
      <c r="G363" t="s">
        <v>5</v>
      </c>
      <c r="H363" t="s">
        <v>4</v>
      </c>
      <c r="I363" t="s">
        <v>1203</v>
      </c>
      <c r="J363" t="s">
        <v>16251</v>
      </c>
      <c r="K363" t="s">
        <v>16250</v>
      </c>
      <c r="L363" t="s">
        <v>16249</v>
      </c>
      <c r="M363" t="s">
        <v>16248</v>
      </c>
      <c r="N363">
        <v>2</v>
      </c>
      <c r="O363" t="s">
        <v>16247</v>
      </c>
      <c r="P363" t="s">
        <v>16246</v>
      </c>
      <c r="Q363" t="s">
        <v>16245</v>
      </c>
      <c r="R363" s="7">
        <v>39052</v>
      </c>
      <c r="S363" s="8">
        <f t="shared" si="40"/>
        <v>2006</v>
      </c>
      <c r="T363" s="8">
        <v>2006</v>
      </c>
      <c r="U363" s="8">
        <f t="shared" si="41"/>
        <v>16</v>
      </c>
      <c r="V363" s="7">
        <v>39052</v>
      </c>
      <c r="W363" t="s">
        <v>92</v>
      </c>
      <c r="X363" s="2">
        <v>2.141</v>
      </c>
      <c r="Y363" s="6">
        <f t="shared" si="42"/>
        <v>5.7152772216438434E-2</v>
      </c>
      <c r="AA363">
        <v>1962892</v>
      </c>
      <c r="AB363">
        <v>17360</v>
      </c>
      <c r="AD363" t="s">
        <v>1</v>
      </c>
      <c r="AE363">
        <v>44</v>
      </c>
      <c r="AF363">
        <v>12</v>
      </c>
      <c r="AH363" t="s">
        <v>16244</v>
      </c>
      <c r="AI363" t="s">
        <v>16243</v>
      </c>
      <c r="AJ363" t="s">
        <v>16242</v>
      </c>
      <c r="AK363" t="s">
        <v>16241</v>
      </c>
      <c r="AL363">
        <v>9</v>
      </c>
      <c r="AM363" s="5">
        <f t="shared" si="43"/>
        <v>0.5625</v>
      </c>
      <c r="AN363" s="4">
        <f t="shared" si="44"/>
        <v>8.5195001893222262E-4</v>
      </c>
      <c r="AO363" s="3"/>
      <c r="AP363">
        <v>0</v>
      </c>
      <c r="AQ363" t="s">
        <v>16240</v>
      </c>
      <c r="AR363" t="s">
        <v>0</v>
      </c>
      <c r="AS363" t="s">
        <v>16239</v>
      </c>
      <c r="AT363" s="2" t="s">
        <v>6</v>
      </c>
      <c r="AU363" s="1">
        <f t="shared" si="45"/>
        <v>4.0262525557186564</v>
      </c>
      <c r="AV363" s="1">
        <f t="shared" si="46"/>
        <v>2.9002361117685327</v>
      </c>
      <c r="AW363" s="1">
        <f t="shared" si="47"/>
        <v>1.7742196678184088</v>
      </c>
    </row>
    <row r="364" spans="1:49" x14ac:dyDescent="0.2">
      <c r="A364">
        <v>362</v>
      </c>
      <c r="B364" t="s">
        <v>16238</v>
      </c>
      <c r="C364" t="s">
        <v>16237</v>
      </c>
      <c r="F364" t="s">
        <v>16236</v>
      </c>
      <c r="G364" t="s">
        <v>5</v>
      </c>
      <c r="H364" t="s">
        <v>4</v>
      </c>
      <c r="I364" t="s">
        <v>16235</v>
      </c>
      <c r="J364" t="s">
        <v>16234</v>
      </c>
      <c r="K364" t="s">
        <v>16233</v>
      </c>
      <c r="L364" t="s">
        <v>16232</v>
      </c>
      <c r="M364" t="s">
        <v>894</v>
      </c>
      <c r="N364">
        <v>2</v>
      </c>
      <c r="O364" t="s">
        <v>16231</v>
      </c>
      <c r="P364" t="s">
        <v>16230</v>
      </c>
      <c r="Q364" t="s">
        <v>16229</v>
      </c>
      <c r="R364" s="7">
        <v>39052</v>
      </c>
      <c r="S364" s="8">
        <f t="shared" si="40"/>
        <v>2006</v>
      </c>
      <c r="T364" s="8">
        <v>2006</v>
      </c>
      <c r="U364" s="8">
        <f t="shared" si="41"/>
        <v>16</v>
      </c>
      <c r="V364" s="7">
        <v>39052</v>
      </c>
      <c r="W364" t="s">
        <v>62</v>
      </c>
      <c r="X364" s="2">
        <v>2.0099999999999998</v>
      </c>
      <c r="Y364" s="6">
        <f t="shared" si="42"/>
        <v>5.3655802034115477E-2</v>
      </c>
      <c r="AA364">
        <v>15361276</v>
      </c>
      <c r="AB364">
        <v>18933</v>
      </c>
      <c r="AD364" t="s">
        <v>1</v>
      </c>
      <c r="AE364">
        <v>5</v>
      </c>
      <c r="AF364">
        <v>12</v>
      </c>
      <c r="AH364" t="s">
        <v>16228</v>
      </c>
      <c r="AI364" t="s">
        <v>16227</v>
      </c>
      <c r="AJ364" t="s">
        <v>16226</v>
      </c>
      <c r="AK364" t="s">
        <v>16225</v>
      </c>
      <c r="AL364">
        <v>7</v>
      </c>
      <c r="AM364" s="5">
        <f t="shared" si="43"/>
        <v>0.4375</v>
      </c>
      <c r="AN364" s="4">
        <f t="shared" si="44"/>
        <v>6.6262779250283988E-4</v>
      </c>
      <c r="AO364" s="3"/>
      <c r="AP364">
        <v>0</v>
      </c>
      <c r="AQ364" t="s">
        <v>554</v>
      </c>
      <c r="AR364" t="s">
        <v>16224</v>
      </c>
      <c r="AS364" t="s">
        <v>553</v>
      </c>
      <c r="AT364" s="2" t="s">
        <v>6</v>
      </c>
      <c r="AU364" s="1">
        <f t="shared" si="45"/>
        <v>3.7757849761631683</v>
      </c>
      <c r="AV364" s="1">
        <f t="shared" si="46"/>
        <v>2.7159214913309158</v>
      </c>
      <c r="AW364" s="1">
        <f t="shared" si="47"/>
        <v>1.656058006498663</v>
      </c>
    </row>
    <row r="365" spans="1:49" x14ac:dyDescent="0.2">
      <c r="A365">
        <v>363</v>
      </c>
      <c r="B365" t="s">
        <v>16223</v>
      </c>
      <c r="C365" t="s">
        <v>16222</v>
      </c>
      <c r="F365" t="s">
        <v>16221</v>
      </c>
      <c r="G365" t="s">
        <v>5</v>
      </c>
      <c r="H365" t="s">
        <v>4</v>
      </c>
      <c r="I365" t="s">
        <v>16220</v>
      </c>
      <c r="J365">
        <v>60017592</v>
      </c>
      <c r="K365" t="s">
        <v>16219</v>
      </c>
      <c r="L365" t="s">
        <v>748</v>
      </c>
      <c r="M365" t="s">
        <v>98</v>
      </c>
      <c r="N365">
        <v>2</v>
      </c>
      <c r="O365" t="s">
        <v>16218</v>
      </c>
      <c r="P365" t="s">
        <v>16217</v>
      </c>
      <c r="Q365" t="s">
        <v>16216</v>
      </c>
      <c r="R365" s="7">
        <v>39052</v>
      </c>
      <c r="S365" s="8">
        <f t="shared" si="40"/>
        <v>2006</v>
      </c>
      <c r="T365" s="8">
        <v>2006</v>
      </c>
      <c r="U365" s="8">
        <f t="shared" si="41"/>
        <v>16</v>
      </c>
      <c r="V365" s="7">
        <v>39052</v>
      </c>
      <c r="W365" t="s">
        <v>62</v>
      </c>
      <c r="X365" s="2">
        <v>2.0099999999999998</v>
      </c>
      <c r="Y365" s="6">
        <f t="shared" si="42"/>
        <v>5.3655802034115477E-2</v>
      </c>
      <c r="AA365">
        <v>15361276</v>
      </c>
      <c r="AB365">
        <v>18933</v>
      </c>
      <c r="AD365" t="s">
        <v>1</v>
      </c>
      <c r="AE365">
        <v>5</v>
      </c>
      <c r="AF365">
        <v>12</v>
      </c>
      <c r="AH365" t="s">
        <v>16215</v>
      </c>
      <c r="AI365" t="s">
        <v>16214</v>
      </c>
      <c r="AJ365" t="s">
        <v>16213</v>
      </c>
      <c r="AK365" t="s">
        <v>16212</v>
      </c>
      <c r="AL365">
        <v>2</v>
      </c>
      <c r="AM365" s="5">
        <f t="shared" si="43"/>
        <v>0.125</v>
      </c>
      <c r="AN365" s="4">
        <f t="shared" si="44"/>
        <v>1.893222264293828E-4</v>
      </c>
      <c r="AO365" s="3"/>
      <c r="AP365">
        <v>0</v>
      </c>
      <c r="AR365" t="s">
        <v>0</v>
      </c>
      <c r="AT365" s="2" t="s">
        <v>6</v>
      </c>
      <c r="AU365" s="1">
        <f t="shared" si="45"/>
        <v>3.7615858091809646</v>
      </c>
      <c r="AV365" s="1">
        <f t="shared" si="46"/>
        <v>2.6922562130272429</v>
      </c>
      <c r="AW365" s="1">
        <f t="shared" si="47"/>
        <v>1.6229266168735208</v>
      </c>
    </row>
    <row r="366" spans="1:49" x14ac:dyDescent="0.2">
      <c r="A366">
        <v>364</v>
      </c>
      <c r="B366" t="s">
        <v>16211</v>
      </c>
      <c r="C366" t="s">
        <v>16210</v>
      </c>
      <c r="D366" t="s">
        <v>16209</v>
      </c>
      <c r="F366" t="s">
        <v>16208</v>
      </c>
      <c r="G366" t="s">
        <v>5</v>
      </c>
      <c r="H366" t="s">
        <v>4</v>
      </c>
      <c r="I366" t="s">
        <v>16207</v>
      </c>
      <c r="J366" t="s">
        <v>16206</v>
      </c>
      <c r="K366" t="s">
        <v>16205</v>
      </c>
      <c r="L366" t="s">
        <v>16204</v>
      </c>
      <c r="M366" t="s">
        <v>16203</v>
      </c>
      <c r="N366">
        <v>3</v>
      </c>
      <c r="O366" t="s">
        <v>16202</v>
      </c>
      <c r="P366" t="s">
        <v>16201</v>
      </c>
      <c r="Q366" t="s">
        <v>16200</v>
      </c>
      <c r="R366" s="7">
        <v>39052</v>
      </c>
      <c r="S366" s="8">
        <f t="shared" si="40"/>
        <v>2006</v>
      </c>
      <c r="T366" s="8">
        <v>2006</v>
      </c>
      <c r="U366" s="8">
        <f t="shared" si="41"/>
        <v>16</v>
      </c>
      <c r="V366" s="7">
        <v>39052</v>
      </c>
      <c r="W366" t="s">
        <v>646</v>
      </c>
      <c r="X366" s="2">
        <v>0.51100000000000001</v>
      </c>
      <c r="Y366" s="6">
        <f t="shared" si="42"/>
        <v>1.3640853153946772E-2</v>
      </c>
      <c r="AA366">
        <v>222933</v>
      </c>
      <c r="AB366">
        <v>29630</v>
      </c>
      <c r="AC366">
        <v>14645262</v>
      </c>
      <c r="AD366" t="s">
        <v>1</v>
      </c>
      <c r="AE366">
        <v>40</v>
      </c>
      <c r="AF366" t="s">
        <v>16199</v>
      </c>
      <c r="AH366" t="s">
        <v>16198</v>
      </c>
      <c r="AI366" t="s">
        <v>16197</v>
      </c>
      <c r="AJ366" t="s">
        <v>16196</v>
      </c>
      <c r="AK366" t="s">
        <v>16195</v>
      </c>
      <c r="AL366">
        <v>15</v>
      </c>
      <c r="AM366" s="5">
        <f t="shared" si="43"/>
        <v>0.9375</v>
      </c>
      <c r="AN366" s="4">
        <f t="shared" si="44"/>
        <v>1.4199166982203711E-3</v>
      </c>
      <c r="AO366" s="3"/>
      <c r="AP366">
        <v>0</v>
      </c>
      <c r="AR366" t="s">
        <v>16194</v>
      </c>
      <c r="AT366" s="2">
        <v>1.016</v>
      </c>
      <c r="AU366" s="1">
        <f t="shared" si="45"/>
        <v>0.99745722172288509</v>
      </c>
      <c r="AV366" s="1">
        <f t="shared" si="46"/>
        <v>0.75303849260835709</v>
      </c>
      <c r="AW366" s="1">
        <f t="shared" si="47"/>
        <v>0.5086197634938292</v>
      </c>
    </row>
    <row r="367" spans="1:49" x14ac:dyDescent="0.2">
      <c r="A367">
        <v>365</v>
      </c>
      <c r="B367" t="s">
        <v>16193</v>
      </c>
      <c r="C367" t="s">
        <v>16192</v>
      </c>
      <c r="F367" t="s">
        <v>16191</v>
      </c>
      <c r="G367" t="s">
        <v>5</v>
      </c>
      <c r="H367" t="s">
        <v>4</v>
      </c>
      <c r="I367" t="s">
        <v>313</v>
      </c>
      <c r="J367" t="s">
        <v>16190</v>
      </c>
      <c r="K367" t="s">
        <v>16189</v>
      </c>
      <c r="L367" t="s">
        <v>10</v>
      </c>
      <c r="M367" t="s">
        <v>9</v>
      </c>
      <c r="N367">
        <v>2</v>
      </c>
      <c r="O367" t="s">
        <v>1277</v>
      </c>
      <c r="P367" t="s">
        <v>865</v>
      </c>
      <c r="Q367" t="s">
        <v>16188</v>
      </c>
      <c r="R367" s="7">
        <v>39052</v>
      </c>
      <c r="S367" s="8">
        <f t="shared" si="40"/>
        <v>2006</v>
      </c>
      <c r="T367" s="8">
        <v>2006</v>
      </c>
      <c r="U367" s="8">
        <f t="shared" si="41"/>
        <v>16</v>
      </c>
      <c r="V367" s="7">
        <v>39052</v>
      </c>
      <c r="W367" t="s">
        <v>62</v>
      </c>
      <c r="X367" s="2">
        <v>2.0099999999999998</v>
      </c>
      <c r="Y367" s="6">
        <f t="shared" si="42"/>
        <v>5.3655802034115477E-2</v>
      </c>
      <c r="AA367">
        <v>15361276</v>
      </c>
      <c r="AB367">
        <v>18933</v>
      </c>
      <c r="AD367" t="s">
        <v>1</v>
      </c>
      <c r="AE367">
        <v>5</v>
      </c>
      <c r="AF367">
        <v>12</v>
      </c>
      <c r="AH367" t="s">
        <v>16187</v>
      </c>
      <c r="AI367" t="s">
        <v>16186</v>
      </c>
      <c r="AJ367" t="s">
        <v>16185</v>
      </c>
      <c r="AK367" t="s">
        <v>16184</v>
      </c>
      <c r="AL367">
        <v>46</v>
      </c>
      <c r="AM367" s="5">
        <f t="shared" si="43"/>
        <v>2.875</v>
      </c>
      <c r="AN367" s="4">
        <f t="shared" si="44"/>
        <v>4.354411207875805E-3</v>
      </c>
      <c r="AO367" s="3"/>
      <c r="AP367">
        <v>0</v>
      </c>
      <c r="AR367">
        <v>60672048</v>
      </c>
      <c r="AT367" s="2" t="s">
        <v>6</v>
      </c>
      <c r="AU367" s="1">
        <f t="shared" si="45"/>
        <v>3.8865384786243573</v>
      </c>
      <c r="AV367" s="1">
        <f t="shared" si="46"/>
        <v>2.9005106620995638</v>
      </c>
      <c r="AW367" s="1">
        <f t="shared" si="47"/>
        <v>1.9144828455747707</v>
      </c>
    </row>
    <row r="368" spans="1:49" x14ac:dyDescent="0.2">
      <c r="A368">
        <v>366</v>
      </c>
      <c r="B368" t="s">
        <v>16183</v>
      </c>
      <c r="C368" t="s">
        <v>16182</v>
      </c>
      <c r="F368" t="s">
        <v>16181</v>
      </c>
      <c r="G368" t="s">
        <v>5</v>
      </c>
      <c r="H368" t="s">
        <v>4</v>
      </c>
      <c r="I368" t="s">
        <v>676</v>
      </c>
      <c r="J368" t="s">
        <v>16180</v>
      </c>
      <c r="K368" t="s">
        <v>16179</v>
      </c>
      <c r="L368" t="s">
        <v>16178</v>
      </c>
      <c r="M368" t="s">
        <v>155</v>
      </c>
      <c r="N368">
        <v>4</v>
      </c>
      <c r="O368" t="s">
        <v>16177</v>
      </c>
      <c r="P368" t="s">
        <v>16176</v>
      </c>
      <c r="Q368" t="s">
        <v>16175</v>
      </c>
      <c r="R368" s="7">
        <v>39052</v>
      </c>
      <c r="S368" s="8">
        <f t="shared" si="40"/>
        <v>2006</v>
      </c>
      <c r="T368" s="8">
        <v>2006</v>
      </c>
      <c r="U368" s="8">
        <f t="shared" si="41"/>
        <v>16</v>
      </c>
      <c r="V368" s="7">
        <v>39052</v>
      </c>
      <c r="W368" t="s">
        <v>1034</v>
      </c>
      <c r="X368" s="2">
        <v>0.78200000000000003</v>
      </c>
      <c r="Y368" s="6">
        <f t="shared" si="42"/>
        <v>2.0875043378446919E-2</v>
      </c>
      <c r="AA368">
        <v>189316</v>
      </c>
      <c r="AB368">
        <v>19901</v>
      </c>
      <c r="AD368" t="s">
        <v>1</v>
      </c>
      <c r="AE368">
        <v>52</v>
      </c>
      <c r="AF368">
        <v>4</v>
      </c>
      <c r="AH368" t="s">
        <v>16174</v>
      </c>
      <c r="AI368" t="s">
        <v>16173</v>
      </c>
      <c r="AJ368" t="s">
        <v>16172</v>
      </c>
      <c r="AK368" t="s">
        <v>16171</v>
      </c>
      <c r="AL368">
        <v>34</v>
      </c>
      <c r="AM368" s="5">
        <f t="shared" si="43"/>
        <v>2.125</v>
      </c>
      <c r="AN368" s="4">
        <f t="shared" si="44"/>
        <v>3.2184778492995079E-3</v>
      </c>
      <c r="AO368" s="3"/>
      <c r="AP368">
        <v>0</v>
      </c>
      <c r="AR368" t="s">
        <v>0</v>
      </c>
      <c r="AT368" s="2">
        <v>3.863</v>
      </c>
      <c r="AU368" s="1">
        <f t="shared" si="45"/>
        <v>1.5578073719702694</v>
      </c>
      <c r="AV368" s="1">
        <f t="shared" si="46"/>
        <v>1.2046760613873213</v>
      </c>
      <c r="AW368" s="1">
        <f t="shared" si="47"/>
        <v>0.85154475080437309</v>
      </c>
    </row>
    <row r="369" spans="1:49" x14ac:dyDescent="0.2">
      <c r="A369">
        <v>367</v>
      </c>
      <c r="B369" t="s">
        <v>16170</v>
      </c>
      <c r="C369" t="s">
        <v>16169</v>
      </c>
      <c r="F369" t="s">
        <v>16168</v>
      </c>
      <c r="G369" t="s">
        <v>5</v>
      </c>
      <c r="H369" t="s">
        <v>4</v>
      </c>
      <c r="I369" t="s">
        <v>16167</v>
      </c>
      <c r="J369" t="s">
        <v>16166</v>
      </c>
      <c r="K369" t="s">
        <v>16165</v>
      </c>
      <c r="L369" t="s">
        <v>16164</v>
      </c>
      <c r="M369" t="s">
        <v>16040</v>
      </c>
      <c r="N369">
        <v>4</v>
      </c>
      <c r="O369" t="s">
        <v>16163</v>
      </c>
      <c r="P369" t="s">
        <v>16162</v>
      </c>
      <c r="Q369" t="s">
        <v>16161</v>
      </c>
      <c r="R369" s="7">
        <v>39052</v>
      </c>
      <c r="S369" s="8">
        <f t="shared" si="40"/>
        <v>2006</v>
      </c>
      <c r="T369" s="8">
        <v>2006</v>
      </c>
      <c r="U369" s="8">
        <f t="shared" si="41"/>
        <v>16</v>
      </c>
      <c r="V369" s="7">
        <v>39052</v>
      </c>
      <c r="W369" t="s">
        <v>62</v>
      </c>
      <c r="X369" s="2">
        <v>2.0099999999999998</v>
      </c>
      <c r="Y369" s="6">
        <f t="shared" si="42"/>
        <v>5.3655802034115477E-2</v>
      </c>
      <c r="AA369">
        <v>15361276</v>
      </c>
      <c r="AB369">
        <v>18933</v>
      </c>
      <c r="AD369" t="s">
        <v>1</v>
      </c>
      <c r="AE369">
        <v>5</v>
      </c>
      <c r="AF369">
        <v>12</v>
      </c>
      <c r="AH369" t="s">
        <v>16160</v>
      </c>
      <c r="AI369" t="s">
        <v>16159</v>
      </c>
      <c r="AJ369" t="s">
        <v>16158</v>
      </c>
      <c r="AK369" t="s">
        <v>16157</v>
      </c>
      <c r="AL369">
        <v>98</v>
      </c>
      <c r="AM369" s="5">
        <f t="shared" si="43"/>
        <v>6.125</v>
      </c>
      <c r="AN369" s="4">
        <f t="shared" si="44"/>
        <v>9.2767890950397579E-3</v>
      </c>
      <c r="AO369" s="3"/>
      <c r="AP369">
        <v>0</v>
      </c>
      <c r="AR369" t="s">
        <v>0</v>
      </c>
      <c r="AT369" s="2" t="s">
        <v>6</v>
      </c>
      <c r="AU369" s="1">
        <f t="shared" si="45"/>
        <v>4.0342098152392758</v>
      </c>
      <c r="AV369" s="1">
        <f t="shared" si="46"/>
        <v>3.146629556457762</v>
      </c>
      <c r="AW369" s="1">
        <f t="shared" si="47"/>
        <v>2.2590492976762473</v>
      </c>
    </row>
    <row r="370" spans="1:49" x14ac:dyDescent="0.2">
      <c r="A370">
        <v>368</v>
      </c>
      <c r="B370" t="s">
        <v>16156</v>
      </c>
      <c r="C370" t="s">
        <v>16155</v>
      </c>
      <c r="D370" t="s">
        <v>16154</v>
      </c>
      <c r="E370">
        <v>17178592</v>
      </c>
      <c r="F370" t="s">
        <v>16153</v>
      </c>
      <c r="G370" t="s">
        <v>5</v>
      </c>
      <c r="H370" t="s">
        <v>4</v>
      </c>
      <c r="I370" t="s">
        <v>16152</v>
      </c>
      <c r="J370">
        <v>60006726</v>
      </c>
      <c r="K370" t="s">
        <v>1431</v>
      </c>
      <c r="L370" t="s">
        <v>1430</v>
      </c>
      <c r="M370" t="s">
        <v>148</v>
      </c>
      <c r="N370">
        <v>3</v>
      </c>
      <c r="O370" t="s">
        <v>16151</v>
      </c>
      <c r="P370" t="s">
        <v>16150</v>
      </c>
      <c r="Q370" t="s">
        <v>16149</v>
      </c>
      <c r="R370" s="7">
        <v>39052</v>
      </c>
      <c r="S370" s="8">
        <f t="shared" si="40"/>
        <v>2006</v>
      </c>
      <c r="T370" s="8">
        <v>2006</v>
      </c>
      <c r="U370" s="8">
        <f t="shared" si="41"/>
        <v>16</v>
      </c>
      <c r="V370" s="7">
        <v>39052</v>
      </c>
      <c r="W370" t="s">
        <v>1504</v>
      </c>
      <c r="X370" s="2">
        <v>0.41599999999999998</v>
      </c>
      <c r="Y370" s="6">
        <f t="shared" si="42"/>
        <v>1.1104882411040816E-2</v>
      </c>
      <c r="AA370">
        <v>15368378</v>
      </c>
      <c r="AB370">
        <v>14876</v>
      </c>
      <c r="AC370">
        <v>15368386</v>
      </c>
      <c r="AD370" t="s">
        <v>1</v>
      </c>
      <c r="AE370">
        <v>25</v>
      </c>
      <c r="AF370">
        <v>4</v>
      </c>
      <c r="AH370" t="s">
        <v>3708</v>
      </c>
      <c r="AI370" t="s">
        <v>16148</v>
      </c>
      <c r="AJ370" t="s">
        <v>16147</v>
      </c>
      <c r="AK370" t="s">
        <v>16146</v>
      </c>
      <c r="AL370">
        <v>44</v>
      </c>
      <c r="AM370" s="5">
        <f t="shared" si="43"/>
        <v>2.75</v>
      </c>
      <c r="AN370" s="4">
        <f t="shared" si="44"/>
        <v>4.1650889814464215E-3</v>
      </c>
      <c r="AO370" s="3"/>
      <c r="AP370">
        <v>0</v>
      </c>
      <c r="AR370" t="s">
        <v>0</v>
      </c>
      <c r="AT370" s="2">
        <v>2.8820000000000001</v>
      </c>
      <c r="AU370" s="1">
        <f t="shared" si="45"/>
        <v>0.90229443821624977</v>
      </c>
      <c r="AV370" s="1">
        <f t="shared" si="46"/>
        <v>0.76349856962436191</v>
      </c>
      <c r="AW370" s="1">
        <f t="shared" si="47"/>
        <v>0.62470270103247394</v>
      </c>
    </row>
    <row r="371" spans="1:49" x14ac:dyDescent="0.2">
      <c r="A371">
        <v>369</v>
      </c>
      <c r="B371" t="s">
        <v>16145</v>
      </c>
      <c r="F371" t="s">
        <v>16144</v>
      </c>
      <c r="G371" t="s">
        <v>5</v>
      </c>
      <c r="H371" t="s">
        <v>4</v>
      </c>
      <c r="I371" t="s">
        <v>16143</v>
      </c>
      <c r="J371">
        <v>60060524</v>
      </c>
      <c r="K371" t="s">
        <v>16142</v>
      </c>
      <c r="L371" t="s">
        <v>16141</v>
      </c>
      <c r="M371" t="s">
        <v>16140</v>
      </c>
      <c r="N371">
        <v>3</v>
      </c>
      <c r="O371" t="s">
        <v>16139</v>
      </c>
      <c r="P371" t="s">
        <v>16138</v>
      </c>
      <c r="Q371" t="s">
        <v>16137</v>
      </c>
      <c r="R371" s="7">
        <v>39052</v>
      </c>
      <c r="S371" s="8">
        <f t="shared" si="40"/>
        <v>2006</v>
      </c>
      <c r="T371" s="8">
        <v>2006</v>
      </c>
      <c r="U371" s="8">
        <f t="shared" si="41"/>
        <v>16</v>
      </c>
      <c r="V371" s="7">
        <v>39052</v>
      </c>
      <c r="W371" t="s">
        <v>1576</v>
      </c>
      <c r="X371" s="2" t="s">
        <v>6</v>
      </c>
      <c r="Y371" s="6" t="e">
        <f t="shared" si="42"/>
        <v>#VALUE!</v>
      </c>
      <c r="AA371">
        <v>15167399</v>
      </c>
      <c r="AB371">
        <v>4700152267</v>
      </c>
      <c r="AD371" t="s">
        <v>1</v>
      </c>
      <c r="AE371">
        <v>5</v>
      </c>
      <c r="AF371">
        <v>2</v>
      </c>
      <c r="AH371" t="s">
        <v>16136</v>
      </c>
      <c r="AI371" t="s">
        <v>16135</v>
      </c>
      <c r="AJ371" t="s">
        <v>16134</v>
      </c>
      <c r="AK371" t="s">
        <v>16133</v>
      </c>
      <c r="AL371">
        <v>2</v>
      </c>
      <c r="AM371" s="5">
        <f t="shared" si="43"/>
        <v>0.125</v>
      </c>
      <c r="AN371" s="4">
        <f t="shared" si="44"/>
        <v>1.893222264293828E-4</v>
      </c>
      <c r="AO371" s="3"/>
      <c r="AP371">
        <v>0</v>
      </c>
      <c r="AR371" t="s">
        <v>0</v>
      </c>
      <c r="AT371" s="2" t="s">
        <v>6</v>
      </c>
      <c r="AU371" s="1" t="e">
        <f t="shared" si="45"/>
        <v>#VALUE!</v>
      </c>
      <c r="AV371" s="1" t="e">
        <f t="shared" si="46"/>
        <v>#VALUE!</v>
      </c>
      <c r="AW371" s="1" t="e">
        <f t="shared" si="47"/>
        <v>#VALUE!</v>
      </c>
    </row>
    <row r="372" spans="1:49" x14ac:dyDescent="0.2">
      <c r="A372">
        <v>370</v>
      </c>
      <c r="B372" t="s">
        <v>16132</v>
      </c>
      <c r="C372" t="s">
        <v>16131</v>
      </c>
      <c r="F372" t="s">
        <v>16130</v>
      </c>
      <c r="G372" t="s">
        <v>5</v>
      </c>
      <c r="H372" t="s">
        <v>4</v>
      </c>
      <c r="I372" t="s">
        <v>16129</v>
      </c>
      <c r="J372" t="s">
        <v>16123</v>
      </c>
      <c r="K372" t="s">
        <v>16128</v>
      </c>
      <c r="L372" t="s">
        <v>16127</v>
      </c>
      <c r="M372" t="s">
        <v>16126</v>
      </c>
      <c r="N372">
        <v>2</v>
      </c>
      <c r="O372" t="s">
        <v>16125</v>
      </c>
      <c r="P372" t="s">
        <v>16124</v>
      </c>
      <c r="Q372" t="s">
        <v>16123</v>
      </c>
      <c r="R372" s="7">
        <v>39052</v>
      </c>
      <c r="S372" s="8">
        <f t="shared" si="40"/>
        <v>2006</v>
      </c>
      <c r="T372" s="8">
        <v>2006</v>
      </c>
      <c r="U372" s="8">
        <f t="shared" si="41"/>
        <v>16</v>
      </c>
      <c r="V372" s="7">
        <v>39052</v>
      </c>
      <c r="W372" t="s">
        <v>62</v>
      </c>
      <c r="X372" s="2">
        <v>2.0099999999999998</v>
      </c>
      <c r="Y372" s="6">
        <f t="shared" si="42"/>
        <v>5.3655802034115477E-2</v>
      </c>
      <c r="AA372">
        <v>15361276</v>
      </c>
      <c r="AB372">
        <v>18933</v>
      </c>
      <c r="AD372" t="s">
        <v>1</v>
      </c>
      <c r="AE372">
        <v>5</v>
      </c>
      <c r="AF372">
        <v>12</v>
      </c>
      <c r="AH372" t="s">
        <v>16122</v>
      </c>
      <c r="AI372" t="s">
        <v>16121</v>
      </c>
      <c r="AJ372" t="s">
        <v>16120</v>
      </c>
      <c r="AK372" t="s">
        <v>16119</v>
      </c>
      <c r="AL372">
        <v>0</v>
      </c>
      <c r="AM372" s="5">
        <f t="shared" si="43"/>
        <v>0</v>
      </c>
      <c r="AN372" s="4">
        <f t="shared" si="44"/>
        <v>0</v>
      </c>
      <c r="AO372" s="3"/>
      <c r="AP372">
        <v>0</v>
      </c>
      <c r="AQ372" t="s">
        <v>28</v>
      </c>
      <c r="AR372" t="s">
        <v>16118</v>
      </c>
      <c r="AS372" t="s">
        <v>27</v>
      </c>
      <c r="AT372" s="2" t="s">
        <v>6</v>
      </c>
      <c r="AU372" s="1">
        <f t="shared" si="45"/>
        <v>3.7559061423880831</v>
      </c>
      <c r="AV372" s="1">
        <f t="shared" si="46"/>
        <v>2.6827901017057738</v>
      </c>
      <c r="AW372" s="1">
        <f t="shared" si="47"/>
        <v>1.6096740610234643</v>
      </c>
    </row>
    <row r="373" spans="1:49" x14ac:dyDescent="0.2">
      <c r="A373">
        <v>371</v>
      </c>
      <c r="B373" t="s">
        <v>16117</v>
      </c>
      <c r="C373" t="s">
        <v>16116</v>
      </c>
      <c r="F373" t="s">
        <v>16115</v>
      </c>
      <c r="G373" t="s">
        <v>5</v>
      </c>
      <c r="H373" t="s">
        <v>4</v>
      </c>
      <c r="I373" t="s">
        <v>16114</v>
      </c>
      <c r="J373">
        <v>60008673</v>
      </c>
      <c r="K373" t="s">
        <v>116</v>
      </c>
      <c r="L373" t="s">
        <v>115</v>
      </c>
      <c r="M373" t="s">
        <v>58</v>
      </c>
      <c r="N373">
        <v>2</v>
      </c>
      <c r="O373" t="s">
        <v>16113</v>
      </c>
      <c r="P373" t="s">
        <v>16112</v>
      </c>
      <c r="Q373" t="s">
        <v>16111</v>
      </c>
      <c r="R373" s="7">
        <v>39052</v>
      </c>
      <c r="S373" s="8">
        <f t="shared" si="40"/>
        <v>2006</v>
      </c>
      <c r="T373" s="8">
        <v>2006</v>
      </c>
      <c r="U373" s="8">
        <f t="shared" si="41"/>
        <v>16</v>
      </c>
      <c r="V373" s="7">
        <v>39052</v>
      </c>
      <c r="W373" t="s">
        <v>6021</v>
      </c>
      <c r="X373" s="2">
        <v>0.33800000000000002</v>
      </c>
      <c r="Y373" s="6">
        <f t="shared" si="42"/>
        <v>9.0227169589706634E-3</v>
      </c>
      <c r="AA373">
        <v>10637850</v>
      </c>
      <c r="AB373">
        <v>12311</v>
      </c>
      <c r="AD373" t="s">
        <v>1</v>
      </c>
      <c r="AE373">
        <v>32</v>
      </c>
      <c r="AF373">
        <v>12</v>
      </c>
      <c r="AH373" t="s">
        <v>16110</v>
      </c>
      <c r="AI373" t="s">
        <v>16109</v>
      </c>
      <c r="AK373" t="s">
        <v>16108</v>
      </c>
      <c r="AL373">
        <v>2</v>
      </c>
      <c r="AM373" s="5">
        <f t="shared" si="43"/>
        <v>0.125</v>
      </c>
      <c r="AN373" s="4">
        <f t="shared" si="44"/>
        <v>1.893222264293828E-4</v>
      </c>
      <c r="AO373" s="3"/>
      <c r="AP373">
        <v>0</v>
      </c>
      <c r="AQ373" t="s">
        <v>185</v>
      </c>
      <c r="AR373" t="s">
        <v>16107</v>
      </c>
      <c r="AS373" t="s">
        <v>184</v>
      </c>
      <c r="AT373" s="2">
        <v>0.71399999999999997</v>
      </c>
      <c r="AU373" s="1">
        <f t="shared" si="45"/>
        <v>0.63726985392082791</v>
      </c>
      <c r="AV373" s="1">
        <f t="shared" si="46"/>
        <v>0.4606019592700023</v>
      </c>
      <c r="AW373" s="1">
        <f t="shared" si="47"/>
        <v>0.2839340646191767</v>
      </c>
    </row>
    <row r="374" spans="1:49" x14ac:dyDescent="0.2">
      <c r="A374">
        <v>372</v>
      </c>
      <c r="B374" t="s">
        <v>16106</v>
      </c>
      <c r="C374" t="s">
        <v>16105</v>
      </c>
      <c r="F374" t="s">
        <v>16104</v>
      </c>
      <c r="G374" t="s">
        <v>5</v>
      </c>
      <c r="H374" t="s">
        <v>4</v>
      </c>
      <c r="I374" t="s">
        <v>9789</v>
      </c>
      <c r="J374">
        <v>60021227</v>
      </c>
      <c r="K374" t="s">
        <v>16103</v>
      </c>
      <c r="L374" t="s">
        <v>405</v>
      </c>
      <c r="M374" t="s">
        <v>103</v>
      </c>
      <c r="N374">
        <v>6</v>
      </c>
      <c r="O374" t="s">
        <v>16102</v>
      </c>
      <c r="P374" t="s">
        <v>16101</v>
      </c>
      <c r="Q374" t="s">
        <v>16100</v>
      </c>
      <c r="R374" s="7">
        <v>39052</v>
      </c>
      <c r="S374" s="8">
        <f t="shared" si="40"/>
        <v>2006</v>
      </c>
      <c r="T374" s="8">
        <v>2006</v>
      </c>
      <c r="U374" s="8">
        <f t="shared" si="41"/>
        <v>16</v>
      </c>
      <c r="V374" s="7">
        <v>39052</v>
      </c>
      <c r="W374" t="s">
        <v>16099</v>
      </c>
      <c r="X374" s="2">
        <v>0.74</v>
      </c>
      <c r="Y374" s="6">
        <f t="shared" si="42"/>
        <v>1.9753877365793759E-2</v>
      </c>
      <c r="AA374">
        <v>10709878</v>
      </c>
      <c r="AB374">
        <v>17343</v>
      </c>
      <c r="AD374" t="s">
        <v>1</v>
      </c>
      <c r="AE374">
        <v>13</v>
      </c>
      <c r="AF374">
        <v>6</v>
      </c>
      <c r="AH374" t="s">
        <v>16098</v>
      </c>
      <c r="AI374" t="s">
        <v>16097</v>
      </c>
      <c r="AJ374" t="s">
        <v>16096</v>
      </c>
      <c r="AK374" t="s">
        <v>16095</v>
      </c>
      <c r="AL374">
        <v>93</v>
      </c>
      <c r="AM374" s="5">
        <f t="shared" si="43"/>
        <v>5.8125</v>
      </c>
      <c r="AN374" s="4">
        <f t="shared" si="44"/>
        <v>8.8034835289663004E-3</v>
      </c>
      <c r="AO374" s="3"/>
      <c r="AP374">
        <v>0</v>
      </c>
      <c r="AQ374" t="s">
        <v>51</v>
      </c>
      <c r="AR374">
        <v>50477040</v>
      </c>
      <c r="AS374" t="s">
        <v>50</v>
      </c>
      <c r="AT374" s="2" t="s">
        <v>6</v>
      </c>
      <c r="AU374" s="1">
        <f t="shared" si="45"/>
        <v>1.6468759214745519</v>
      </c>
      <c r="AV374" s="1">
        <f t="shared" si="46"/>
        <v>1.427868044738003</v>
      </c>
      <c r="AW374" s="1">
        <f t="shared" si="47"/>
        <v>1.2088601680014539</v>
      </c>
    </row>
    <row r="375" spans="1:49" x14ac:dyDescent="0.2">
      <c r="A375">
        <v>373</v>
      </c>
      <c r="B375" t="s">
        <v>16094</v>
      </c>
      <c r="C375" t="s">
        <v>16093</v>
      </c>
      <c r="F375" t="s">
        <v>16092</v>
      </c>
      <c r="G375" t="s">
        <v>5</v>
      </c>
      <c r="H375" t="s">
        <v>4</v>
      </c>
      <c r="I375" t="s">
        <v>16091</v>
      </c>
      <c r="J375">
        <v>100405796</v>
      </c>
      <c r="K375" t="s">
        <v>16090</v>
      </c>
      <c r="L375" t="s">
        <v>16089</v>
      </c>
      <c r="M375" t="s">
        <v>16</v>
      </c>
      <c r="N375">
        <v>1</v>
      </c>
      <c r="O375" t="s">
        <v>16088</v>
      </c>
      <c r="P375">
        <v>56625177700</v>
      </c>
      <c r="Q375">
        <v>100405796</v>
      </c>
      <c r="R375" s="7">
        <v>39052</v>
      </c>
      <c r="S375" s="8">
        <f t="shared" si="40"/>
        <v>2006</v>
      </c>
      <c r="T375" s="8">
        <v>2006</v>
      </c>
      <c r="U375" s="8">
        <f t="shared" si="41"/>
        <v>16</v>
      </c>
      <c r="V375" s="7">
        <v>39052</v>
      </c>
      <c r="W375" t="s">
        <v>1034</v>
      </c>
      <c r="X375" s="2">
        <v>0.78200000000000003</v>
      </c>
      <c r="Y375" s="6">
        <f t="shared" si="42"/>
        <v>2.0875043378446919E-2</v>
      </c>
      <c r="AA375">
        <v>189316</v>
      </c>
      <c r="AB375">
        <v>19901</v>
      </c>
      <c r="AD375" t="s">
        <v>1</v>
      </c>
      <c r="AE375">
        <v>52</v>
      </c>
      <c r="AF375">
        <v>4</v>
      </c>
      <c r="AH375" t="s">
        <v>16087</v>
      </c>
      <c r="AI375" t="s">
        <v>16086</v>
      </c>
      <c r="AJ375" t="s">
        <v>16085</v>
      </c>
      <c r="AK375" t="s">
        <v>16084</v>
      </c>
      <c r="AL375">
        <v>0</v>
      </c>
      <c r="AM375" s="5">
        <f t="shared" si="43"/>
        <v>0</v>
      </c>
      <c r="AN375" s="4">
        <f t="shared" si="44"/>
        <v>0</v>
      </c>
      <c r="AO375" s="3"/>
      <c r="AP375">
        <v>0</v>
      </c>
      <c r="AR375" t="s">
        <v>0</v>
      </c>
      <c r="AT375" s="2">
        <v>3.863</v>
      </c>
      <c r="AU375" s="1">
        <f t="shared" si="45"/>
        <v>1.4612530364912841</v>
      </c>
      <c r="AV375" s="1">
        <f t="shared" si="46"/>
        <v>1.0437521689223459</v>
      </c>
      <c r="AW375" s="1">
        <f t="shared" si="47"/>
        <v>0.62625130135340756</v>
      </c>
    </row>
    <row r="376" spans="1:49" x14ac:dyDescent="0.2">
      <c r="A376">
        <v>374</v>
      </c>
      <c r="B376" t="s">
        <v>16083</v>
      </c>
      <c r="C376" t="s">
        <v>16082</v>
      </c>
      <c r="F376" t="s">
        <v>16081</v>
      </c>
      <c r="G376" t="s">
        <v>5</v>
      </c>
      <c r="H376" t="s">
        <v>4</v>
      </c>
      <c r="I376" t="s">
        <v>16080</v>
      </c>
      <c r="J376" t="s">
        <v>16079</v>
      </c>
      <c r="K376" t="s">
        <v>16078</v>
      </c>
      <c r="L376" t="s">
        <v>15025</v>
      </c>
      <c r="M376" t="s">
        <v>1038</v>
      </c>
      <c r="N376">
        <v>1</v>
      </c>
      <c r="O376" t="s">
        <v>16077</v>
      </c>
      <c r="P376">
        <v>7103288466</v>
      </c>
      <c r="Q376" t="s">
        <v>16076</v>
      </c>
      <c r="R376" s="7">
        <v>39052</v>
      </c>
      <c r="S376" s="8">
        <f t="shared" si="40"/>
        <v>2006</v>
      </c>
      <c r="T376" s="8">
        <v>2006</v>
      </c>
      <c r="U376" s="8">
        <f t="shared" si="41"/>
        <v>16</v>
      </c>
      <c r="V376" s="7">
        <v>39052</v>
      </c>
      <c r="W376" t="s">
        <v>62</v>
      </c>
      <c r="X376" s="2">
        <v>2.0099999999999998</v>
      </c>
      <c r="Y376" s="6">
        <f t="shared" si="42"/>
        <v>5.3655802034115477E-2</v>
      </c>
      <c r="AA376">
        <v>15361276</v>
      </c>
      <c r="AB376">
        <v>18933</v>
      </c>
      <c r="AD376" t="s">
        <v>1</v>
      </c>
      <c r="AE376">
        <v>5</v>
      </c>
      <c r="AF376">
        <v>12</v>
      </c>
      <c r="AH376" t="s">
        <v>16075</v>
      </c>
      <c r="AI376" t="s">
        <v>16074</v>
      </c>
      <c r="AJ376" t="s">
        <v>16073</v>
      </c>
      <c r="AK376" t="s">
        <v>16072</v>
      </c>
      <c r="AL376">
        <v>4</v>
      </c>
      <c r="AM376" s="5">
        <f t="shared" si="43"/>
        <v>0.25</v>
      </c>
      <c r="AN376" s="4">
        <f t="shared" si="44"/>
        <v>3.786444528587656E-4</v>
      </c>
      <c r="AO376" s="3"/>
      <c r="AP376">
        <v>0</v>
      </c>
      <c r="AR376" t="s">
        <v>0</v>
      </c>
      <c r="AT376" s="2" t="s">
        <v>6</v>
      </c>
      <c r="AU376" s="1">
        <f t="shared" si="45"/>
        <v>3.7672654759738458</v>
      </c>
      <c r="AV376" s="1">
        <f t="shared" si="46"/>
        <v>2.7017223243487121</v>
      </c>
      <c r="AW376" s="1">
        <f t="shared" si="47"/>
        <v>1.6361791727235779</v>
      </c>
    </row>
    <row r="377" spans="1:49" x14ac:dyDescent="0.2">
      <c r="A377">
        <v>375</v>
      </c>
      <c r="B377" t="s">
        <v>16071</v>
      </c>
      <c r="C377" t="s">
        <v>16070</v>
      </c>
      <c r="F377" t="s">
        <v>16069</v>
      </c>
      <c r="G377" t="s">
        <v>5</v>
      </c>
      <c r="H377" t="s">
        <v>4</v>
      </c>
      <c r="I377" t="s">
        <v>16068</v>
      </c>
      <c r="J377" t="s">
        <v>16067</v>
      </c>
      <c r="K377" t="s">
        <v>16066</v>
      </c>
      <c r="L377" t="s">
        <v>16065</v>
      </c>
      <c r="M377" t="s">
        <v>16064</v>
      </c>
      <c r="N377">
        <v>5</v>
      </c>
      <c r="O377" t="s">
        <v>16063</v>
      </c>
      <c r="P377" t="s">
        <v>16062</v>
      </c>
      <c r="Q377" t="s">
        <v>16061</v>
      </c>
      <c r="R377" s="7">
        <v>39052</v>
      </c>
      <c r="S377" s="8">
        <f t="shared" si="40"/>
        <v>2006</v>
      </c>
      <c r="T377" s="8">
        <v>2006</v>
      </c>
      <c r="U377" s="8">
        <f t="shared" si="41"/>
        <v>16</v>
      </c>
      <c r="V377" s="7">
        <v>39052</v>
      </c>
      <c r="W377" t="s">
        <v>62</v>
      </c>
      <c r="X377" s="2">
        <v>2.0099999999999998</v>
      </c>
      <c r="Y377" s="6">
        <f t="shared" si="42"/>
        <v>5.3655802034115477E-2</v>
      </c>
      <c r="AA377">
        <v>15361276</v>
      </c>
      <c r="AB377">
        <v>18933</v>
      </c>
      <c r="AD377" t="s">
        <v>1</v>
      </c>
      <c r="AE377">
        <v>5</v>
      </c>
      <c r="AF377">
        <v>12</v>
      </c>
      <c r="AH377" t="s">
        <v>16060</v>
      </c>
      <c r="AI377" t="s">
        <v>16059</v>
      </c>
      <c r="AJ377" t="s">
        <v>16058</v>
      </c>
      <c r="AK377" t="s">
        <v>16057</v>
      </c>
      <c r="AL377">
        <v>137</v>
      </c>
      <c r="AM377" s="5">
        <f t="shared" si="43"/>
        <v>8.5625</v>
      </c>
      <c r="AN377" s="4">
        <f t="shared" si="44"/>
        <v>1.2968572510412722E-2</v>
      </c>
      <c r="AO377" s="3"/>
      <c r="AP377">
        <v>0</v>
      </c>
      <c r="AR377" t="s">
        <v>0</v>
      </c>
      <c r="AT377" s="2" t="s">
        <v>6</v>
      </c>
      <c r="AU377" s="1">
        <f t="shared" si="45"/>
        <v>4.1449633177004648</v>
      </c>
      <c r="AV377" s="1">
        <f t="shared" si="46"/>
        <v>3.33121872722641</v>
      </c>
      <c r="AW377" s="1">
        <f t="shared" si="47"/>
        <v>2.5174741367523548</v>
      </c>
    </row>
    <row r="378" spans="1:49" x14ac:dyDescent="0.2">
      <c r="A378">
        <v>376</v>
      </c>
      <c r="B378" t="s">
        <v>16056</v>
      </c>
      <c r="C378" t="s">
        <v>16055</v>
      </c>
      <c r="F378" t="s">
        <v>16054</v>
      </c>
      <c r="G378" t="s">
        <v>5</v>
      </c>
      <c r="H378" t="s">
        <v>4</v>
      </c>
      <c r="I378" t="s">
        <v>16053</v>
      </c>
      <c r="J378" t="s">
        <v>696</v>
      </c>
      <c r="K378" t="s">
        <v>695</v>
      </c>
      <c r="L378" t="s">
        <v>694</v>
      </c>
      <c r="M378" t="s">
        <v>693</v>
      </c>
      <c r="N378">
        <v>3</v>
      </c>
      <c r="O378" t="s">
        <v>16052</v>
      </c>
      <c r="P378" t="s">
        <v>16051</v>
      </c>
      <c r="Q378" t="s">
        <v>692</v>
      </c>
      <c r="R378" s="7">
        <v>39052</v>
      </c>
      <c r="S378" s="8">
        <f t="shared" si="40"/>
        <v>2006</v>
      </c>
      <c r="T378" s="8">
        <v>2006</v>
      </c>
      <c r="U378" s="8">
        <f t="shared" si="41"/>
        <v>16</v>
      </c>
      <c r="V378" s="7">
        <v>39052</v>
      </c>
      <c r="W378" t="s">
        <v>62</v>
      </c>
      <c r="X378" s="2">
        <v>2.0099999999999998</v>
      </c>
      <c r="Y378" s="6">
        <f t="shared" si="42"/>
        <v>5.3655802034115477E-2</v>
      </c>
      <c r="AA378">
        <v>15361276</v>
      </c>
      <c r="AB378">
        <v>18933</v>
      </c>
      <c r="AD378" t="s">
        <v>1</v>
      </c>
      <c r="AE378">
        <v>5</v>
      </c>
      <c r="AF378">
        <v>12</v>
      </c>
      <c r="AH378" t="s">
        <v>16050</v>
      </c>
      <c r="AI378" t="s">
        <v>16049</v>
      </c>
      <c r="AJ378" t="s">
        <v>16048</v>
      </c>
      <c r="AK378" t="s">
        <v>16047</v>
      </c>
      <c r="AL378">
        <v>8</v>
      </c>
      <c r="AM378" s="5">
        <f t="shared" si="43"/>
        <v>0.5</v>
      </c>
      <c r="AN378" s="4">
        <f t="shared" si="44"/>
        <v>7.572889057175312E-4</v>
      </c>
      <c r="AO378" s="3"/>
      <c r="AP378">
        <v>0</v>
      </c>
      <c r="AR378" t="s">
        <v>0</v>
      </c>
      <c r="AT378" s="2" t="s">
        <v>6</v>
      </c>
      <c r="AU378" s="1">
        <f t="shared" si="45"/>
        <v>3.7786248095596089</v>
      </c>
      <c r="AV378" s="1">
        <f t="shared" si="46"/>
        <v>2.7206545469916503</v>
      </c>
      <c r="AW378" s="1">
        <f t="shared" si="47"/>
        <v>1.6626842844236915</v>
      </c>
    </row>
    <row r="379" spans="1:49" x14ac:dyDescent="0.2">
      <c r="A379">
        <v>377</v>
      </c>
      <c r="B379" t="s">
        <v>16046</v>
      </c>
      <c r="C379" t="s">
        <v>16045</v>
      </c>
      <c r="F379" t="s">
        <v>16044</v>
      </c>
      <c r="G379" t="s">
        <v>5</v>
      </c>
      <c r="H379" t="s">
        <v>4</v>
      </c>
      <c r="I379" t="s">
        <v>1327</v>
      </c>
      <c r="J379" t="s">
        <v>16043</v>
      </c>
      <c r="K379" t="s">
        <v>16042</v>
      </c>
      <c r="L379" t="s">
        <v>16041</v>
      </c>
      <c r="M379" t="s">
        <v>16040</v>
      </c>
      <c r="N379">
        <v>3</v>
      </c>
      <c r="O379" t="s">
        <v>16039</v>
      </c>
      <c r="P379" t="s">
        <v>16038</v>
      </c>
      <c r="Q379" t="s">
        <v>16037</v>
      </c>
      <c r="R379" s="7">
        <v>39052</v>
      </c>
      <c r="S379" s="8">
        <f t="shared" si="40"/>
        <v>2006</v>
      </c>
      <c r="T379" s="8">
        <v>2006</v>
      </c>
      <c r="U379" s="8">
        <f t="shared" si="41"/>
        <v>16</v>
      </c>
      <c r="V379" s="7">
        <v>39052</v>
      </c>
      <c r="W379" t="s">
        <v>1034</v>
      </c>
      <c r="X379" s="2">
        <v>0.78200000000000003</v>
      </c>
      <c r="Y379" s="6">
        <f t="shared" si="42"/>
        <v>2.0875043378446919E-2</v>
      </c>
      <c r="AA379">
        <v>189316</v>
      </c>
      <c r="AB379">
        <v>19901</v>
      </c>
      <c r="AD379" t="s">
        <v>1</v>
      </c>
      <c r="AE379">
        <v>52</v>
      </c>
      <c r="AF379">
        <v>4</v>
      </c>
      <c r="AH379" t="s">
        <v>16036</v>
      </c>
      <c r="AI379" t="s">
        <v>16035</v>
      </c>
      <c r="AJ379" t="s">
        <v>16034</v>
      </c>
      <c r="AK379" t="s">
        <v>16033</v>
      </c>
      <c r="AL379">
        <v>45</v>
      </c>
      <c r="AM379" s="5">
        <f t="shared" si="43"/>
        <v>2.8125</v>
      </c>
      <c r="AN379" s="4">
        <f t="shared" si="44"/>
        <v>4.2597500946611128E-3</v>
      </c>
      <c r="AO379" s="3"/>
      <c r="AP379">
        <v>0</v>
      </c>
      <c r="AR379" t="s">
        <v>0</v>
      </c>
      <c r="AT379" s="2">
        <v>3.863</v>
      </c>
      <c r="AU379" s="1">
        <f t="shared" si="45"/>
        <v>1.5890455393311176</v>
      </c>
      <c r="AV379" s="1">
        <f t="shared" si="46"/>
        <v>1.2567396736554015</v>
      </c>
      <c r="AW379" s="1">
        <f t="shared" si="47"/>
        <v>0.92443380797968544</v>
      </c>
    </row>
    <row r="380" spans="1:49" x14ac:dyDescent="0.2">
      <c r="A380">
        <v>378</v>
      </c>
      <c r="B380" t="s">
        <v>16032</v>
      </c>
      <c r="C380" t="s">
        <v>16031</v>
      </c>
      <c r="F380" t="s">
        <v>16030</v>
      </c>
      <c r="G380" t="s">
        <v>5</v>
      </c>
      <c r="H380" t="s">
        <v>4</v>
      </c>
      <c r="I380" t="s">
        <v>16029</v>
      </c>
      <c r="J380" t="s">
        <v>16028</v>
      </c>
      <c r="K380" t="s">
        <v>16027</v>
      </c>
      <c r="L380" t="s">
        <v>16026</v>
      </c>
      <c r="M380" t="s">
        <v>48</v>
      </c>
      <c r="N380">
        <v>2</v>
      </c>
      <c r="O380" t="s">
        <v>16025</v>
      </c>
      <c r="P380" t="s">
        <v>16024</v>
      </c>
      <c r="Q380" t="s">
        <v>16023</v>
      </c>
      <c r="R380" s="7">
        <v>39052</v>
      </c>
      <c r="S380" s="8">
        <f t="shared" si="40"/>
        <v>2006</v>
      </c>
      <c r="T380" s="8">
        <v>2006</v>
      </c>
      <c r="U380" s="8">
        <f t="shared" si="41"/>
        <v>16</v>
      </c>
      <c r="V380" s="7">
        <v>39052</v>
      </c>
      <c r="W380" t="s">
        <v>62</v>
      </c>
      <c r="X380" s="2">
        <v>2.0099999999999998</v>
      </c>
      <c r="Y380" s="6">
        <f t="shared" si="42"/>
        <v>5.3655802034115477E-2</v>
      </c>
      <c r="AA380">
        <v>15361276</v>
      </c>
      <c r="AB380">
        <v>18933</v>
      </c>
      <c r="AD380" t="s">
        <v>1</v>
      </c>
      <c r="AE380">
        <v>5</v>
      </c>
      <c r="AF380">
        <v>12</v>
      </c>
      <c r="AH380" t="s">
        <v>16022</v>
      </c>
      <c r="AI380" t="s">
        <v>16021</v>
      </c>
      <c r="AJ380" t="s">
        <v>16020</v>
      </c>
      <c r="AK380" t="s">
        <v>16019</v>
      </c>
      <c r="AL380">
        <v>21</v>
      </c>
      <c r="AM380" s="5">
        <f t="shared" si="43"/>
        <v>1.3125</v>
      </c>
      <c r="AN380" s="4">
        <f t="shared" si="44"/>
        <v>1.9878833775085194E-3</v>
      </c>
      <c r="AO380" s="3"/>
      <c r="AP380">
        <v>0</v>
      </c>
      <c r="AQ380" t="s">
        <v>206</v>
      </c>
      <c r="AR380" t="s">
        <v>0</v>
      </c>
      <c r="AS380" t="s">
        <v>204</v>
      </c>
      <c r="AT380" s="2" t="s">
        <v>6</v>
      </c>
      <c r="AU380" s="1">
        <f t="shared" si="45"/>
        <v>3.8155426437133384</v>
      </c>
      <c r="AV380" s="1">
        <f t="shared" si="46"/>
        <v>2.7821842705811997</v>
      </c>
      <c r="AW380" s="1">
        <f t="shared" si="47"/>
        <v>1.7488258974490605</v>
      </c>
    </row>
    <row r="381" spans="1:49" x14ac:dyDescent="0.2">
      <c r="A381">
        <v>379</v>
      </c>
      <c r="B381" t="s">
        <v>16018</v>
      </c>
      <c r="C381" t="s">
        <v>16017</v>
      </c>
      <c r="F381" t="s">
        <v>16016</v>
      </c>
      <c r="G381" t="s">
        <v>5</v>
      </c>
      <c r="H381" t="s">
        <v>4</v>
      </c>
      <c r="I381" t="s">
        <v>1529</v>
      </c>
      <c r="J381" t="s">
        <v>16015</v>
      </c>
      <c r="K381" t="s">
        <v>16014</v>
      </c>
      <c r="L381" t="s">
        <v>16013</v>
      </c>
      <c r="M381" t="s">
        <v>48</v>
      </c>
      <c r="N381">
        <v>2</v>
      </c>
      <c r="O381" t="s">
        <v>16012</v>
      </c>
      <c r="P381" t="s">
        <v>16011</v>
      </c>
      <c r="Q381" t="s">
        <v>16010</v>
      </c>
      <c r="R381" s="7">
        <v>39052</v>
      </c>
      <c r="S381" s="8">
        <f t="shared" si="40"/>
        <v>2006</v>
      </c>
      <c r="T381" s="8">
        <v>2006</v>
      </c>
      <c r="U381" s="8">
        <f t="shared" si="41"/>
        <v>16</v>
      </c>
      <c r="V381" s="7">
        <v>39052</v>
      </c>
      <c r="W381" t="s">
        <v>62</v>
      </c>
      <c r="X381" s="2">
        <v>2.0099999999999998</v>
      </c>
      <c r="Y381" s="6">
        <f t="shared" si="42"/>
        <v>5.3655802034115477E-2</v>
      </c>
      <c r="AA381">
        <v>15361276</v>
      </c>
      <c r="AB381">
        <v>18933</v>
      </c>
      <c r="AD381" t="s">
        <v>1</v>
      </c>
      <c r="AE381">
        <v>5</v>
      </c>
      <c r="AF381">
        <v>12</v>
      </c>
      <c r="AH381" t="s">
        <v>16009</v>
      </c>
      <c r="AI381" t="s">
        <v>16008</v>
      </c>
      <c r="AJ381" t="s">
        <v>16007</v>
      </c>
      <c r="AK381" t="s">
        <v>16006</v>
      </c>
      <c r="AL381">
        <v>9</v>
      </c>
      <c r="AM381" s="5">
        <f t="shared" si="43"/>
        <v>0.5625</v>
      </c>
      <c r="AN381" s="4">
        <f t="shared" si="44"/>
        <v>8.5195001893222262E-4</v>
      </c>
      <c r="AO381" s="3"/>
      <c r="AP381">
        <v>0</v>
      </c>
      <c r="AQ381" t="s">
        <v>28</v>
      </c>
      <c r="AR381" t="s">
        <v>0</v>
      </c>
      <c r="AS381" t="s">
        <v>27</v>
      </c>
      <c r="AT381" s="2" t="s">
        <v>6</v>
      </c>
      <c r="AU381" s="1">
        <f t="shared" si="45"/>
        <v>3.7814646429560499</v>
      </c>
      <c r="AV381" s="1">
        <f t="shared" si="46"/>
        <v>2.7253876026523849</v>
      </c>
      <c r="AW381" s="1">
        <f t="shared" si="47"/>
        <v>1.6693105623487199</v>
      </c>
    </row>
    <row r="382" spans="1:49" x14ac:dyDescent="0.2">
      <c r="A382">
        <v>380</v>
      </c>
      <c r="B382" t="s">
        <v>16005</v>
      </c>
      <c r="C382" t="s">
        <v>16004</v>
      </c>
      <c r="F382" t="s">
        <v>16003</v>
      </c>
      <c r="G382" t="s">
        <v>5</v>
      </c>
      <c r="H382" t="s">
        <v>4</v>
      </c>
      <c r="I382" t="s">
        <v>16002</v>
      </c>
      <c r="N382">
        <v>2</v>
      </c>
      <c r="O382" t="s">
        <v>16001</v>
      </c>
      <c r="P382" t="s">
        <v>16000</v>
      </c>
      <c r="Q382" t="s">
        <v>117</v>
      </c>
      <c r="R382" s="7">
        <v>39052</v>
      </c>
      <c r="S382" s="8">
        <f t="shared" si="40"/>
        <v>2006</v>
      </c>
      <c r="T382" s="8">
        <v>2006</v>
      </c>
      <c r="U382" s="8">
        <f t="shared" si="41"/>
        <v>16</v>
      </c>
      <c r="V382" s="7">
        <v>39052</v>
      </c>
      <c r="W382" t="s">
        <v>881</v>
      </c>
      <c r="X382" s="2">
        <v>0.29499999999999998</v>
      </c>
      <c r="Y382" s="6">
        <f t="shared" si="42"/>
        <v>7.8748565174448087E-3</v>
      </c>
      <c r="AA382">
        <v>10642269</v>
      </c>
      <c r="AB382">
        <v>19554</v>
      </c>
      <c r="AD382" t="s">
        <v>1</v>
      </c>
      <c r="AE382">
        <v>51</v>
      </c>
      <c r="AF382">
        <v>12</v>
      </c>
      <c r="AH382" t="s">
        <v>15999</v>
      </c>
      <c r="AI382" t="s">
        <v>15998</v>
      </c>
      <c r="AK382" t="s">
        <v>15997</v>
      </c>
      <c r="AL382">
        <v>0</v>
      </c>
      <c r="AM382" s="5">
        <f t="shared" si="43"/>
        <v>0</v>
      </c>
      <c r="AN382" s="4">
        <f t="shared" si="44"/>
        <v>0</v>
      </c>
      <c r="AO382" s="3"/>
      <c r="AP382">
        <v>0</v>
      </c>
      <c r="AQ382" t="s">
        <v>1120</v>
      </c>
      <c r="AR382" t="s">
        <v>15996</v>
      </c>
      <c r="AS382" t="s">
        <v>184</v>
      </c>
      <c r="AT382" s="2" t="s">
        <v>6</v>
      </c>
      <c r="AU382" s="1">
        <f t="shared" si="45"/>
        <v>0.55123995622113653</v>
      </c>
      <c r="AV382" s="1">
        <f t="shared" si="46"/>
        <v>0.39374282587224041</v>
      </c>
      <c r="AW382" s="1">
        <f t="shared" si="47"/>
        <v>0.23624569552334423</v>
      </c>
    </row>
    <row r="383" spans="1:49" x14ac:dyDescent="0.2">
      <c r="A383">
        <v>381</v>
      </c>
      <c r="B383" t="s">
        <v>15995</v>
      </c>
      <c r="C383" t="s">
        <v>15994</v>
      </c>
      <c r="F383" t="s">
        <v>15993</v>
      </c>
      <c r="G383" t="s">
        <v>5</v>
      </c>
      <c r="H383" t="s">
        <v>4</v>
      </c>
      <c r="I383" t="s">
        <v>31</v>
      </c>
      <c r="J383">
        <v>60021032</v>
      </c>
      <c r="K383" t="s">
        <v>666</v>
      </c>
      <c r="L383" t="s">
        <v>667</v>
      </c>
      <c r="M383" t="s">
        <v>16</v>
      </c>
      <c r="N383">
        <v>4</v>
      </c>
      <c r="O383" t="s">
        <v>15992</v>
      </c>
      <c r="P383" t="s">
        <v>15991</v>
      </c>
      <c r="Q383" t="s">
        <v>15990</v>
      </c>
      <c r="R383" s="7">
        <v>39052</v>
      </c>
      <c r="S383" s="8">
        <f t="shared" si="40"/>
        <v>2006</v>
      </c>
      <c r="T383" s="8">
        <v>2006</v>
      </c>
      <c r="U383" s="8">
        <f t="shared" si="41"/>
        <v>16</v>
      </c>
      <c r="V383" s="7">
        <v>2006</v>
      </c>
      <c r="W383" t="s">
        <v>636</v>
      </c>
      <c r="X383" s="2">
        <v>1.3280000000000001</v>
      </c>
      <c r="Y383" s="6">
        <f t="shared" si="42"/>
        <v>3.5450201542937994E-2</v>
      </c>
      <c r="AA383">
        <v>15361225</v>
      </c>
      <c r="AB383">
        <v>18894</v>
      </c>
      <c r="AD383" t="s">
        <v>1</v>
      </c>
      <c r="AE383">
        <v>5</v>
      </c>
      <c r="AF383">
        <v>1</v>
      </c>
      <c r="AG383">
        <v>872428</v>
      </c>
      <c r="AH383" t="s">
        <v>15989</v>
      </c>
      <c r="AI383" t="s">
        <v>15988</v>
      </c>
      <c r="AJ383" t="s">
        <v>15987</v>
      </c>
      <c r="AK383" t="s">
        <v>15986</v>
      </c>
      <c r="AL383">
        <v>34</v>
      </c>
      <c r="AM383" s="5">
        <f t="shared" si="43"/>
        <v>2.125</v>
      </c>
      <c r="AN383" s="4">
        <f t="shared" si="44"/>
        <v>3.2184778492995079E-3</v>
      </c>
      <c r="AO383" s="3"/>
      <c r="AP383">
        <v>0</v>
      </c>
      <c r="AQ383" t="s">
        <v>28</v>
      </c>
      <c r="AR383">
        <v>9964761</v>
      </c>
      <c r="AS383" t="s">
        <v>27</v>
      </c>
      <c r="AT383" s="2">
        <v>3.8340000000000001</v>
      </c>
      <c r="AU383" s="1">
        <f t="shared" si="45"/>
        <v>2.578068443484645</v>
      </c>
      <c r="AV383" s="1">
        <f t="shared" si="46"/>
        <v>1.9334339696118752</v>
      </c>
      <c r="AW383" s="1">
        <f t="shared" si="47"/>
        <v>1.2887994957391053</v>
      </c>
    </row>
    <row r="384" spans="1:49" x14ac:dyDescent="0.2">
      <c r="A384">
        <v>382</v>
      </c>
      <c r="B384" t="s">
        <v>15985</v>
      </c>
      <c r="F384" t="s">
        <v>15984</v>
      </c>
      <c r="G384" t="s">
        <v>5</v>
      </c>
      <c r="H384" t="s">
        <v>4</v>
      </c>
      <c r="I384" t="s">
        <v>15983</v>
      </c>
      <c r="J384" t="s">
        <v>15982</v>
      </c>
      <c r="K384" t="s">
        <v>15981</v>
      </c>
      <c r="L384" t="s">
        <v>15980</v>
      </c>
      <c r="M384" t="s">
        <v>483</v>
      </c>
      <c r="N384">
        <v>2</v>
      </c>
      <c r="O384" t="s">
        <v>15979</v>
      </c>
      <c r="P384" t="s">
        <v>15978</v>
      </c>
      <c r="Q384" t="s">
        <v>15977</v>
      </c>
      <c r="R384" s="7">
        <v>39052</v>
      </c>
      <c r="S384" s="8">
        <f t="shared" si="40"/>
        <v>2006</v>
      </c>
      <c r="T384" s="8">
        <v>2006</v>
      </c>
      <c r="U384" s="8">
        <f t="shared" si="41"/>
        <v>16</v>
      </c>
      <c r="V384" s="7">
        <v>39052</v>
      </c>
      <c r="W384" t="s">
        <v>1576</v>
      </c>
      <c r="X384" s="2" t="s">
        <v>6</v>
      </c>
      <c r="Y384" s="6" t="e">
        <f t="shared" si="42"/>
        <v>#VALUE!</v>
      </c>
      <c r="AA384">
        <v>15167399</v>
      </c>
      <c r="AB384">
        <v>4700152267</v>
      </c>
      <c r="AD384" t="s">
        <v>1</v>
      </c>
      <c r="AE384">
        <v>5</v>
      </c>
      <c r="AF384">
        <v>2</v>
      </c>
      <c r="AH384" t="s">
        <v>15976</v>
      </c>
      <c r="AI384" t="s">
        <v>15975</v>
      </c>
      <c r="AJ384" t="s">
        <v>15974</v>
      </c>
      <c r="AK384" t="s">
        <v>15973</v>
      </c>
      <c r="AL384">
        <v>0</v>
      </c>
      <c r="AM384" s="5">
        <f t="shared" si="43"/>
        <v>0</v>
      </c>
      <c r="AN384" s="4">
        <f t="shared" si="44"/>
        <v>0</v>
      </c>
      <c r="AO384" s="3"/>
      <c r="AP384">
        <v>0</v>
      </c>
      <c r="AR384" t="s">
        <v>0</v>
      </c>
      <c r="AT384" s="2" t="s">
        <v>6</v>
      </c>
      <c r="AU384" s="1" t="e">
        <f t="shared" si="45"/>
        <v>#VALUE!</v>
      </c>
      <c r="AV384" s="1" t="e">
        <f t="shared" si="46"/>
        <v>#VALUE!</v>
      </c>
      <c r="AW384" s="1" t="e">
        <f t="shared" si="47"/>
        <v>#VALUE!</v>
      </c>
    </row>
    <row r="385" spans="1:49" x14ac:dyDescent="0.2">
      <c r="A385">
        <v>383</v>
      </c>
      <c r="B385" t="s">
        <v>15972</v>
      </c>
      <c r="C385" t="s">
        <v>15971</v>
      </c>
      <c r="E385">
        <v>16763929</v>
      </c>
      <c r="F385" t="s">
        <v>15970</v>
      </c>
      <c r="G385" t="s">
        <v>5</v>
      </c>
      <c r="H385" t="s">
        <v>4</v>
      </c>
      <c r="I385" t="s">
        <v>15969</v>
      </c>
      <c r="J385" t="s">
        <v>15968</v>
      </c>
      <c r="K385" t="s">
        <v>15967</v>
      </c>
      <c r="L385" t="s">
        <v>15966</v>
      </c>
      <c r="M385" t="s">
        <v>183</v>
      </c>
      <c r="N385">
        <v>5</v>
      </c>
      <c r="O385" t="s">
        <v>15965</v>
      </c>
      <c r="P385" t="s">
        <v>15964</v>
      </c>
      <c r="Q385" t="s">
        <v>15963</v>
      </c>
      <c r="R385" s="7">
        <v>39052</v>
      </c>
      <c r="S385" s="8">
        <f t="shared" si="40"/>
        <v>2006</v>
      </c>
      <c r="T385" s="8">
        <v>2006</v>
      </c>
      <c r="U385" s="8">
        <f t="shared" si="41"/>
        <v>16</v>
      </c>
      <c r="V385" s="7">
        <v>39052</v>
      </c>
      <c r="W385" t="s">
        <v>15962</v>
      </c>
      <c r="X385" s="2">
        <v>1.0549999999999999</v>
      </c>
      <c r="Y385" s="6">
        <f t="shared" si="42"/>
        <v>2.8162622460692451E-2</v>
      </c>
      <c r="AA385">
        <v>8971889</v>
      </c>
      <c r="AB385">
        <v>17223</v>
      </c>
      <c r="AC385" t="s">
        <v>15961</v>
      </c>
      <c r="AD385" t="s">
        <v>1</v>
      </c>
      <c r="AE385">
        <v>19</v>
      </c>
      <c r="AF385">
        <v>4</v>
      </c>
      <c r="AH385" t="s">
        <v>15960</v>
      </c>
      <c r="AI385" t="s">
        <v>15959</v>
      </c>
      <c r="AJ385" t="s">
        <v>15958</v>
      </c>
      <c r="AK385" t="s">
        <v>15957</v>
      </c>
      <c r="AL385">
        <v>14</v>
      </c>
      <c r="AM385" s="5">
        <f t="shared" si="43"/>
        <v>0.875</v>
      </c>
      <c r="AN385" s="4">
        <f t="shared" si="44"/>
        <v>1.3252555850056798E-3</v>
      </c>
      <c r="AO385" s="3"/>
      <c r="AP385">
        <v>0</v>
      </c>
      <c r="AR385" t="s">
        <v>0</v>
      </c>
      <c r="AT385" s="2">
        <v>4.056</v>
      </c>
      <c r="AU385" s="1">
        <f t="shared" si="45"/>
        <v>2.0111412397986417</v>
      </c>
      <c r="AV385" s="1">
        <f t="shared" si="46"/>
        <v>1.4743939022849066</v>
      </c>
      <c r="AW385" s="1">
        <f t="shared" si="47"/>
        <v>0.93764656477117092</v>
      </c>
    </row>
    <row r="386" spans="1:49" x14ac:dyDescent="0.2">
      <c r="A386">
        <v>384</v>
      </c>
      <c r="B386" t="s">
        <v>15956</v>
      </c>
      <c r="C386" t="s">
        <v>15955</v>
      </c>
      <c r="F386" t="s">
        <v>15954</v>
      </c>
      <c r="G386" t="s">
        <v>5</v>
      </c>
      <c r="H386" t="s">
        <v>4</v>
      </c>
      <c r="I386" t="s">
        <v>15953</v>
      </c>
      <c r="J386">
        <v>60032325</v>
      </c>
      <c r="K386" t="s">
        <v>438</v>
      </c>
      <c r="L386" t="s">
        <v>437</v>
      </c>
      <c r="M386" t="s">
        <v>96</v>
      </c>
      <c r="N386">
        <v>1</v>
      </c>
      <c r="O386" t="s">
        <v>15952</v>
      </c>
      <c r="P386">
        <v>7201986632</v>
      </c>
      <c r="Q386">
        <v>60032325</v>
      </c>
      <c r="R386" s="7">
        <v>39052</v>
      </c>
      <c r="S386" s="8">
        <f t="shared" ref="S386:S449" si="48">YEAR(R386)</f>
        <v>2006</v>
      </c>
      <c r="T386" s="8">
        <v>2006</v>
      </c>
      <c r="U386" s="8">
        <f t="shared" ref="U386:U449" si="49">2022-T386</f>
        <v>16</v>
      </c>
      <c r="V386" s="7">
        <v>39052</v>
      </c>
      <c r="W386" t="s">
        <v>867</v>
      </c>
      <c r="X386" s="2">
        <v>0.42</v>
      </c>
      <c r="Y386" s="6">
        <f t="shared" ref="Y386:Y449" si="50">(X386-$Z$4)/($Z$3-$Z$4)</f>
        <v>1.1211660126531593E-2</v>
      </c>
      <c r="AA386">
        <v>15308669</v>
      </c>
      <c r="AB386">
        <v>17543</v>
      </c>
      <c r="AD386" t="s">
        <v>1</v>
      </c>
      <c r="AE386">
        <v>6</v>
      </c>
      <c r="AF386">
        <v>8</v>
      </c>
      <c r="AH386" t="s">
        <v>15951</v>
      </c>
      <c r="AI386" t="s">
        <v>15950</v>
      </c>
      <c r="AJ386" t="s">
        <v>15949</v>
      </c>
      <c r="AK386" t="s">
        <v>15948</v>
      </c>
      <c r="AL386">
        <v>0</v>
      </c>
      <c r="AM386" s="5">
        <f t="shared" ref="AM386:AM449" si="51">AL386/U386</f>
        <v>0</v>
      </c>
      <c r="AN386" s="4">
        <f t="shared" ref="AN386:AN449" si="52">(AM386-$AO$4)/($AO$3-$AO$4)</f>
        <v>0</v>
      </c>
      <c r="AO386" s="3"/>
      <c r="AP386">
        <v>0</v>
      </c>
      <c r="AR386" t="s">
        <v>0</v>
      </c>
      <c r="AT386" s="2" t="s">
        <v>6</v>
      </c>
      <c r="AU386" s="1">
        <f t="shared" ref="AU386:AU449" si="53">(Y386*0.7+AN386*0.3)*100</f>
        <v>0.78481620885721137</v>
      </c>
      <c r="AV386" s="1">
        <f t="shared" ref="AV386:AV449" si="54">(Y386*0.5+AN386*0.5)*100</f>
        <v>0.56058300632657965</v>
      </c>
      <c r="AW386" s="1">
        <f t="shared" ref="AW386:AW449" si="55">(Y386*0.3+AN386*0.7)*100</f>
        <v>0.33634980379594775</v>
      </c>
    </row>
    <row r="387" spans="1:49" x14ac:dyDescent="0.2">
      <c r="A387">
        <v>385</v>
      </c>
      <c r="B387" t="s">
        <v>15947</v>
      </c>
      <c r="C387" t="s">
        <v>15946</v>
      </c>
      <c r="F387" t="s">
        <v>15945</v>
      </c>
      <c r="G387" t="s">
        <v>5</v>
      </c>
      <c r="H387" t="s">
        <v>4</v>
      </c>
      <c r="I387" t="s">
        <v>15944</v>
      </c>
      <c r="J387" t="s">
        <v>15943</v>
      </c>
      <c r="K387" t="s">
        <v>15942</v>
      </c>
      <c r="L387" t="s">
        <v>15941</v>
      </c>
      <c r="M387" t="s">
        <v>30</v>
      </c>
      <c r="N387">
        <v>4</v>
      </c>
      <c r="O387" t="s">
        <v>15940</v>
      </c>
      <c r="P387" t="s">
        <v>15939</v>
      </c>
      <c r="Q387" t="s">
        <v>15938</v>
      </c>
      <c r="R387" s="7">
        <v>39052</v>
      </c>
      <c r="S387" s="8">
        <f t="shared" si="48"/>
        <v>2006</v>
      </c>
      <c r="T387" s="8">
        <v>2006</v>
      </c>
      <c r="U387" s="8">
        <f t="shared" si="49"/>
        <v>16</v>
      </c>
      <c r="V387" s="7">
        <v>39052</v>
      </c>
      <c r="W387" t="s">
        <v>29</v>
      </c>
      <c r="X387" s="2">
        <v>0.94</v>
      </c>
      <c r="Y387" s="6">
        <f t="shared" si="50"/>
        <v>2.5092763140332611E-2</v>
      </c>
      <c r="AA387">
        <v>15311309</v>
      </c>
      <c r="AB387">
        <v>17295</v>
      </c>
      <c r="AD387" t="s">
        <v>1</v>
      </c>
      <c r="AE387">
        <v>16</v>
      </c>
      <c r="AF387">
        <v>12</v>
      </c>
      <c r="AH387" t="s">
        <v>15937</v>
      </c>
      <c r="AI387" t="s">
        <v>15936</v>
      </c>
      <c r="AJ387" t="s">
        <v>15935</v>
      </c>
      <c r="AK387" t="s">
        <v>15934</v>
      </c>
      <c r="AL387">
        <v>16</v>
      </c>
      <c r="AM387" s="5">
        <f t="shared" si="51"/>
        <v>1</v>
      </c>
      <c r="AN387" s="4">
        <f t="shared" si="52"/>
        <v>1.5145778114350624E-3</v>
      </c>
      <c r="AO387" s="3"/>
      <c r="AP387">
        <v>0</v>
      </c>
      <c r="AR387" t="s">
        <v>15933</v>
      </c>
      <c r="AT387" s="2" t="s">
        <v>6</v>
      </c>
      <c r="AU387" s="1">
        <f t="shared" si="53"/>
        <v>1.8019307541663345</v>
      </c>
      <c r="AV387" s="1">
        <f t="shared" si="54"/>
        <v>1.3303670475883835</v>
      </c>
      <c r="AW387" s="1">
        <f t="shared" si="55"/>
        <v>0.85880334101043276</v>
      </c>
    </row>
    <row r="388" spans="1:49" x14ac:dyDescent="0.2">
      <c r="A388">
        <v>386</v>
      </c>
      <c r="B388" t="s">
        <v>15932</v>
      </c>
      <c r="C388" t="s">
        <v>15931</v>
      </c>
      <c r="F388" t="s">
        <v>15930</v>
      </c>
      <c r="G388" t="s">
        <v>5</v>
      </c>
      <c r="H388" t="s">
        <v>4</v>
      </c>
      <c r="I388" t="s">
        <v>15929</v>
      </c>
      <c r="J388" t="s">
        <v>15928</v>
      </c>
      <c r="K388" t="s">
        <v>15927</v>
      </c>
      <c r="L388" t="s">
        <v>15926</v>
      </c>
      <c r="M388" t="s">
        <v>48</v>
      </c>
      <c r="N388">
        <v>5</v>
      </c>
      <c r="O388" t="s">
        <v>15925</v>
      </c>
      <c r="P388" t="s">
        <v>15924</v>
      </c>
      <c r="Q388" t="s">
        <v>15923</v>
      </c>
      <c r="R388" s="7">
        <v>39052</v>
      </c>
      <c r="S388" s="8">
        <f t="shared" si="48"/>
        <v>2006</v>
      </c>
      <c r="T388" s="8">
        <v>2006</v>
      </c>
      <c r="U388" s="8">
        <f t="shared" si="49"/>
        <v>16</v>
      </c>
      <c r="V388" s="7">
        <v>39052</v>
      </c>
      <c r="W388" t="s">
        <v>1545</v>
      </c>
      <c r="X388" s="2">
        <v>0.59599999999999997</v>
      </c>
      <c r="Y388" s="6">
        <f t="shared" si="50"/>
        <v>1.5909879608125784E-2</v>
      </c>
      <c r="AA388">
        <v>10577157</v>
      </c>
      <c r="AB388">
        <v>17276</v>
      </c>
      <c r="AD388" t="s">
        <v>1</v>
      </c>
      <c r="AE388">
        <v>15</v>
      </c>
      <c r="AF388">
        <v>6</v>
      </c>
      <c r="AH388" t="s">
        <v>15922</v>
      </c>
      <c r="AI388" t="s">
        <v>15921</v>
      </c>
      <c r="AJ388" t="s">
        <v>15920</v>
      </c>
      <c r="AK388" t="s">
        <v>15919</v>
      </c>
      <c r="AL388">
        <v>30</v>
      </c>
      <c r="AM388" s="5">
        <f t="shared" si="51"/>
        <v>1.875</v>
      </c>
      <c r="AN388" s="4">
        <f t="shared" si="52"/>
        <v>2.8398333964407422E-3</v>
      </c>
      <c r="AO388" s="3"/>
      <c r="AP388">
        <v>0</v>
      </c>
      <c r="AQ388" t="s">
        <v>10621</v>
      </c>
      <c r="AR388" t="s">
        <v>15918</v>
      </c>
      <c r="AS388" t="s">
        <v>10620</v>
      </c>
      <c r="AT388" s="2" t="s">
        <v>6</v>
      </c>
      <c r="AU388" s="1">
        <f t="shared" si="53"/>
        <v>1.1988865744620272</v>
      </c>
      <c r="AV388" s="1">
        <f t="shared" si="54"/>
        <v>0.93748565022832631</v>
      </c>
      <c r="AW388" s="1">
        <f t="shared" si="55"/>
        <v>0.67608472599462544</v>
      </c>
    </row>
    <row r="389" spans="1:49" x14ac:dyDescent="0.2">
      <c r="A389">
        <v>387</v>
      </c>
      <c r="B389" t="s">
        <v>15917</v>
      </c>
      <c r="C389" t="s">
        <v>15916</v>
      </c>
      <c r="F389" t="s">
        <v>15915</v>
      </c>
      <c r="G389" t="s">
        <v>5</v>
      </c>
      <c r="H389" t="s">
        <v>4</v>
      </c>
      <c r="I389" t="s">
        <v>15914</v>
      </c>
      <c r="J389" t="s">
        <v>15913</v>
      </c>
      <c r="K389" t="s">
        <v>15912</v>
      </c>
      <c r="L389" t="s">
        <v>15911</v>
      </c>
      <c r="M389" t="s">
        <v>48</v>
      </c>
      <c r="N389">
        <v>3</v>
      </c>
      <c r="O389" t="s">
        <v>15910</v>
      </c>
      <c r="P389" t="s">
        <v>15909</v>
      </c>
      <c r="Q389" t="s">
        <v>15908</v>
      </c>
      <c r="R389" s="7">
        <v>39052</v>
      </c>
      <c r="S389" s="8">
        <f t="shared" si="48"/>
        <v>2006</v>
      </c>
      <c r="T389" s="8">
        <v>2006</v>
      </c>
      <c r="U389" s="8">
        <f t="shared" si="49"/>
        <v>16</v>
      </c>
      <c r="V389" s="7">
        <v>39052</v>
      </c>
      <c r="W389" t="s">
        <v>15907</v>
      </c>
      <c r="X389" s="2">
        <v>1.591</v>
      </c>
      <c r="Y389" s="6">
        <f t="shared" si="50"/>
        <v>4.2470836336456583E-2</v>
      </c>
      <c r="AA389">
        <v>15249050</v>
      </c>
      <c r="AB389">
        <v>18378</v>
      </c>
      <c r="AD389" t="s">
        <v>1</v>
      </c>
      <c r="AE389">
        <v>7</v>
      </c>
      <c r="AF389">
        <v>4</v>
      </c>
      <c r="AH389" t="s">
        <v>15906</v>
      </c>
      <c r="AI389" t="s">
        <v>15905</v>
      </c>
      <c r="AJ389" t="s">
        <v>15904</v>
      </c>
      <c r="AK389" t="s">
        <v>15903</v>
      </c>
      <c r="AL389">
        <v>240</v>
      </c>
      <c r="AM389" s="5">
        <f t="shared" si="51"/>
        <v>15</v>
      </c>
      <c r="AN389" s="4">
        <f t="shared" si="52"/>
        <v>2.2718667171525937E-2</v>
      </c>
      <c r="AO389" s="3"/>
      <c r="AP389">
        <v>0</v>
      </c>
      <c r="AR389" t="s">
        <v>0</v>
      </c>
      <c r="AT389" s="2" t="s">
        <v>6</v>
      </c>
      <c r="AU389" s="1">
        <f t="shared" si="53"/>
        <v>3.6545185586977382</v>
      </c>
      <c r="AV389" s="1">
        <f t="shared" si="54"/>
        <v>3.2594751753991265</v>
      </c>
      <c r="AW389" s="1">
        <f t="shared" si="55"/>
        <v>2.8644317921005129</v>
      </c>
    </row>
    <row r="390" spans="1:49" x14ac:dyDescent="0.2">
      <c r="A390">
        <v>388</v>
      </c>
      <c r="B390" t="s">
        <v>15902</v>
      </c>
      <c r="C390" t="s">
        <v>15901</v>
      </c>
      <c r="F390" t="s">
        <v>15900</v>
      </c>
      <c r="G390" t="s">
        <v>5</v>
      </c>
      <c r="H390" t="s">
        <v>4</v>
      </c>
      <c r="I390" t="s">
        <v>15899</v>
      </c>
      <c r="J390" t="s">
        <v>1282</v>
      </c>
      <c r="K390" t="s">
        <v>1281</v>
      </c>
      <c r="L390" t="s">
        <v>1280</v>
      </c>
      <c r="M390" t="s">
        <v>764</v>
      </c>
      <c r="N390">
        <v>2</v>
      </c>
      <c r="O390" t="s">
        <v>15898</v>
      </c>
      <c r="P390" t="s">
        <v>15897</v>
      </c>
      <c r="Q390" t="s">
        <v>15896</v>
      </c>
      <c r="R390" s="7">
        <v>39052</v>
      </c>
      <c r="S390" s="8">
        <f t="shared" si="48"/>
        <v>2006</v>
      </c>
      <c r="T390" s="8">
        <v>2006</v>
      </c>
      <c r="U390" s="8">
        <f t="shared" si="49"/>
        <v>16</v>
      </c>
      <c r="V390" s="7">
        <v>39052</v>
      </c>
      <c r="W390" t="s">
        <v>29</v>
      </c>
      <c r="X390" s="2">
        <v>0.94</v>
      </c>
      <c r="Y390" s="6">
        <f t="shared" si="50"/>
        <v>2.5092763140332611E-2</v>
      </c>
      <c r="AA390">
        <v>15311309</v>
      </c>
      <c r="AB390">
        <v>17295</v>
      </c>
      <c r="AD390" t="s">
        <v>1</v>
      </c>
      <c r="AE390">
        <v>16</v>
      </c>
      <c r="AF390">
        <v>12</v>
      </c>
      <c r="AH390" t="s">
        <v>15895</v>
      </c>
      <c r="AI390" t="s">
        <v>15894</v>
      </c>
      <c r="AJ390" t="s">
        <v>15893</v>
      </c>
      <c r="AK390" t="s">
        <v>15892</v>
      </c>
      <c r="AL390">
        <v>4</v>
      </c>
      <c r="AM390" s="5">
        <f t="shared" si="51"/>
        <v>0.25</v>
      </c>
      <c r="AN390" s="4">
        <f t="shared" si="52"/>
        <v>3.786444528587656E-4</v>
      </c>
      <c r="AO390" s="3"/>
      <c r="AP390">
        <v>0</v>
      </c>
      <c r="AR390" t="s">
        <v>15891</v>
      </c>
      <c r="AT390" s="2" t="s">
        <v>6</v>
      </c>
      <c r="AU390" s="1">
        <f t="shared" si="53"/>
        <v>1.7678527534090456</v>
      </c>
      <c r="AV390" s="1">
        <f t="shared" si="54"/>
        <v>1.2735703796595688</v>
      </c>
      <c r="AW390" s="1">
        <f t="shared" si="55"/>
        <v>0.77928800591009184</v>
      </c>
    </row>
    <row r="391" spans="1:49" x14ac:dyDescent="0.2">
      <c r="A391">
        <v>389</v>
      </c>
      <c r="B391" t="s">
        <v>15890</v>
      </c>
      <c r="C391" t="s">
        <v>15889</v>
      </c>
      <c r="E391">
        <v>17136280</v>
      </c>
      <c r="F391" t="s">
        <v>15888</v>
      </c>
      <c r="G391" t="s">
        <v>5</v>
      </c>
      <c r="H391" t="s">
        <v>4</v>
      </c>
      <c r="I391" t="s">
        <v>15887</v>
      </c>
      <c r="J391" t="s">
        <v>15886</v>
      </c>
      <c r="K391" t="s">
        <v>15885</v>
      </c>
      <c r="L391" t="s">
        <v>15884</v>
      </c>
      <c r="M391" t="s">
        <v>1321</v>
      </c>
      <c r="N391">
        <v>11</v>
      </c>
      <c r="O391" t="s">
        <v>15883</v>
      </c>
      <c r="P391" t="s">
        <v>15882</v>
      </c>
      <c r="Q391" t="s">
        <v>15881</v>
      </c>
      <c r="R391" s="7">
        <v>39052</v>
      </c>
      <c r="S391" s="8">
        <f t="shared" si="48"/>
        <v>2006</v>
      </c>
      <c r="T391" s="8">
        <v>2006</v>
      </c>
      <c r="U391" s="8">
        <f t="shared" si="49"/>
        <v>16</v>
      </c>
      <c r="V391" s="7">
        <v>39052</v>
      </c>
      <c r="W391" t="s">
        <v>1176</v>
      </c>
      <c r="X391" s="2">
        <v>0.69899999999999995</v>
      </c>
      <c r="Y391" s="6">
        <f t="shared" si="50"/>
        <v>1.8659405782013295E-2</v>
      </c>
      <c r="AA391" t="s">
        <v>1175</v>
      </c>
      <c r="AB391">
        <v>21429</v>
      </c>
      <c r="AC391">
        <v>14749092</v>
      </c>
      <c r="AD391" t="s">
        <v>1</v>
      </c>
      <c r="AE391">
        <v>5</v>
      </c>
      <c r="AF391">
        <v>12</v>
      </c>
      <c r="AH391" t="s">
        <v>15880</v>
      </c>
      <c r="AI391" t="s">
        <v>15879</v>
      </c>
      <c r="AK391" t="s">
        <v>15878</v>
      </c>
      <c r="AL391">
        <v>18</v>
      </c>
      <c r="AM391" s="5">
        <f t="shared" si="51"/>
        <v>1.125</v>
      </c>
      <c r="AN391" s="4">
        <f t="shared" si="52"/>
        <v>1.7039000378644452E-3</v>
      </c>
      <c r="AO391" s="3"/>
      <c r="AP391">
        <v>0</v>
      </c>
      <c r="AR391" t="s">
        <v>0</v>
      </c>
      <c r="AT391" s="2" t="s">
        <v>6</v>
      </c>
      <c r="AU391" s="1">
        <f t="shared" si="53"/>
        <v>1.3572754058768639</v>
      </c>
      <c r="AV391" s="1">
        <f t="shared" si="54"/>
        <v>1.018165290993887</v>
      </c>
      <c r="AW391" s="1">
        <f t="shared" si="55"/>
        <v>0.67905517611091004</v>
      </c>
    </row>
    <row r="392" spans="1:49" x14ac:dyDescent="0.2">
      <c r="A392">
        <v>390</v>
      </c>
      <c r="B392" t="s">
        <v>15877</v>
      </c>
      <c r="F392" t="s">
        <v>15876</v>
      </c>
      <c r="G392" t="s">
        <v>5</v>
      </c>
      <c r="H392" t="s">
        <v>4</v>
      </c>
      <c r="I392" t="s">
        <v>15875</v>
      </c>
      <c r="J392">
        <v>60068761</v>
      </c>
      <c r="K392" t="s">
        <v>9036</v>
      </c>
      <c r="L392" t="s">
        <v>9035</v>
      </c>
      <c r="M392" t="s">
        <v>9034</v>
      </c>
      <c r="N392">
        <v>5</v>
      </c>
      <c r="O392" t="s">
        <v>15874</v>
      </c>
      <c r="P392" t="s">
        <v>15873</v>
      </c>
      <c r="Q392" t="s">
        <v>15872</v>
      </c>
      <c r="R392" s="7">
        <v>39052</v>
      </c>
      <c r="S392" s="8">
        <f t="shared" si="48"/>
        <v>2006</v>
      </c>
      <c r="T392" s="8">
        <v>2006</v>
      </c>
      <c r="U392" s="8">
        <f t="shared" si="49"/>
        <v>16</v>
      </c>
      <c r="V392" s="7">
        <v>39052</v>
      </c>
      <c r="W392" t="s">
        <v>226</v>
      </c>
      <c r="X392" s="2">
        <v>0.11</v>
      </c>
      <c r="Y392" s="6">
        <f t="shared" si="50"/>
        <v>2.9363871759963698E-3</v>
      </c>
      <c r="AA392">
        <v>11092742</v>
      </c>
      <c r="AB392">
        <v>1900147401</v>
      </c>
      <c r="AD392" t="s">
        <v>1</v>
      </c>
      <c r="AE392">
        <v>5</v>
      </c>
      <c r="AF392">
        <v>12</v>
      </c>
      <c r="AH392" t="s">
        <v>5980</v>
      </c>
      <c r="AI392" t="s">
        <v>15871</v>
      </c>
      <c r="AJ392" t="s">
        <v>15870</v>
      </c>
      <c r="AK392" t="s">
        <v>15869</v>
      </c>
      <c r="AL392">
        <v>3</v>
      </c>
      <c r="AM392" s="5">
        <f t="shared" si="51"/>
        <v>0.1875</v>
      </c>
      <c r="AN392" s="4">
        <f t="shared" si="52"/>
        <v>2.8398333964407423E-4</v>
      </c>
      <c r="AO392" s="3"/>
      <c r="AP392">
        <v>0</v>
      </c>
      <c r="AR392" t="s">
        <v>0</v>
      </c>
      <c r="AT392" s="2" t="s">
        <v>6</v>
      </c>
      <c r="AU392" s="1">
        <f t="shared" si="53"/>
        <v>0.21406660250906812</v>
      </c>
      <c r="AV392" s="1">
        <f t="shared" si="54"/>
        <v>0.16101852578202222</v>
      </c>
      <c r="AW392" s="1">
        <f t="shared" si="55"/>
        <v>0.10797044905497628</v>
      </c>
    </row>
    <row r="393" spans="1:49" x14ac:dyDescent="0.2">
      <c r="A393">
        <v>391</v>
      </c>
      <c r="B393" t="s">
        <v>15868</v>
      </c>
      <c r="F393" t="s">
        <v>15867</v>
      </c>
      <c r="G393" t="s">
        <v>5</v>
      </c>
      <c r="H393" t="s">
        <v>4</v>
      </c>
      <c r="I393" t="s">
        <v>4883</v>
      </c>
      <c r="J393">
        <v>60020681</v>
      </c>
      <c r="K393" t="s">
        <v>10251</v>
      </c>
      <c r="L393" t="s">
        <v>19</v>
      </c>
      <c r="M393" t="s">
        <v>18</v>
      </c>
      <c r="N393">
        <v>6</v>
      </c>
      <c r="O393" t="s">
        <v>15866</v>
      </c>
      <c r="P393" t="s">
        <v>15865</v>
      </c>
      <c r="Q393" t="s">
        <v>15864</v>
      </c>
      <c r="R393" s="7">
        <v>39052</v>
      </c>
      <c r="S393" s="8">
        <f t="shared" si="48"/>
        <v>2006</v>
      </c>
      <c r="T393" s="8">
        <v>2006</v>
      </c>
      <c r="U393" s="8">
        <f t="shared" si="49"/>
        <v>16</v>
      </c>
      <c r="V393" s="7">
        <v>39052</v>
      </c>
      <c r="W393" t="s">
        <v>226</v>
      </c>
      <c r="X393" s="2">
        <v>0.11</v>
      </c>
      <c r="Y393" s="6">
        <f t="shared" si="50"/>
        <v>2.9363871759963698E-3</v>
      </c>
      <c r="AA393">
        <v>11092742</v>
      </c>
      <c r="AB393">
        <v>1900147401</v>
      </c>
      <c r="AD393" t="s">
        <v>1</v>
      </c>
      <c r="AE393">
        <v>5</v>
      </c>
      <c r="AF393">
        <v>12</v>
      </c>
      <c r="AH393" t="s">
        <v>15863</v>
      </c>
      <c r="AI393" t="s">
        <v>15862</v>
      </c>
      <c r="AJ393" t="s">
        <v>15861</v>
      </c>
      <c r="AK393" t="s">
        <v>15860</v>
      </c>
      <c r="AL393">
        <v>4</v>
      </c>
      <c r="AM393" s="5">
        <f t="shared" si="51"/>
        <v>0.25</v>
      </c>
      <c r="AN393" s="4">
        <f t="shared" si="52"/>
        <v>3.786444528587656E-4</v>
      </c>
      <c r="AO393" s="3"/>
      <c r="AP393">
        <v>0</v>
      </c>
      <c r="AR393" t="s">
        <v>0</v>
      </c>
      <c r="AT393" s="2" t="s">
        <v>6</v>
      </c>
      <c r="AU393" s="1">
        <f t="shared" si="53"/>
        <v>0.21690643590550887</v>
      </c>
      <c r="AV393" s="1">
        <f t="shared" si="54"/>
        <v>0.16575158144275678</v>
      </c>
      <c r="AW393" s="1">
        <f t="shared" si="55"/>
        <v>0.11459672698000468</v>
      </c>
    </row>
    <row r="394" spans="1:49" x14ac:dyDescent="0.2">
      <c r="A394">
        <v>392</v>
      </c>
      <c r="B394" t="s">
        <v>15859</v>
      </c>
      <c r="C394" t="s">
        <v>15858</v>
      </c>
      <c r="F394" t="s">
        <v>15857</v>
      </c>
      <c r="G394" t="s">
        <v>5</v>
      </c>
      <c r="H394" t="s">
        <v>4</v>
      </c>
      <c r="I394" t="s">
        <v>15856</v>
      </c>
      <c r="J394" t="s">
        <v>15851</v>
      </c>
      <c r="K394" t="s">
        <v>15855</v>
      </c>
      <c r="L394" t="s">
        <v>15854</v>
      </c>
      <c r="M394" t="s">
        <v>48</v>
      </c>
      <c r="N394">
        <v>3</v>
      </c>
      <c r="O394" t="s">
        <v>15853</v>
      </c>
      <c r="P394" t="s">
        <v>15852</v>
      </c>
      <c r="Q394" t="s">
        <v>15851</v>
      </c>
      <c r="R394" s="7">
        <v>39052</v>
      </c>
      <c r="S394" s="8">
        <f t="shared" si="48"/>
        <v>2006</v>
      </c>
      <c r="T394" s="8">
        <v>2006</v>
      </c>
      <c r="U394" s="8">
        <f t="shared" si="49"/>
        <v>16</v>
      </c>
      <c r="V394" s="7">
        <v>39052</v>
      </c>
      <c r="W394" t="s">
        <v>15850</v>
      </c>
      <c r="X394" s="2">
        <v>0.66500000000000004</v>
      </c>
      <c r="Y394" s="6">
        <f t="shared" si="50"/>
        <v>1.7751795200341692E-2</v>
      </c>
      <c r="AA394" t="s">
        <v>15849</v>
      </c>
      <c r="AB394">
        <v>15961</v>
      </c>
      <c r="AC394">
        <v>15206750</v>
      </c>
      <c r="AD394" t="s">
        <v>1</v>
      </c>
      <c r="AE394">
        <v>53</v>
      </c>
      <c r="AF394">
        <v>8</v>
      </c>
      <c r="AH394" t="s">
        <v>15848</v>
      </c>
      <c r="AI394" t="s">
        <v>15847</v>
      </c>
      <c r="AJ394" t="s">
        <v>15846</v>
      </c>
      <c r="AK394" t="s">
        <v>15845</v>
      </c>
      <c r="AL394">
        <v>54</v>
      </c>
      <c r="AM394" s="5">
        <f t="shared" si="51"/>
        <v>3.375</v>
      </c>
      <c r="AN394" s="4">
        <f t="shared" si="52"/>
        <v>5.1117001135933355E-3</v>
      </c>
      <c r="AO394" s="3"/>
      <c r="AP394">
        <v>0</v>
      </c>
      <c r="AR394" t="s">
        <v>0</v>
      </c>
      <c r="AT394" s="2">
        <v>1.494</v>
      </c>
      <c r="AU394" s="1">
        <f t="shared" si="53"/>
        <v>1.3959766674317184</v>
      </c>
      <c r="AV394" s="1">
        <f t="shared" si="54"/>
        <v>1.1431747656967515</v>
      </c>
      <c r="AW394" s="1">
        <f t="shared" si="55"/>
        <v>0.89037286396178406</v>
      </c>
    </row>
    <row r="395" spans="1:49" x14ac:dyDescent="0.2">
      <c r="A395">
        <v>393</v>
      </c>
      <c r="B395" t="s">
        <v>15844</v>
      </c>
      <c r="C395" t="s">
        <v>15843</v>
      </c>
      <c r="F395" t="s">
        <v>15842</v>
      </c>
      <c r="G395" t="s">
        <v>5</v>
      </c>
      <c r="H395" t="s">
        <v>4</v>
      </c>
      <c r="I395" t="s">
        <v>1122</v>
      </c>
      <c r="J395">
        <v>60011774</v>
      </c>
      <c r="K395" t="s">
        <v>154</v>
      </c>
      <c r="L395" t="s">
        <v>115</v>
      </c>
      <c r="M395" t="s">
        <v>58</v>
      </c>
      <c r="N395">
        <v>3</v>
      </c>
      <c r="O395" t="s">
        <v>15841</v>
      </c>
      <c r="P395" t="s">
        <v>15840</v>
      </c>
      <c r="Q395" t="s">
        <v>15839</v>
      </c>
      <c r="R395" s="7">
        <v>39052</v>
      </c>
      <c r="S395" s="8">
        <f t="shared" si="48"/>
        <v>2006</v>
      </c>
      <c r="T395" s="8">
        <v>2006</v>
      </c>
      <c r="U395" s="8">
        <f t="shared" si="49"/>
        <v>16</v>
      </c>
      <c r="V395" s="7">
        <v>39052</v>
      </c>
      <c r="W395" t="s">
        <v>1121</v>
      </c>
      <c r="X395" s="2">
        <v>0.32500000000000001</v>
      </c>
      <c r="Y395" s="6">
        <f t="shared" si="50"/>
        <v>8.6756893836256385E-3</v>
      </c>
      <c r="AA395">
        <v>10637710</v>
      </c>
      <c r="AB395">
        <v>12922</v>
      </c>
      <c r="AD395" t="s">
        <v>1</v>
      </c>
      <c r="AE395">
        <v>52</v>
      </c>
      <c r="AF395">
        <v>6</v>
      </c>
      <c r="AH395" t="s">
        <v>15838</v>
      </c>
      <c r="AI395" t="s">
        <v>15837</v>
      </c>
      <c r="AK395" t="s">
        <v>15836</v>
      </c>
      <c r="AL395">
        <v>8</v>
      </c>
      <c r="AM395" s="5">
        <f t="shared" si="51"/>
        <v>0.5</v>
      </c>
      <c r="AN395" s="4">
        <f t="shared" si="52"/>
        <v>7.572889057175312E-4</v>
      </c>
      <c r="AO395" s="3"/>
      <c r="AP395">
        <v>0</v>
      </c>
      <c r="AQ395" t="s">
        <v>1120</v>
      </c>
      <c r="AR395" t="s">
        <v>15835</v>
      </c>
      <c r="AS395" t="s">
        <v>184</v>
      </c>
      <c r="AT395" s="2">
        <v>0.85599999999999998</v>
      </c>
      <c r="AU395" s="1">
        <f t="shared" si="53"/>
        <v>0.63001692402532061</v>
      </c>
      <c r="AV395" s="1">
        <f t="shared" si="54"/>
        <v>0.47164891446715845</v>
      </c>
      <c r="AW395" s="1">
        <f t="shared" si="55"/>
        <v>0.31328090490899635</v>
      </c>
    </row>
    <row r="396" spans="1:49" x14ac:dyDescent="0.2">
      <c r="A396">
        <v>394</v>
      </c>
      <c r="B396" t="s">
        <v>15834</v>
      </c>
      <c r="C396" t="s">
        <v>15833</v>
      </c>
      <c r="D396" t="s">
        <v>15832</v>
      </c>
      <c r="E396">
        <v>17020745</v>
      </c>
      <c r="F396" t="s">
        <v>15831</v>
      </c>
      <c r="G396" t="s">
        <v>5</v>
      </c>
      <c r="H396" t="s">
        <v>4</v>
      </c>
      <c r="I396" t="s">
        <v>15830</v>
      </c>
      <c r="J396" t="s">
        <v>15829</v>
      </c>
      <c r="K396" t="s">
        <v>15828</v>
      </c>
      <c r="L396" t="s">
        <v>15827</v>
      </c>
      <c r="M396" t="s">
        <v>15826</v>
      </c>
      <c r="N396">
        <v>5</v>
      </c>
      <c r="O396" t="s">
        <v>15825</v>
      </c>
      <c r="P396" t="s">
        <v>15824</v>
      </c>
      <c r="Q396" t="s">
        <v>15823</v>
      </c>
      <c r="R396" s="7">
        <v>39052</v>
      </c>
      <c r="S396" s="8">
        <f t="shared" si="48"/>
        <v>2006</v>
      </c>
      <c r="T396" s="8">
        <v>2006</v>
      </c>
      <c r="U396" s="8">
        <f t="shared" si="49"/>
        <v>16</v>
      </c>
      <c r="V396" s="7">
        <v>39052</v>
      </c>
      <c r="W396" t="s">
        <v>1147</v>
      </c>
      <c r="X396" s="2">
        <v>1.59</v>
      </c>
      <c r="Y396" s="6">
        <f t="shared" si="50"/>
        <v>4.2444141907583888E-2</v>
      </c>
      <c r="AA396">
        <v>52728</v>
      </c>
      <c r="AB396">
        <v>16791</v>
      </c>
      <c r="AD396" t="s">
        <v>1</v>
      </c>
      <c r="AE396">
        <v>1757</v>
      </c>
      <c r="AF396">
        <v>12</v>
      </c>
      <c r="AH396" t="s">
        <v>15822</v>
      </c>
      <c r="AI396" t="s">
        <v>15821</v>
      </c>
      <c r="AJ396" t="s">
        <v>15820</v>
      </c>
      <c r="AK396" t="s">
        <v>15819</v>
      </c>
      <c r="AL396">
        <v>36</v>
      </c>
      <c r="AM396" s="5">
        <f t="shared" si="51"/>
        <v>2.25</v>
      </c>
      <c r="AN396" s="4">
        <f t="shared" si="52"/>
        <v>3.4078000757288905E-3</v>
      </c>
      <c r="AO396" s="3"/>
      <c r="AP396">
        <v>1</v>
      </c>
      <c r="AQ396" t="s">
        <v>768</v>
      </c>
      <c r="AR396" t="s">
        <v>15818</v>
      </c>
      <c r="AS396" t="s">
        <v>767</v>
      </c>
      <c r="AT396" s="2" t="s">
        <v>6</v>
      </c>
      <c r="AU396" s="1">
        <f t="shared" si="53"/>
        <v>3.0733239358027387</v>
      </c>
      <c r="AV396" s="1">
        <f t="shared" si="54"/>
        <v>2.292597099165639</v>
      </c>
      <c r="AW396" s="1">
        <f t="shared" si="55"/>
        <v>1.511870262528539</v>
      </c>
    </row>
    <row r="397" spans="1:49" x14ac:dyDescent="0.2">
      <c r="A397">
        <v>395</v>
      </c>
      <c r="B397" t="s">
        <v>15817</v>
      </c>
      <c r="C397" t="s">
        <v>15816</v>
      </c>
      <c r="F397" t="s">
        <v>15815</v>
      </c>
      <c r="G397" t="s">
        <v>5</v>
      </c>
      <c r="H397" t="s">
        <v>4</v>
      </c>
      <c r="I397" t="s">
        <v>15814</v>
      </c>
      <c r="J397">
        <v>60028897</v>
      </c>
      <c r="K397" t="s">
        <v>15813</v>
      </c>
      <c r="L397" t="s">
        <v>748</v>
      </c>
      <c r="M397" t="s">
        <v>98</v>
      </c>
      <c r="N397">
        <v>3</v>
      </c>
      <c r="O397" t="s">
        <v>15812</v>
      </c>
      <c r="P397" t="s">
        <v>15811</v>
      </c>
      <c r="Q397" t="s">
        <v>15810</v>
      </c>
      <c r="R397" s="7">
        <v>39052</v>
      </c>
      <c r="S397" s="8">
        <f t="shared" si="48"/>
        <v>2006</v>
      </c>
      <c r="T397" s="8">
        <v>2006</v>
      </c>
      <c r="U397" s="8">
        <f t="shared" si="49"/>
        <v>16</v>
      </c>
      <c r="V397" s="7">
        <v>39052</v>
      </c>
      <c r="W397" t="s">
        <v>15809</v>
      </c>
      <c r="X397" s="2">
        <v>0.89800000000000002</v>
      </c>
      <c r="Y397" s="6">
        <f t="shared" si="50"/>
        <v>2.3971597127679455E-2</v>
      </c>
      <c r="AA397">
        <v>9251022</v>
      </c>
      <c r="AB397">
        <v>25862</v>
      </c>
      <c r="AD397" t="s">
        <v>1</v>
      </c>
      <c r="AE397">
        <v>41</v>
      </c>
      <c r="AF397">
        <v>3</v>
      </c>
      <c r="AH397" t="s">
        <v>15808</v>
      </c>
      <c r="AI397" t="s">
        <v>15807</v>
      </c>
      <c r="AJ397" t="s">
        <v>15806</v>
      </c>
      <c r="AK397" t="s">
        <v>15805</v>
      </c>
      <c r="AL397">
        <v>0</v>
      </c>
      <c r="AM397" s="5">
        <f t="shared" si="51"/>
        <v>0</v>
      </c>
      <c r="AN397" s="4">
        <f t="shared" si="52"/>
        <v>0</v>
      </c>
      <c r="AO397" s="3"/>
      <c r="AP397">
        <v>0</v>
      </c>
      <c r="AR397" t="s">
        <v>0</v>
      </c>
      <c r="AT397" s="2" t="s">
        <v>6</v>
      </c>
      <c r="AU397" s="1">
        <f t="shared" si="53"/>
        <v>1.6780117989375616</v>
      </c>
      <c r="AV397" s="1">
        <f t="shared" si="54"/>
        <v>1.1985798563839727</v>
      </c>
      <c r="AW397" s="1">
        <f t="shared" si="55"/>
        <v>0.71914791383038357</v>
      </c>
    </row>
    <row r="398" spans="1:49" x14ac:dyDescent="0.2">
      <c r="A398">
        <v>396</v>
      </c>
      <c r="B398" t="s">
        <v>15804</v>
      </c>
      <c r="C398" t="s">
        <v>15803</v>
      </c>
      <c r="D398" t="s">
        <v>15802</v>
      </c>
      <c r="E398">
        <v>16950167</v>
      </c>
      <c r="F398" t="s">
        <v>15801</v>
      </c>
      <c r="G398" t="s">
        <v>5</v>
      </c>
      <c r="H398" t="s">
        <v>4</v>
      </c>
      <c r="I398" t="s">
        <v>15800</v>
      </c>
      <c r="J398" t="s">
        <v>15799</v>
      </c>
      <c r="K398" t="s">
        <v>15798</v>
      </c>
      <c r="L398" t="s">
        <v>15797</v>
      </c>
      <c r="M398" t="s">
        <v>15796</v>
      </c>
      <c r="N398">
        <v>4</v>
      </c>
      <c r="O398" t="s">
        <v>15795</v>
      </c>
      <c r="P398" t="s">
        <v>15794</v>
      </c>
      <c r="Q398" t="s">
        <v>15793</v>
      </c>
      <c r="R398" s="7">
        <v>39052</v>
      </c>
      <c r="S398" s="8">
        <f t="shared" si="48"/>
        <v>2006</v>
      </c>
      <c r="T398" s="8">
        <v>2006</v>
      </c>
      <c r="U398" s="8">
        <f t="shared" si="49"/>
        <v>16</v>
      </c>
      <c r="V398" s="7">
        <v>39052</v>
      </c>
      <c r="W398" t="s">
        <v>1147</v>
      </c>
      <c r="X398" s="2">
        <v>1.59</v>
      </c>
      <c r="Y398" s="6">
        <f t="shared" si="50"/>
        <v>4.2444141907583888E-2</v>
      </c>
      <c r="AA398">
        <v>52728</v>
      </c>
      <c r="AB398">
        <v>16791</v>
      </c>
      <c r="AD398" t="s">
        <v>1</v>
      </c>
      <c r="AE398">
        <v>1757</v>
      </c>
      <c r="AF398">
        <v>12</v>
      </c>
      <c r="AH398" t="s">
        <v>15792</v>
      </c>
      <c r="AI398" t="s">
        <v>15791</v>
      </c>
      <c r="AJ398" t="s">
        <v>15790</v>
      </c>
      <c r="AK398" t="s">
        <v>15789</v>
      </c>
      <c r="AL398">
        <v>39</v>
      </c>
      <c r="AM398" s="5">
        <f t="shared" si="51"/>
        <v>2.4375</v>
      </c>
      <c r="AN398" s="4">
        <f t="shared" si="52"/>
        <v>3.6917834153729649E-3</v>
      </c>
      <c r="AO398" s="3"/>
      <c r="AP398">
        <v>1</v>
      </c>
      <c r="AR398" t="s">
        <v>14930</v>
      </c>
      <c r="AS398" t="s">
        <v>15788</v>
      </c>
      <c r="AT398" s="2" t="s">
        <v>6</v>
      </c>
      <c r="AU398" s="1">
        <f t="shared" si="53"/>
        <v>3.0818434359920608</v>
      </c>
      <c r="AV398" s="1">
        <f t="shared" si="54"/>
        <v>2.3067962661478427</v>
      </c>
      <c r="AW398" s="1">
        <f t="shared" si="55"/>
        <v>1.531749096303624</v>
      </c>
    </row>
    <row r="399" spans="1:49" x14ac:dyDescent="0.2">
      <c r="A399">
        <v>397</v>
      </c>
      <c r="B399" t="s">
        <v>15787</v>
      </c>
      <c r="C399" t="s">
        <v>15786</v>
      </c>
      <c r="D399" t="s">
        <v>15785</v>
      </c>
      <c r="E399">
        <v>17070496</v>
      </c>
      <c r="F399" t="s">
        <v>15784</v>
      </c>
      <c r="G399" t="s">
        <v>5</v>
      </c>
      <c r="H399" t="s">
        <v>4</v>
      </c>
      <c r="I399" t="s">
        <v>15783</v>
      </c>
      <c r="J399">
        <v>60000264</v>
      </c>
      <c r="K399" t="s">
        <v>1141</v>
      </c>
      <c r="L399" t="s">
        <v>1494</v>
      </c>
      <c r="M399" t="s">
        <v>96</v>
      </c>
      <c r="N399">
        <v>3</v>
      </c>
      <c r="O399" t="s">
        <v>15782</v>
      </c>
      <c r="P399" t="s">
        <v>15781</v>
      </c>
      <c r="Q399" t="s">
        <v>1493</v>
      </c>
      <c r="R399" s="7">
        <v>39052</v>
      </c>
      <c r="S399" s="8">
        <f t="shared" si="48"/>
        <v>2006</v>
      </c>
      <c r="T399" s="8">
        <v>2006</v>
      </c>
      <c r="U399" s="8">
        <f t="shared" si="49"/>
        <v>16</v>
      </c>
      <c r="V399" s="7">
        <v>39052</v>
      </c>
      <c r="W399" t="s">
        <v>1147</v>
      </c>
      <c r="X399" s="2">
        <v>1.59</v>
      </c>
      <c r="Y399" s="6">
        <f t="shared" si="50"/>
        <v>4.2444141907583888E-2</v>
      </c>
      <c r="AA399">
        <v>52728</v>
      </c>
      <c r="AB399">
        <v>16791</v>
      </c>
      <c r="AD399" t="s">
        <v>1</v>
      </c>
      <c r="AE399">
        <v>1757</v>
      </c>
      <c r="AF399">
        <v>12</v>
      </c>
      <c r="AH399" t="s">
        <v>15780</v>
      </c>
      <c r="AI399" t="s">
        <v>15779</v>
      </c>
      <c r="AJ399" t="s">
        <v>15778</v>
      </c>
      <c r="AK399" t="s">
        <v>15777</v>
      </c>
      <c r="AL399">
        <v>40</v>
      </c>
      <c r="AM399" s="5">
        <f t="shared" si="51"/>
        <v>2.5</v>
      </c>
      <c r="AN399" s="4">
        <f t="shared" si="52"/>
        <v>3.7864445285876562E-3</v>
      </c>
      <c r="AO399" s="3"/>
      <c r="AP399">
        <v>1</v>
      </c>
      <c r="AR399" t="s">
        <v>0</v>
      </c>
      <c r="AT399" s="2" t="s">
        <v>6</v>
      </c>
      <c r="AU399" s="1">
        <f t="shared" si="53"/>
        <v>3.0846832693885018</v>
      </c>
      <c r="AV399" s="1">
        <f t="shared" si="54"/>
        <v>2.3115293218085773</v>
      </c>
      <c r="AW399" s="1">
        <f t="shared" si="55"/>
        <v>1.5383753742286523</v>
      </c>
    </row>
    <row r="400" spans="1:49" x14ac:dyDescent="0.2">
      <c r="A400">
        <v>398</v>
      </c>
      <c r="B400" t="s">
        <v>15776</v>
      </c>
      <c r="C400" t="s">
        <v>15775</v>
      </c>
      <c r="F400" t="s">
        <v>15774</v>
      </c>
      <c r="G400" t="s">
        <v>5</v>
      </c>
      <c r="H400" t="s">
        <v>4</v>
      </c>
      <c r="I400" t="s">
        <v>549</v>
      </c>
      <c r="J400" t="s">
        <v>1509</v>
      </c>
      <c r="K400" t="s">
        <v>1508</v>
      </c>
      <c r="L400" t="s">
        <v>1507</v>
      </c>
      <c r="M400" t="s">
        <v>866</v>
      </c>
      <c r="N400">
        <v>4</v>
      </c>
      <c r="O400" t="s">
        <v>15773</v>
      </c>
      <c r="P400" t="s">
        <v>15772</v>
      </c>
      <c r="Q400" t="s">
        <v>15771</v>
      </c>
      <c r="R400" s="7">
        <v>39052</v>
      </c>
      <c r="S400" s="8">
        <f t="shared" si="48"/>
        <v>2006</v>
      </c>
      <c r="T400" s="8">
        <v>2006</v>
      </c>
      <c r="U400" s="8">
        <f t="shared" si="49"/>
        <v>16</v>
      </c>
      <c r="V400" s="7">
        <v>2006</v>
      </c>
      <c r="W400" t="s">
        <v>636</v>
      </c>
      <c r="X400" s="2">
        <v>1.3280000000000001</v>
      </c>
      <c r="Y400" s="6">
        <f t="shared" si="50"/>
        <v>3.5450201542937994E-2</v>
      </c>
      <c r="AA400">
        <v>15361225</v>
      </c>
      <c r="AB400">
        <v>18894</v>
      </c>
      <c r="AD400" t="s">
        <v>1</v>
      </c>
      <c r="AE400">
        <v>5</v>
      </c>
      <c r="AF400">
        <v>1</v>
      </c>
      <c r="AG400">
        <v>874294</v>
      </c>
      <c r="AH400" t="s">
        <v>15770</v>
      </c>
      <c r="AI400" t="s">
        <v>15769</v>
      </c>
      <c r="AJ400" t="s">
        <v>15768</v>
      </c>
      <c r="AK400" t="s">
        <v>15767</v>
      </c>
      <c r="AL400">
        <v>17</v>
      </c>
      <c r="AM400" s="5">
        <f t="shared" si="51"/>
        <v>1.0625</v>
      </c>
      <c r="AN400" s="4">
        <f t="shared" si="52"/>
        <v>1.6092389246497539E-3</v>
      </c>
      <c r="AO400" s="3"/>
      <c r="AP400">
        <v>0</v>
      </c>
      <c r="AR400" t="s">
        <v>0</v>
      </c>
      <c r="AT400" s="2">
        <v>3.8340000000000001</v>
      </c>
      <c r="AU400" s="1">
        <f t="shared" si="53"/>
        <v>2.5297912757451519</v>
      </c>
      <c r="AV400" s="1">
        <f t="shared" si="54"/>
        <v>1.8529720233793872</v>
      </c>
      <c r="AW400" s="1">
        <f t="shared" si="55"/>
        <v>1.1761527710136226</v>
      </c>
    </row>
    <row r="401" spans="1:49" x14ac:dyDescent="0.2">
      <c r="A401">
        <v>399</v>
      </c>
      <c r="B401" t="s">
        <v>15766</v>
      </c>
      <c r="C401" t="s">
        <v>15765</v>
      </c>
      <c r="D401" t="s">
        <v>15764</v>
      </c>
      <c r="E401">
        <v>17027238</v>
      </c>
      <c r="F401" t="s">
        <v>15763</v>
      </c>
      <c r="G401" t="s">
        <v>5</v>
      </c>
      <c r="H401" t="s">
        <v>4</v>
      </c>
      <c r="I401" t="s">
        <v>15762</v>
      </c>
      <c r="J401">
        <v>60025272</v>
      </c>
      <c r="K401" t="s">
        <v>14738</v>
      </c>
      <c r="L401" t="s">
        <v>421</v>
      </c>
      <c r="M401" t="s">
        <v>96</v>
      </c>
      <c r="N401">
        <v>3</v>
      </c>
      <c r="O401" t="s">
        <v>15761</v>
      </c>
      <c r="P401" t="s">
        <v>15760</v>
      </c>
      <c r="Q401" t="s">
        <v>14735</v>
      </c>
      <c r="R401" s="7">
        <v>39052</v>
      </c>
      <c r="S401" s="8">
        <f t="shared" si="48"/>
        <v>2006</v>
      </c>
      <c r="T401" s="8">
        <v>2006</v>
      </c>
      <c r="U401" s="8">
        <f t="shared" si="49"/>
        <v>16</v>
      </c>
      <c r="V401" s="7">
        <v>39052</v>
      </c>
      <c r="W401" t="s">
        <v>15759</v>
      </c>
      <c r="X401" s="2" t="s">
        <v>6</v>
      </c>
      <c r="Y401" s="6" t="e">
        <f t="shared" si="50"/>
        <v>#VALUE!</v>
      </c>
      <c r="AA401">
        <v>9254773</v>
      </c>
      <c r="AB401">
        <v>18579</v>
      </c>
      <c r="AD401" t="s">
        <v>1</v>
      </c>
      <c r="AE401">
        <v>123</v>
      </c>
      <c r="AF401">
        <v>12</v>
      </c>
      <c r="AH401" t="s">
        <v>15758</v>
      </c>
      <c r="AI401" t="s">
        <v>15757</v>
      </c>
      <c r="AJ401" t="s">
        <v>15756</v>
      </c>
      <c r="AK401" t="s">
        <v>15755</v>
      </c>
      <c r="AL401">
        <v>8</v>
      </c>
      <c r="AM401" s="5">
        <f t="shared" si="51"/>
        <v>0.5</v>
      </c>
      <c r="AN401" s="4">
        <f t="shared" si="52"/>
        <v>7.572889057175312E-4</v>
      </c>
      <c r="AO401" s="3"/>
      <c r="AP401">
        <v>1</v>
      </c>
      <c r="AQ401" t="s">
        <v>1165</v>
      </c>
      <c r="AR401" t="s">
        <v>0</v>
      </c>
      <c r="AS401" t="s">
        <v>93</v>
      </c>
      <c r="AT401" s="2">
        <v>1.8819999999999999</v>
      </c>
      <c r="AU401" s="1" t="e">
        <f t="shared" si="53"/>
        <v>#VALUE!</v>
      </c>
      <c r="AV401" s="1" t="e">
        <f t="shared" si="54"/>
        <v>#VALUE!</v>
      </c>
      <c r="AW401" s="1" t="e">
        <f t="shared" si="55"/>
        <v>#VALUE!</v>
      </c>
    </row>
    <row r="402" spans="1:49" x14ac:dyDescent="0.2">
      <c r="A402">
        <v>400</v>
      </c>
      <c r="B402" t="s">
        <v>15754</v>
      </c>
      <c r="C402" t="s">
        <v>15753</v>
      </c>
      <c r="F402" t="s">
        <v>15752</v>
      </c>
      <c r="G402" t="s">
        <v>5</v>
      </c>
      <c r="H402" t="s">
        <v>4</v>
      </c>
      <c r="I402" t="s">
        <v>15751</v>
      </c>
      <c r="J402">
        <v>60008950</v>
      </c>
      <c r="K402" t="s">
        <v>14862</v>
      </c>
      <c r="L402" t="s">
        <v>14427</v>
      </c>
      <c r="M402" t="s">
        <v>211</v>
      </c>
      <c r="N402">
        <v>4</v>
      </c>
      <c r="O402" t="s">
        <v>15750</v>
      </c>
      <c r="P402" t="s">
        <v>15749</v>
      </c>
      <c r="Q402" t="s">
        <v>15748</v>
      </c>
      <c r="R402" s="7">
        <v>39052</v>
      </c>
      <c r="S402" s="8">
        <f t="shared" si="48"/>
        <v>2006</v>
      </c>
      <c r="T402" s="8">
        <v>2006</v>
      </c>
      <c r="U402" s="8">
        <f t="shared" si="49"/>
        <v>16</v>
      </c>
      <c r="V402" s="7">
        <v>2006</v>
      </c>
      <c r="W402" s="11" t="s">
        <v>853</v>
      </c>
      <c r="X402" s="2">
        <v>2.383</v>
      </c>
      <c r="Y402" s="6">
        <f t="shared" si="50"/>
        <v>6.3612824003630442E-2</v>
      </c>
      <c r="AA402">
        <v>13502425</v>
      </c>
      <c r="AB402">
        <v>17413</v>
      </c>
      <c r="AD402" t="s">
        <v>1</v>
      </c>
      <c r="AE402">
        <v>153</v>
      </c>
      <c r="AF402">
        <v>6</v>
      </c>
      <c r="AH402" t="s">
        <v>15747</v>
      </c>
      <c r="AI402" t="s">
        <v>15746</v>
      </c>
      <c r="AK402" t="s">
        <v>15745</v>
      </c>
      <c r="AL402">
        <v>1</v>
      </c>
      <c r="AM402" s="5">
        <f t="shared" si="51"/>
        <v>6.25E-2</v>
      </c>
      <c r="AN402" s="4">
        <f t="shared" si="52"/>
        <v>9.46611132146914E-5</v>
      </c>
      <c r="AO402" s="3"/>
      <c r="AP402">
        <v>0</v>
      </c>
      <c r="AR402" t="s">
        <v>0</v>
      </c>
      <c r="AT402" s="2" t="s">
        <v>6</v>
      </c>
      <c r="AU402" s="1">
        <f t="shared" si="53"/>
        <v>4.4557375136505719</v>
      </c>
      <c r="AV402" s="1">
        <f t="shared" si="54"/>
        <v>3.1853742558422571</v>
      </c>
      <c r="AW402" s="1">
        <f t="shared" si="55"/>
        <v>1.9150109980339416</v>
      </c>
    </row>
    <row r="403" spans="1:49" x14ac:dyDescent="0.2">
      <c r="A403">
        <v>401</v>
      </c>
      <c r="B403" t="s">
        <v>15744</v>
      </c>
      <c r="C403" t="s">
        <v>15743</v>
      </c>
      <c r="F403" t="s">
        <v>15742</v>
      </c>
      <c r="G403" t="s">
        <v>5</v>
      </c>
      <c r="H403" t="s">
        <v>4</v>
      </c>
      <c r="I403" t="s">
        <v>15741</v>
      </c>
      <c r="J403">
        <v>60002668</v>
      </c>
      <c r="K403" t="s">
        <v>342</v>
      </c>
      <c r="L403" t="s">
        <v>341</v>
      </c>
      <c r="M403" t="s">
        <v>340</v>
      </c>
      <c r="N403">
        <v>2</v>
      </c>
      <c r="O403" t="s">
        <v>15740</v>
      </c>
      <c r="P403" t="s">
        <v>15739</v>
      </c>
      <c r="Q403" t="s">
        <v>10356</v>
      </c>
      <c r="R403" s="7">
        <v>39052</v>
      </c>
      <c r="S403" s="8">
        <f t="shared" si="48"/>
        <v>2006</v>
      </c>
      <c r="T403" s="8">
        <v>2006</v>
      </c>
      <c r="U403" s="8">
        <f t="shared" si="49"/>
        <v>16</v>
      </c>
      <c r="V403" s="7">
        <v>2006</v>
      </c>
      <c r="W403" s="11" t="s">
        <v>853</v>
      </c>
      <c r="X403" s="2">
        <v>2.383</v>
      </c>
      <c r="Y403" s="6">
        <f t="shared" si="50"/>
        <v>6.3612824003630442E-2</v>
      </c>
      <c r="AA403">
        <v>13502425</v>
      </c>
      <c r="AB403">
        <v>17413</v>
      </c>
      <c r="AD403" t="s">
        <v>1</v>
      </c>
      <c r="AE403">
        <v>153</v>
      </c>
      <c r="AF403">
        <v>6</v>
      </c>
      <c r="AH403" t="s">
        <v>15738</v>
      </c>
      <c r="AI403" t="s">
        <v>15737</v>
      </c>
      <c r="AK403" t="s">
        <v>15736</v>
      </c>
      <c r="AL403">
        <v>1</v>
      </c>
      <c r="AM403" s="5">
        <f t="shared" si="51"/>
        <v>6.25E-2</v>
      </c>
      <c r="AN403" s="4">
        <f t="shared" si="52"/>
        <v>9.46611132146914E-5</v>
      </c>
      <c r="AO403" s="3"/>
      <c r="AP403">
        <v>0</v>
      </c>
      <c r="AR403" t="s">
        <v>0</v>
      </c>
      <c r="AT403" s="2" t="s">
        <v>6</v>
      </c>
      <c r="AU403" s="1">
        <f t="shared" si="53"/>
        <v>4.4557375136505719</v>
      </c>
      <c r="AV403" s="1">
        <f t="shared" si="54"/>
        <v>3.1853742558422571</v>
      </c>
      <c r="AW403" s="1">
        <f t="shared" si="55"/>
        <v>1.9150109980339416</v>
      </c>
    </row>
    <row r="404" spans="1:49" x14ac:dyDescent="0.2">
      <c r="A404">
        <v>402</v>
      </c>
      <c r="B404" t="s">
        <v>15735</v>
      </c>
      <c r="C404" t="s">
        <v>15734</v>
      </c>
      <c r="D404" t="s">
        <v>15733</v>
      </c>
      <c r="F404" t="s">
        <v>15732</v>
      </c>
      <c r="G404" t="s">
        <v>5</v>
      </c>
      <c r="H404" t="s">
        <v>4</v>
      </c>
      <c r="I404" t="s">
        <v>15731</v>
      </c>
      <c r="J404">
        <v>60007798</v>
      </c>
      <c r="K404" t="s">
        <v>1575</v>
      </c>
      <c r="L404" t="s">
        <v>1574</v>
      </c>
      <c r="M404" t="s">
        <v>157</v>
      </c>
      <c r="N404">
        <v>4</v>
      </c>
      <c r="O404" t="s">
        <v>15730</v>
      </c>
      <c r="P404" t="s">
        <v>15729</v>
      </c>
      <c r="Q404" t="s">
        <v>15728</v>
      </c>
      <c r="R404" s="7">
        <v>39052</v>
      </c>
      <c r="S404" s="8">
        <f t="shared" si="48"/>
        <v>2006</v>
      </c>
      <c r="T404" s="8">
        <v>2006</v>
      </c>
      <c r="U404" s="8">
        <f t="shared" si="49"/>
        <v>16</v>
      </c>
      <c r="V404" s="7">
        <v>39052</v>
      </c>
      <c r="W404" t="s">
        <v>15727</v>
      </c>
      <c r="X404" s="2">
        <v>2.96</v>
      </c>
      <c r="Y404" s="6">
        <f t="shared" si="50"/>
        <v>7.9015509463175038E-2</v>
      </c>
      <c r="AA404">
        <v>9242716</v>
      </c>
      <c r="AB404">
        <v>29161</v>
      </c>
      <c r="AD404" t="s">
        <v>1</v>
      </c>
      <c r="AE404">
        <v>61</v>
      </c>
      <c r="AF404" s="10">
        <v>44289</v>
      </c>
      <c r="AH404" t="s">
        <v>15726</v>
      </c>
      <c r="AI404" t="s">
        <v>15725</v>
      </c>
      <c r="AJ404" t="s">
        <v>15724</v>
      </c>
      <c r="AK404" t="s">
        <v>15723</v>
      </c>
      <c r="AL404">
        <v>33</v>
      </c>
      <c r="AM404" s="5">
        <f t="shared" si="51"/>
        <v>2.0625</v>
      </c>
      <c r="AN404" s="4">
        <f t="shared" si="52"/>
        <v>3.1238167360848165E-3</v>
      </c>
      <c r="AO404" s="3"/>
      <c r="AP404">
        <v>0</v>
      </c>
      <c r="AR404" t="s">
        <v>0</v>
      </c>
      <c r="AT404" s="2" t="s">
        <v>6</v>
      </c>
      <c r="AU404" s="1">
        <f t="shared" si="53"/>
        <v>5.6248001645047969</v>
      </c>
      <c r="AV404" s="1">
        <f t="shared" si="54"/>
        <v>4.1069663099629929</v>
      </c>
      <c r="AW404" s="1">
        <f t="shared" si="55"/>
        <v>2.5891324554211881</v>
      </c>
    </row>
    <row r="405" spans="1:49" x14ac:dyDescent="0.2">
      <c r="A405">
        <v>403</v>
      </c>
      <c r="B405" t="s">
        <v>15722</v>
      </c>
      <c r="C405" t="s">
        <v>15721</v>
      </c>
      <c r="F405" t="s">
        <v>15720</v>
      </c>
      <c r="G405" t="s">
        <v>5</v>
      </c>
      <c r="H405" t="s">
        <v>4</v>
      </c>
      <c r="I405" t="s">
        <v>15719</v>
      </c>
      <c r="J405">
        <v>60017161</v>
      </c>
      <c r="K405" t="s">
        <v>595</v>
      </c>
      <c r="L405" t="s">
        <v>341</v>
      </c>
      <c r="M405" t="s">
        <v>340</v>
      </c>
      <c r="N405">
        <v>3</v>
      </c>
      <c r="O405" t="s">
        <v>15718</v>
      </c>
      <c r="P405" t="s">
        <v>15717</v>
      </c>
      <c r="Q405" t="s">
        <v>15716</v>
      </c>
      <c r="R405" s="7">
        <v>39052</v>
      </c>
      <c r="S405" s="8">
        <f t="shared" si="48"/>
        <v>2006</v>
      </c>
      <c r="T405" s="8">
        <v>2006</v>
      </c>
      <c r="U405" s="8">
        <f t="shared" si="49"/>
        <v>16</v>
      </c>
      <c r="V405" s="7">
        <v>2006</v>
      </c>
      <c r="W405" s="11" t="s">
        <v>853</v>
      </c>
      <c r="X405" s="2">
        <v>2.383</v>
      </c>
      <c r="Y405" s="6">
        <f t="shared" si="50"/>
        <v>6.3612824003630442E-2</v>
      </c>
      <c r="AA405">
        <v>13502425</v>
      </c>
      <c r="AB405">
        <v>17413</v>
      </c>
      <c r="AD405" t="s">
        <v>1</v>
      </c>
      <c r="AE405">
        <v>153</v>
      </c>
      <c r="AF405">
        <v>6</v>
      </c>
      <c r="AH405" t="s">
        <v>15715</v>
      </c>
      <c r="AI405" t="s">
        <v>15714</v>
      </c>
      <c r="AK405" t="s">
        <v>15713</v>
      </c>
      <c r="AL405">
        <v>0</v>
      </c>
      <c r="AM405" s="5">
        <f t="shared" si="51"/>
        <v>0</v>
      </c>
      <c r="AN405" s="4">
        <f t="shared" si="52"/>
        <v>0</v>
      </c>
      <c r="AO405" s="3"/>
      <c r="AP405">
        <v>0</v>
      </c>
      <c r="AR405" t="s">
        <v>0</v>
      </c>
      <c r="AT405" s="2" t="s">
        <v>6</v>
      </c>
      <c r="AU405" s="1">
        <f t="shared" si="53"/>
        <v>4.4528976802541305</v>
      </c>
      <c r="AV405" s="1">
        <f t="shared" si="54"/>
        <v>3.1806412001815221</v>
      </c>
      <c r="AW405" s="1">
        <f t="shared" si="55"/>
        <v>1.9083847201089132</v>
      </c>
    </row>
    <row r="406" spans="1:49" x14ac:dyDescent="0.2">
      <c r="A406">
        <v>404</v>
      </c>
      <c r="B406" t="s">
        <v>15712</v>
      </c>
      <c r="C406" t="s">
        <v>15711</v>
      </c>
      <c r="F406" t="s">
        <v>15710</v>
      </c>
      <c r="G406" t="s">
        <v>5</v>
      </c>
      <c r="H406" t="s">
        <v>4</v>
      </c>
      <c r="I406" t="s">
        <v>317</v>
      </c>
      <c r="J406" t="s">
        <v>15709</v>
      </c>
      <c r="K406" t="s">
        <v>15708</v>
      </c>
      <c r="L406" t="s">
        <v>15707</v>
      </c>
      <c r="M406" t="s">
        <v>30</v>
      </c>
      <c r="N406">
        <v>2</v>
      </c>
      <c r="O406" t="s">
        <v>15706</v>
      </c>
      <c r="P406" t="s">
        <v>315</v>
      </c>
      <c r="Q406" t="s">
        <v>15705</v>
      </c>
      <c r="R406" s="7">
        <v>39052</v>
      </c>
      <c r="S406" s="8">
        <f t="shared" si="48"/>
        <v>2006</v>
      </c>
      <c r="T406" s="8">
        <v>2006</v>
      </c>
      <c r="U406" s="8">
        <f t="shared" si="49"/>
        <v>16</v>
      </c>
      <c r="V406" s="7">
        <v>2006</v>
      </c>
      <c r="W406" s="11" t="s">
        <v>853</v>
      </c>
      <c r="X406" s="2">
        <v>2.383</v>
      </c>
      <c r="Y406" s="6">
        <f t="shared" si="50"/>
        <v>6.3612824003630442E-2</v>
      </c>
      <c r="AA406">
        <v>13502425</v>
      </c>
      <c r="AB406">
        <v>17413</v>
      </c>
      <c r="AD406" t="s">
        <v>1</v>
      </c>
      <c r="AE406">
        <v>153</v>
      </c>
      <c r="AF406">
        <v>6</v>
      </c>
      <c r="AH406" t="s">
        <v>15704</v>
      </c>
      <c r="AI406" t="s">
        <v>15703</v>
      </c>
      <c r="AK406" t="s">
        <v>15702</v>
      </c>
      <c r="AL406">
        <v>0</v>
      </c>
      <c r="AM406" s="5">
        <f t="shared" si="51"/>
        <v>0</v>
      </c>
      <c r="AN406" s="4">
        <f t="shared" si="52"/>
        <v>0</v>
      </c>
      <c r="AO406" s="3"/>
      <c r="AP406">
        <v>0</v>
      </c>
      <c r="AR406" t="s">
        <v>0</v>
      </c>
      <c r="AT406" s="2" t="s">
        <v>6</v>
      </c>
      <c r="AU406" s="1">
        <f t="shared" si="53"/>
        <v>4.4528976802541305</v>
      </c>
      <c r="AV406" s="1">
        <f t="shared" si="54"/>
        <v>3.1806412001815221</v>
      </c>
      <c r="AW406" s="1">
        <f t="shared" si="55"/>
        <v>1.9083847201089132</v>
      </c>
    </row>
    <row r="407" spans="1:49" x14ac:dyDescent="0.2">
      <c r="A407">
        <v>405</v>
      </c>
      <c r="B407" t="s">
        <v>15701</v>
      </c>
      <c r="C407" t="s">
        <v>15700</v>
      </c>
      <c r="F407" t="s">
        <v>15699</v>
      </c>
      <c r="G407" t="s">
        <v>5</v>
      </c>
      <c r="H407" t="s">
        <v>4</v>
      </c>
      <c r="I407" t="s">
        <v>15698</v>
      </c>
      <c r="J407">
        <v>60016418</v>
      </c>
      <c r="K407" t="s">
        <v>1453</v>
      </c>
      <c r="L407" t="s">
        <v>1452</v>
      </c>
      <c r="M407" t="s">
        <v>54</v>
      </c>
      <c r="N407">
        <v>3</v>
      </c>
      <c r="O407" t="s">
        <v>15697</v>
      </c>
      <c r="P407" t="s">
        <v>15696</v>
      </c>
      <c r="Q407" t="s">
        <v>1451</v>
      </c>
      <c r="R407" s="7">
        <v>39052</v>
      </c>
      <c r="S407" s="8">
        <f t="shared" si="48"/>
        <v>2006</v>
      </c>
      <c r="T407" s="8">
        <v>2006</v>
      </c>
      <c r="U407" s="8">
        <f t="shared" si="49"/>
        <v>16</v>
      </c>
      <c r="V407" s="7">
        <v>2006</v>
      </c>
      <c r="W407" s="11" t="s">
        <v>853</v>
      </c>
      <c r="X407" s="2">
        <v>2.383</v>
      </c>
      <c r="Y407" s="6">
        <f t="shared" si="50"/>
        <v>6.3612824003630442E-2</v>
      </c>
      <c r="AA407">
        <v>13502425</v>
      </c>
      <c r="AB407">
        <v>17413</v>
      </c>
      <c r="AD407" t="s">
        <v>1</v>
      </c>
      <c r="AE407">
        <v>153</v>
      </c>
      <c r="AF407">
        <v>6</v>
      </c>
      <c r="AH407" t="s">
        <v>15695</v>
      </c>
      <c r="AI407" t="s">
        <v>15694</v>
      </c>
      <c r="AK407" t="s">
        <v>15693</v>
      </c>
      <c r="AL407">
        <v>5</v>
      </c>
      <c r="AM407" s="5">
        <f t="shared" si="51"/>
        <v>0.3125</v>
      </c>
      <c r="AN407" s="4">
        <f t="shared" si="52"/>
        <v>4.7330556607345703E-4</v>
      </c>
      <c r="AO407" s="3"/>
      <c r="AP407">
        <v>0</v>
      </c>
      <c r="AR407" t="s">
        <v>0</v>
      </c>
      <c r="AT407" s="2" t="s">
        <v>6</v>
      </c>
      <c r="AU407" s="1">
        <f t="shared" si="53"/>
        <v>4.467096847236335</v>
      </c>
      <c r="AV407" s="1">
        <f t="shared" si="54"/>
        <v>3.2043064784851949</v>
      </c>
      <c r="AW407" s="1">
        <f t="shared" si="55"/>
        <v>1.9415161097340552</v>
      </c>
    </row>
    <row r="408" spans="1:49" x14ac:dyDescent="0.2">
      <c r="A408">
        <v>406</v>
      </c>
      <c r="B408" t="s">
        <v>15692</v>
      </c>
      <c r="C408" t="s">
        <v>15691</v>
      </c>
      <c r="F408" t="s">
        <v>15690</v>
      </c>
      <c r="G408" t="s">
        <v>5</v>
      </c>
      <c r="H408" t="s">
        <v>4</v>
      </c>
      <c r="I408" t="s">
        <v>15689</v>
      </c>
      <c r="J408" t="s">
        <v>15688</v>
      </c>
      <c r="K408" t="s">
        <v>15687</v>
      </c>
      <c r="L408" t="s">
        <v>15686</v>
      </c>
      <c r="M408" t="s">
        <v>30</v>
      </c>
      <c r="N408">
        <v>4</v>
      </c>
      <c r="O408" t="s">
        <v>15685</v>
      </c>
      <c r="P408" t="s">
        <v>15684</v>
      </c>
      <c r="Q408" t="s">
        <v>15683</v>
      </c>
      <c r="R408" s="7">
        <v>39052</v>
      </c>
      <c r="S408" s="8">
        <f t="shared" si="48"/>
        <v>2006</v>
      </c>
      <c r="T408" s="8">
        <v>2006</v>
      </c>
      <c r="U408" s="8">
        <f t="shared" si="49"/>
        <v>16</v>
      </c>
      <c r="V408" s="7">
        <v>2006</v>
      </c>
      <c r="W408" t="s">
        <v>196</v>
      </c>
      <c r="X408" s="2">
        <v>1.6519999999999999</v>
      </c>
      <c r="Y408" s="6">
        <f t="shared" si="50"/>
        <v>4.409919649769093E-2</v>
      </c>
      <c r="AA408" t="s">
        <v>195</v>
      </c>
      <c r="AB408">
        <v>17337</v>
      </c>
      <c r="AD408" t="s">
        <v>1</v>
      </c>
      <c r="AE408">
        <v>54</v>
      </c>
      <c r="AF408">
        <v>1</v>
      </c>
      <c r="AH408" t="s">
        <v>1583</v>
      </c>
      <c r="AI408" t="s">
        <v>15682</v>
      </c>
      <c r="AJ408" t="s">
        <v>15681</v>
      </c>
      <c r="AK408" t="s">
        <v>15680</v>
      </c>
      <c r="AL408">
        <v>32</v>
      </c>
      <c r="AM408" s="5">
        <f t="shared" si="51"/>
        <v>2</v>
      </c>
      <c r="AN408" s="4">
        <f t="shared" si="52"/>
        <v>3.0291556228701248E-3</v>
      </c>
      <c r="AO408" s="3"/>
      <c r="AP408">
        <v>0</v>
      </c>
      <c r="AQ408" t="s">
        <v>160</v>
      </c>
      <c r="AR408" t="s">
        <v>15679</v>
      </c>
      <c r="AS408" t="s">
        <v>159</v>
      </c>
      <c r="AT408" s="2" t="s">
        <v>6</v>
      </c>
      <c r="AU408" s="1">
        <f t="shared" si="53"/>
        <v>3.1778184235244686</v>
      </c>
      <c r="AV408" s="1">
        <f t="shared" si="54"/>
        <v>2.3564176060280526</v>
      </c>
      <c r="AW408" s="1">
        <f t="shared" si="55"/>
        <v>1.5350167885316366</v>
      </c>
    </row>
    <row r="409" spans="1:49" x14ac:dyDescent="0.2">
      <c r="A409">
        <v>407</v>
      </c>
      <c r="B409" t="s">
        <v>15678</v>
      </c>
      <c r="C409" t="s">
        <v>15677</v>
      </c>
      <c r="F409" t="s">
        <v>15676</v>
      </c>
      <c r="G409" t="s">
        <v>5</v>
      </c>
      <c r="H409" t="s">
        <v>4</v>
      </c>
      <c r="I409" t="s">
        <v>15675</v>
      </c>
      <c r="J409" t="s">
        <v>577</v>
      </c>
      <c r="K409" t="s">
        <v>576</v>
      </c>
      <c r="L409" t="s">
        <v>575</v>
      </c>
      <c r="M409" t="s">
        <v>227</v>
      </c>
      <c r="N409">
        <v>4</v>
      </c>
      <c r="O409" t="s">
        <v>15674</v>
      </c>
      <c r="P409" t="s">
        <v>15673</v>
      </c>
      <c r="Q409" t="s">
        <v>15672</v>
      </c>
      <c r="R409" s="7">
        <v>39052</v>
      </c>
      <c r="S409" s="8">
        <f t="shared" si="48"/>
        <v>2006</v>
      </c>
      <c r="T409" s="8">
        <v>2006</v>
      </c>
      <c r="U409" s="8">
        <f t="shared" si="49"/>
        <v>16</v>
      </c>
      <c r="V409" s="7">
        <v>39052</v>
      </c>
      <c r="W409" t="s">
        <v>17</v>
      </c>
      <c r="X409" s="2">
        <v>0.35</v>
      </c>
      <c r="Y409" s="6">
        <f t="shared" si="50"/>
        <v>9.3430501054429932E-3</v>
      </c>
      <c r="AA409">
        <v>9487921</v>
      </c>
      <c r="AB409">
        <v>16065</v>
      </c>
      <c r="AC409">
        <v>14320487</v>
      </c>
      <c r="AD409" t="s">
        <v>1</v>
      </c>
      <c r="AE409">
        <v>89</v>
      </c>
      <c r="AF409">
        <v>2</v>
      </c>
      <c r="AH409" t="s">
        <v>15671</v>
      </c>
      <c r="AI409" t="s">
        <v>15670</v>
      </c>
      <c r="AJ409" t="s">
        <v>15669</v>
      </c>
      <c r="AK409" t="s">
        <v>15668</v>
      </c>
      <c r="AL409">
        <v>3</v>
      </c>
      <c r="AM409" s="5">
        <f t="shared" si="51"/>
        <v>0.1875</v>
      </c>
      <c r="AN409" s="4">
        <f t="shared" si="52"/>
        <v>2.8398333964407423E-4</v>
      </c>
      <c r="AO409" s="3"/>
      <c r="AP409">
        <v>0</v>
      </c>
      <c r="AR409" t="s">
        <v>0</v>
      </c>
      <c r="AT409" s="2">
        <v>1.8360000000000001</v>
      </c>
      <c r="AU409" s="1">
        <f t="shared" si="53"/>
        <v>0.66253300757033173</v>
      </c>
      <c r="AV409" s="1">
        <f t="shared" si="54"/>
        <v>0.48135167225435338</v>
      </c>
      <c r="AW409" s="1">
        <f t="shared" si="55"/>
        <v>0.30017033693837497</v>
      </c>
    </row>
    <row r="410" spans="1:49" x14ac:dyDescent="0.2">
      <c r="A410">
        <v>408</v>
      </c>
      <c r="B410" t="s">
        <v>15667</v>
      </c>
      <c r="C410" t="s">
        <v>15666</v>
      </c>
      <c r="F410" t="s">
        <v>15665</v>
      </c>
      <c r="G410" t="s">
        <v>5</v>
      </c>
      <c r="H410" t="s">
        <v>4</v>
      </c>
      <c r="I410" t="s">
        <v>15664</v>
      </c>
      <c r="J410" t="s">
        <v>15663</v>
      </c>
      <c r="K410" t="s">
        <v>15662</v>
      </c>
      <c r="L410" t="s">
        <v>15661</v>
      </c>
      <c r="M410" t="s">
        <v>15660</v>
      </c>
      <c r="N410">
        <v>5</v>
      </c>
      <c r="O410" t="s">
        <v>15659</v>
      </c>
      <c r="P410" t="s">
        <v>15658</v>
      </c>
      <c r="Q410" t="s">
        <v>15657</v>
      </c>
      <c r="R410" s="7">
        <v>39052</v>
      </c>
      <c r="S410" s="8">
        <f t="shared" si="48"/>
        <v>2006</v>
      </c>
      <c r="T410" s="8">
        <v>2006</v>
      </c>
      <c r="U410" s="8">
        <f t="shared" si="49"/>
        <v>16</v>
      </c>
      <c r="V410" s="7">
        <v>39052</v>
      </c>
      <c r="W410" t="s">
        <v>1075</v>
      </c>
      <c r="X410" s="2">
        <v>2.0579999999999998</v>
      </c>
      <c r="Y410" s="6">
        <f t="shared" si="50"/>
        <v>5.4937134620004803E-2</v>
      </c>
      <c r="AA410">
        <v>358711</v>
      </c>
      <c r="AB410">
        <v>28218</v>
      </c>
      <c r="AC410">
        <v>13652966</v>
      </c>
      <c r="AD410" t="s">
        <v>1</v>
      </c>
      <c r="AE410">
        <v>373</v>
      </c>
      <c r="AF410">
        <v>2</v>
      </c>
      <c r="AH410" t="s">
        <v>15656</v>
      </c>
      <c r="AI410" t="s">
        <v>15655</v>
      </c>
      <c r="AJ410" t="s">
        <v>15654</v>
      </c>
      <c r="AK410" t="s">
        <v>15653</v>
      </c>
      <c r="AL410">
        <v>6</v>
      </c>
      <c r="AM410" s="5">
        <f t="shared" si="51"/>
        <v>0.375</v>
      </c>
      <c r="AN410" s="4">
        <f t="shared" si="52"/>
        <v>5.6796667928814845E-4</v>
      </c>
      <c r="AO410" s="3"/>
      <c r="AP410">
        <v>1</v>
      </c>
      <c r="AR410" t="s">
        <v>0</v>
      </c>
      <c r="AT410" s="2" t="s">
        <v>6</v>
      </c>
      <c r="AU410" s="1">
        <f t="shared" si="53"/>
        <v>3.8626384237789804</v>
      </c>
      <c r="AV410" s="1">
        <f t="shared" si="54"/>
        <v>2.7752550649646475</v>
      </c>
      <c r="AW410" s="1">
        <f t="shared" si="55"/>
        <v>1.6878717061503143</v>
      </c>
    </row>
    <row r="411" spans="1:49" x14ac:dyDescent="0.2">
      <c r="A411">
        <v>409</v>
      </c>
      <c r="B411" t="s">
        <v>15652</v>
      </c>
      <c r="C411" t="s">
        <v>15651</v>
      </c>
      <c r="F411" t="s">
        <v>15650</v>
      </c>
      <c r="G411" t="s">
        <v>5</v>
      </c>
      <c r="H411" t="s">
        <v>4</v>
      </c>
      <c r="I411" t="s">
        <v>15649</v>
      </c>
      <c r="J411">
        <v>60018783</v>
      </c>
      <c r="K411" t="s">
        <v>15648</v>
      </c>
      <c r="L411" t="s">
        <v>15647</v>
      </c>
      <c r="M411" t="s">
        <v>25</v>
      </c>
      <c r="N411">
        <v>4</v>
      </c>
      <c r="O411" t="s">
        <v>15646</v>
      </c>
      <c r="P411" t="s">
        <v>15645</v>
      </c>
      <c r="Q411" t="s">
        <v>15644</v>
      </c>
      <c r="R411" s="7">
        <v>39052</v>
      </c>
      <c r="S411" s="8">
        <f t="shared" si="48"/>
        <v>2006</v>
      </c>
      <c r="T411" s="8">
        <v>2006</v>
      </c>
      <c r="U411" s="8">
        <f t="shared" si="49"/>
        <v>16</v>
      </c>
      <c r="V411" s="7">
        <v>39052</v>
      </c>
      <c r="W411" t="s">
        <v>15643</v>
      </c>
      <c r="X411" s="2">
        <v>0.94499999999999995</v>
      </c>
      <c r="Y411" s="6">
        <f t="shared" si="50"/>
        <v>2.5226235284696082E-2</v>
      </c>
      <c r="AA411">
        <v>14359529</v>
      </c>
      <c r="AB411">
        <v>14947</v>
      </c>
      <c r="AD411" t="s">
        <v>1</v>
      </c>
      <c r="AE411">
        <v>65</v>
      </c>
      <c r="AF411">
        <v>4</v>
      </c>
      <c r="AH411" t="s">
        <v>15642</v>
      </c>
      <c r="AI411" t="s">
        <v>15641</v>
      </c>
      <c r="AJ411" t="s">
        <v>15640</v>
      </c>
      <c r="AK411" t="s">
        <v>15639</v>
      </c>
      <c r="AL411">
        <v>14</v>
      </c>
      <c r="AM411" s="5">
        <f t="shared" si="51"/>
        <v>0.875</v>
      </c>
      <c r="AN411" s="4">
        <f t="shared" si="52"/>
        <v>1.3252555850056798E-3</v>
      </c>
      <c r="AO411" s="3"/>
      <c r="AP411">
        <v>0</v>
      </c>
      <c r="AQ411" t="s">
        <v>1095</v>
      </c>
      <c r="AR411" t="s">
        <v>0</v>
      </c>
      <c r="AS411" t="s">
        <v>1094</v>
      </c>
      <c r="AT411" s="2">
        <v>4.298</v>
      </c>
      <c r="AU411" s="1">
        <f t="shared" si="53"/>
        <v>1.805594137478896</v>
      </c>
      <c r="AV411" s="1">
        <f t="shared" si="54"/>
        <v>1.3275745434850881</v>
      </c>
      <c r="AW411" s="1">
        <f t="shared" si="55"/>
        <v>0.84955494949127996</v>
      </c>
    </row>
    <row r="412" spans="1:49" x14ac:dyDescent="0.2">
      <c r="A412">
        <v>410</v>
      </c>
      <c r="B412" t="s">
        <v>15638</v>
      </c>
      <c r="C412" t="s">
        <v>15637</v>
      </c>
      <c r="F412" t="s">
        <v>15636</v>
      </c>
      <c r="G412" t="s">
        <v>5</v>
      </c>
      <c r="H412" t="s">
        <v>4</v>
      </c>
      <c r="I412" t="s">
        <v>15635</v>
      </c>
      <c r="J412" t="s">
        <v>15634</v>
      </c>
      <c r="K412" t="s">
        <v>15633</v>
      </c>
      <c r="L412" t="s">
        <v>15632</v>
      </c>
      <c r="M412" t="s">
        <v>574</v>
      </c>
      <c r="N412">
        <v>3</v>
      </c>
      <c r="O412" t="s">
        <v>15631</v>
      </c>
      <c r="P412" t="s">
        <v>15630</v>
      </c>
      <c r="Q412" t="s">
        <v>15629</v>
      </c>
      <c r="R412" s="7">
        <v>39052</v>
      </c>
      <c r="S412" s="8">
        <f t="shared" si="48"/>
        <v>2006</v>
      </c>
      <c r="T412" s="8">
        <v>2006</v>
      </c>
      <c r="U412" s="8">
        <f t="shared" si="49"/>
        <v>16</v>
      </c>
      <c r="V412" s="7">
        <v>2006</v>
      </c>
      <c r="W412" t="s">
        <v>15628</v>
      </c>
      <c r="X412" s="2" t="s">
        <v>6</v>
      </c>
      <c r="Y412" s="6" t="e">
        <f t="shared" si="50"/>
        <v>#VALUE!</v>
      </c>
      <c r="AA412">
        <v>17435242</v>
      </c>
      <c r="AB412">
        <v>5200153109</v>
      </c>
      <c r="AC412">
        <v>17435250</v>
      </c>
      <c r="AD412" t="s">
        <v>1</v>
      </c>
      <c r="AE412">
        <v>1</v>
      </c>
      <c r="AF412">
        <v>2</v>
      </c>
      <c r="AH412" t="s">
        <v>15627</v>
      </c>
      <c r="AI412" t="s">
        <v>15626</v>
      </c>
      <c r="AJ412" t="s">
        <v>15625</v>
      </c>
      <c r="AK412" t="s">
        <v>15624</v>
      </c>
      <c r="AL412">
        <v>26</v>
      </c>
      <c r="AM412" s="5">
        <f t="shared" si="51"/>
        <v>1.625</v>
      </c>
      <c r="AN412" s="4">
        <f t="shared" si="52"/>
        <v>2.4611889435819764E-3</v>
      </c>
      <c r="AO412" s="3"/>
      <c r="AP412">
        <v>0</v>
      </c>
      <c r="AR412" t="s">
        <v>0</v>
      </c>
      <c r="AT412" s="2" t="s">
        <v>6</v>
      </c>
      <c r="AU412" s="1" t="e">
        <f t="shared" si="53"/>
        <v>#VALUE!</v>
      </c>
      <c r="AV412" s="1" t="e">
        <f t="shared" si="54"/>
        <v>#VALUE!</v>
      </c>
      <c r="AW412" s="1" t="e">
        <f t="shared" si="55"/>
        <v>#VALUE!</v>
      </c>
    </row>
    <row r="413" spans="1:49" x14ac:dyDescent="0.2">
      <c r="A413">
        <v>411</v>
      </c>
      <c r="B413" t="s">
        <v>15623</v>
      </c>
      <c r="C413" t="s">
        <v>15622</v>
      </c>
      <c r="F413" t="s">
        <v>15621</v>
      </c>
      <c r="G413" t="s">
        <v>5</v>
      </c>
      <c r="H413" t="s">
        <v>4</v>
      </c>
      <c r="I413" t="s">
        <v>284</v>
      </c>
      <c r="J413" t="s">
        <v>15620</v>
      </c>
      <c r="K413" t="s">
        <v>15619</v>
      </c>
      <c r="L413" t="s">
        <v>15618</v>
      </c>
      <c r="M413" t="s">
        <v>15617</v>
      </c>
      <c r="N413">
        <v>6</v>
      </c>
      <c r="O413" t="s">
        <v>15616</v>
      </c>
      <c r="P413" t="s">
        <v>15615</v>
      </c>
      <c r="Q413" t="s">
        <v>15614</v>
      </c>
      <c r="R413" s="7">
        <v>39052</v>
      </c>
      <c r="S413" s="8">
        <f t="shared" si="48"/>
        <v>2006</v>
      </c>
      <c r="T413" s="8">
        <v>2006</v>
      </c>
      <c r="U413" s="8">
        <f t="shared" si="49"/>
        <v>16</v>
      </c>
      <c r="V413" s="7">
        <v>2006</v>
      </c>
      <c r="W413" t="s">
        <v>196</v>
      </c>
      <c r="X413" s="2">
        <v>1.6519999999999999</v>
      </c>
      <c r="Y413" s="6">
        <f t="shared" si="50"/>
        <v>4.409919649769093E-2</v>
      </c>
      <c r="AA413" t="s">
        <v>195</v>
      </c>
      <c r="AB413">
        <v>17337</v>
      </c>
      <c r="AD413" t="s">
        <v>1</v>
      </c>
      <c r="AE413">
        <v>54</v>
      </c>
      <c r="AF413">
        <v>1</v>
      </c>
      <c r="AH413" t="s">
        <v>15613</v>
      </c>
      <c r="AI413" t="s">
        <v>15612</v>
      </c>
      <c r="AJ413" t="s">
        <v>15611</v>
      </c>
      <c r="AK413" t="s">
        <v>15610</v>
      </c>
      <c r="AL413">
        <v>76</v>
      </c>
      <c r="AM413" s="5">
        <f t="shared" si="51"/>
        <v>4.75</v>
      </c>
      <c r="AN413" s="4">
        <f t="shared" si="52"/>
        <v>7.1942446043165471E-3</v>
      </c>
      <c r="AO413" s="3"/>
      <c r="AP413">
        <v>0</v>
      </c>
      <c r="AR413" t="s">
        <v>0</v>
      </c>
      <c r="AT413" s="2" t="s">
        <v>6</v>
      </c>
      <c r="AU413" s="1">
        <f t="shared" si="53"/>
        <v>3.3027710929678613</v>
      </c>
      <c r="AV413" s="1">
        <f t="shared" si="54"/>
        <v>2.5646720551003739</v>
      </c>
      <c r="AW413" s="1">
        <f t="shared" si="55"/>
        <v>1.826573017232886</v>
      </c>
    </row>
    <row r="414" spans="1:49" x14ac:dyDescent="0.2">
      <c r="A414">
        <v>412</v>
      </c>
      <c r="B414" t="s">
        <v>15609</v>
      </c>
      <c r="C414" t="s">
        <v>15608</v>
      </c>
      <c r="D414" t="s">
        <v>15607</v>
      </c>
      <c r="F414" t="s">
        <v>15606</v>
      </c>
      <c r="G414" t="s">
        <v>5</v>
      </c>
      <c r="H414" t="s">
        <v>4</v>
      </c>
      <c r="I414" t="s">
        <v>15605</v>
      </c>
      <c r="J414">
        <v>60007751</v>
      </c>
      <c r="K414" t="s">
        <v>909</v>
      </c>
      <c r="L414" t="s">
        <v>580</v>
      </c>
      <c r="M414" t="s">
        <v>579</v>
      </c>
      <c r="N414">
        <v>2</v>
      </c>
      <c r="O414" t="s">
        <v>15604</v>
      </c>
      <c r="P414" t="s">
        <v>15603</v>
      </c>
      <c r="Q414" t="s">
        <v>12781</v>
      </c>
      <c r="R414" s="7">
        <v>39052</v>
      </c>
      <c r="S414" s="8">
        <f t="shared" si="48"/>
        <v>2006</v>
      </c>
      <c r="T414" s="8">
        <v>2006</v>
      </c>
      <c r="U414" s="8">
        <f t="shared" si="49"/>
        <v>16</v>
      </c>
      <c r="V414" s="7">
        <v>39052</v>
      </c>
      <c r="W414" t="s">
        <v>15602</v>
      </c>
      <c r="X414" s="2">
        <v>1.806</v>
      </c>
      <c r="Y414" s="6">
        <f t="shared" si="50"/>
        <v>4.8210138544085852E-2</v>
      </c>
      <c r="AA414" t="s">
        <v>15601</v>
      </c>
      <c r="AB414">
        <v>29476</v>
      </c>
      <c r="AD414" t="s">
        <v>1</v>
      </c>
      <c r="AE414">
        <v>48</v>
      </c>
      <c r="AF414">
        <v>12</v>
      </c>
      <c r="AH414" t="s">
        <v>15600</v>
      </c>
      <c r="AI414" t="s">
        <v>15599</v>
      </c>
      <c r="AJ414" t="s">
        <v>15598</v>
      </c>
      <c r="AK414" t="s">
        <v>15597</v>
      </c>
      <c r="AL414">
        <v>240</v>
      </c>
      <c r="AM414" s="5">
        <f t="shared" si="51"/>
        <v>15</v>
      </c>
      <c r="AN414" s="4">
        <f t="shared" si="52"/>
        <v>2.2718667171525937E-2</v>
      </c>
      <c r="AO414" s="3"/>
      <c r="AP414">
        <v>0</v>
      </c>
      <c r="AR414" t="s">
        <v>0</v>
      </c>
      <c r="AT414" s="2">
        <v>7.2050000000000001</v>
      </c>
      <c r="AU414" s="1">
        <f t="shared" si="53"/>
        <v>4.0562697132317878</v>
      </c>
      <c r="AV414" s="1">
        <f t="shared" si="54"/>
        <v>3.5464402857805895</v>
      </c>
      <c r="AW414" s="1">
        <f t="shared" si="55"/>
        <v>3.0366108583293907</v>
      </c>
    </row>
    <row r="415" spans="1:49" x14ac:dyDescent="0.2">
      <c r="A415">
        <v>413</v>
      </c>
      <c r="B415" t="s">
        <v>15596</v>
      </c>
      <c r="C415" t="s">
        <v>15595</v>
      </c>
      <c r="F415" t="s">
        <v>15594</v>
      </c>
      <c r="G415" t="s">
        <v>5</v>
      </c>
      <c r="H415" t="s">
        <v>4</v>
      </c>
      <c r="I415" t="s">
        <v>9586</v>
      </c>
      <c r="J415" t="s">
        <v>15593</v>
      </c>
      <c r="K415" t="s">
        <v>15592</v>
      </c>
      <c r="L415" t="s">
        <v>15591</v>
      </c>
      <c r="M415" t="s">
        <v>253</v>
      </c>
      <c r="N415">
        <v>3</v>
      </c>
      <c r="O415" t="s">
        <v>15590</v>
      </c>
      <c r="P415" t="s">
        <v>15589</v>
      </c>
      <c r="Q415" t="s">
        <v>15588</v>
      </c>
      <c r="R415" s="7">
        <v>39052</v>
      </c>
      <c r="S415" s="8">
        <f t="shared" si="48"/>
        <v>2006</v>
      </c>
      <c r="T415" s="8">
        <v>2006</v>
      </c>
      <c r="U415" s="8">
        <f t="shared" si="49"/>
        <v>16</v>
      </c>
      <c r="V415" s="7">
        <v>39052</v>
      </c>
      <c r="W415" t="s">
        <v>236</v>
      </c>
      <c r="X415" s="2">
        <v>0.30399999999999999</v>
      </c>
      <c r="Y415" s="6">
        <f t="shared" si="50"/>
        <v>8.115106377299057E-3</v>
      </c>
      <c r="AA415">
        <v>8952477</v>
      </c>
      <c r="AB415">
        <v>12250</v>
      </c>
      <c r="AD415" t="s">
        <v>1</v>
      </c>
      <c r="AE415">
        <v>48</v>
      </c>
      <c r="AF415">
        <v>12</v>
      </c>
      <c r="AH415" t="s">
        <v>15587</v>
      </c>
      <c r="AI415" t="s">
        <v>15586</v>
      </c>
      <c r="AJ415" t="s">
        <v>15585</v>
      </c>
      <c r="AK415" t="s">
        <v>15584</v>
      </c>
      <c r="AL415">
        <v>8</v>
      </c>
      <c r="AM415" s="5">
        <f t="shared" si="51"/>
        <v>0.5</v>
      </c>
      <c r="AN415" s="4">
        <f t="shared" si="52"/>
        <v>7.572889057175312E-4</v>
      </c>
      <c r="AO415" s="3"/>
      <c r="AP415">
        <v>0</v>
      </c>
      <c r="AR415" t="s">
        <v>0</v>
      </c>
      <c r="AT415" s="2" t="s">
        <v>6</v>
      </c>
      <c r="AU415" s="1">
        <f t="shared" si="53"/>
        <v>0.59077611358245985</v>
      </c>
      <c r="AV415" s="1">
        <f t="shared" si="54"/>
        <v>0.44361976415082938</v>
      </c>
      <c r="AW415" s="1">
        <f t="shared" si="55"/>
        <v>0.2964634147191989</v>
      </c>
    </row>
    <row r="416" spans="1:49" x14ac:dyDescent="0.2">
      <c r="A416">
        <v>414</v>
      </c>
      <c r="B416" t="s">
        <v>15583</v>
      </c>
      <c r="C416" t="s">
        <v>15582</v>
      </c>
      <c r="F416" t="s">
        <v>15581</v>
      </c>
      <c r="G416" t="s">
        <v>5</v>
      </c>
      <c r="H416" t="s">
        <v>4</v>
      </c>
      <c r="I416" t="s">
        <v>15580</v>
      </c>
      <c r="J416" t="s">
        <v>15579</v>
      </c>
      <c r="K416" t="s">
        <v>15578</v>
      </c>
      <c r="L416" t="s">
        <v>1487</v>
      </c>
      <c r="M416" t="s">
        <v>291</v>
      </c>
      <c r="N416">
        <v>3</v>
      </c>
      <c r="O416" t="s">
        <v>15577</v>
      </c>
      <c r="P416" t="s">
        <v>15576</v>
      </c>
      <c r="Q416" t="s">
        <v>15575</v>
      </c>
      <c r="R416" s="7">
        <v>39052</v>
      </c>
      <c r="S416" s="8">
        <f t="shared" si="48"/>
        <v>2006</v>
      </c>
      <c r="T416" s="8">
        <v>2006</v>
      </c>
      <c r="U416" s="8">
        <f t="shared" si="49"/>
        <v>16</v>
      </c>
      <c r="V416" s="7">
        <v>39052</v>
      </c>
      <c r="W416" t="s">
        <v>236</v>
      </c>
      <c r="X416" s="2">
        <v>0.30399999999999999</v>
      </c>
      <c r="Y416" s="6">
        <f t="shared" si="50"/>
        <v>8.115106377299057E-3</v>
      </c>
      <c r="AA416">
        <v>8952477</v>
      </c>
      <c r="AB416">
        <v>12250</v>
      </c>
      <c r="AD416" t="s">
        <v>1</v>
      </c>
      <c r="AE416">
        <v>48</v>
      </c>
      <c r="AF416">
        <v>12</v>
      </c>
      <c r="AH416" t="s">
        <v>15574</v>
      </c>
      <c r="AI416" t="s">
        <v>15573</v>
      </c>
      <c r="AJ416" t="s">
        <v>15572</v>
      </c>
      <c r="AK416" t="s">
        <v>15571</v>
      </c>
      <c r="AL416">
        <v>9</v>
      </c>
      <c r="AM416" s="5">
        <f t="shared" si="51"/>
        <v>0.5625</v>
      </c>
      <c r="AN416" s="4">
        <f t="shared" si="52"/>
        <v>8.5195001893222262E-4</v>
      </c>
      <c r="AO416" s="3"/>
      <c r="AP416">
        <v>0</v>
      </c>
      <c r="AR416" t="s">
        <v>0</v>
      </c>
      <c r="AT416" s="2" t="s">
        <v>6</v>
      </c>
      <c r="AU416" s="1">
        <f t="shared" si="53"/>
        <v>0.59361594697890063</v>
      </c>
      <c r="AV416" s="1">
        <f t="shared" si="54"/>
        <v>0.448352819811564</v>
      </c>
      <c r="AW416" s="1">
        <f t="shared" si="55"/>
        <v>0.3030896926442273</v>
      </c>
    </row>
    <row r="417" spans="1:49" x14ac:dyDescent="0.2">
      <c r="A417">
        <v>415</v>
      </c>
      <c r="B417" t="s">
        <v>15570</v>
      </c>
      <c r="C417" t="s">
        <v>15569</v>
      </c>
      <c r="F417" t="s">
        <v>15568</v>
      </c>
      <c r="G417" t="s">
        <v>5</v>
      </c>
      <c r="H417" t="s">
        <v>4</v>
      </c>
      <c r="I417" t="s">
        <v>15567</v>
      </c>
      <c r="J417">
        <v>60069554</v>
      </c>
      <c r="K417" t="s">
        <v>1134</v>
      </c>
      <c r="L417" t="s">
        <v>289</v>
      </c>
      <c r="M417" t="s">
        <v>90</v>
      </c>
      <c r="N417">
        <v>3</v>
      </c>
      <c r="O417" t="s">
        <v>15566</v>
      </c>
      <c r="P417" t="s">
        <v>15565</v>
      </c>
      <c r="Q417" t="s">
        <v>1133</v>
      </c>
      <c r="R417" s="7">
        <v>39052</v>
      </c>
      <c r="S417" s="8">
        <f t="shared" si="48"/>
        <v>2006</v>
      </c>
      <c r="T417" s="8">
        <v>2006</v>
      </c>
      <c r="U417" s="8">
        <f t="shared" si="49"/>
        <v>16</v>
      </c>
      <c r="V417" s="7">
        <v>39052</v>
      </c>
      <c r="W417" t="s">
        <v>236</v>
      </c>
      <c r="X417" s="2">
        <v>0.30399999999999999</v>
      </c>
      <c r="Y417" s="6">
        <f t="shared" si="50"/>
        <v>8.115106377299057E-3</v>
      </c>
      <c r="AA417">
        <v>8952477</v>
      </c>
      <c r="AB417">
        <v>12250</v>
      </c>
      <c r="AD417" t="s">
        <v>1</v>
      </c>
      <c r="AE417">
        <v>48</v>
      </c>
      <c r="AF417">
        <v>12</v>
      </c>
      <c r="AH417" t="s">
        <v>15564</v>
      </c>
      <c r="AI417" t="s">
        <v>15563</v>
      </c>
      <c r="AJ417" t="s">
        <v>15562</v>
      </c>
      <c r="AK417" t="s">
        <v>15561</v>
      </c>
      <c r="AL417">
        <v>2</v>
      </c>
      <c r="AM417" s="5">
        <f t="shared" si="51"/>
        <v>0.125</v>
      </c>
      <c r="AN417" s="4">
        <f t="shared" si="52"/>
        <v>1.893222264293828E-4</v>
      </c>
      <c r="AO417" s="3"/>
      <c r="AP417">
        <v>0</v>
      </c>
      <c r="AR417" t="s">
        <v>0</v>
      </c>
      <c r="AT417" s="2" t="s">
        <v>6</v>
      </c>
      <c r="AU417" s="1">
        <f t="shared" si="53"/>
        <v>0.57373711320381549</v>
      </c>
      <c r="AV417" s="1">
        <f t="shared" si="54"/>
        <v>0.41522143018642199</v>
      </c>
      <c r="AW417" s="1">
        <f t="shared" si="55"/>
        <v>0.2567057471690285</v>
      </c>
    </row>
    <row r="418" spans="1:49" x14ac:dyDescent="0.2">
      <c r="A418">
        <v>416</v>
      </c>
      <c r="B418" t="s">
        <v>15560</v>
      </c>
      <c r="C418" t="s">
        <v>15559</v>
      </c>
      <c r="F418" t="s">
        <v>15558</v>
      </c>
      <c r="G418" t="s">
        <v>5</v>
      </c>
      <c r="H418" t="s">
        <v>4</v>
      </c>
      <c r="I418" t="s">
        <v>15440</v>
      </c>
      <c r="J418" t="s">
        <v>1560</v>
      </c>
      <c r="K418" t="s">
        <v>1559</v>
      </c>
      <c r="L418" t="s">
        <v>1558</v>
      </c>
      <c r="M418" t="s">
        <v>143</v>
      </c>
      <c r="N418">
        <v>2</v>
      </c>
      <c r="O418" t="s">
        <v>15439</v>
      </c>
      <c r="P418" t="s">
        <v>15438</v>
      </c>
      <c r="Q418" t="s">
        <v>15437</v>
      </c>
      <c r="R418" s="7">
        <v>39052</v>
      </c>
      <c r="S418" s="8">
        <f t="shared" si="48"/>
        <v>2006</v>
      </c>
      <c r="T418" s="8">
        <v>2006</v>
      </c>
      <c r="U418" s="8">
        <f t="shared" si="49"/>
        <v>16</v>
      </c>
      <c r="V418" s="7">
        <v>39052</v>
      </c>
      <c r="W418" t="s">
        <v>236</v>
      </c>
      <c r="X418" s="2">
        <v>0.30399999999999999</v>
      </c>
      <c r="Y418" s="6">
        <f t="shared" si="50"/>
        <v>8.115106377299057E-3</v>
      </c>
      <c r="AA418">
        <v>8952477</v>
      </c>
      <c r="AB418">
        <v>12250</v>
      </c>
      <c r="AD418" t="s">
        <v>1</v>
      </c>
      <c r="AE418">
        <v>48</v>
      </c>
      <c r="AF418">
        <v>12</v>
      </c>
      <c r="AH418" t="s">
        <v>15557</v>
      </c>
      <c r="AI418" t="s">
        <v>15556</v>
      </c>
      <c r="AJ418" t="s">
        <v>15555</v>
      </c>
      <c r="AK418" t="s">
        <v>15554</v>
      </c>
      <c r="AL418">
        <v>6</v>
      </c>
      <c r="AM418" s="5">
        <f t="shared" si="51"/>
        <v>0.375</v>
      </c>
      <c r="AN418" s="4">
        <f t="shared" si="52"/>
        <v>5.6796667928814845E-4</v>
      </c>
      <c r="AO418" s="3"/>
      <c r="AP418">
        <v>0</v>
      </c>
      <c r="AR418" t="s">
        <v>0</v>
      </c>
      <c r="AT418" s="2" t="s">
        <v>6</v>
      </c>
      <c r="AU418" s="1">
        <f t="shared" si="53"/>
        <v>0.58509644678957839</v>
      </c>
      <c r="AV418" s="1">
        <f t="shared" si="54"/>
        <v>0.43415365282936025</v>
      </c>
      <c r="AW418" s="1">
        <f t="shared" si="55"/>
        <v>0.2832108588691421</v>
      </c>
    </row>
    <row r="419" spans="1:49" x14ac:dyDescent="0.2">
      <c r="A419">
        <v>417</v>
      </c>
      <c r="B419" t="s">
        <v>15553</v>
      </c>
      <c r="C419" t="s">
        <v>15552</v>
      </c>
      <c r="F419" t="s">
        <v>15551</v>
      </c>
      <c r="G419" t="s">
        <v>5</v>
      </c>
      <c r="H419" t="s">
        <v>4</v>
      </c>
      <c r="I419" t="s">
        <v>15550</v>
      </c>
      <c r="J419">
        <v>60021200</v>
      </c>
      <c r="K419" t="s">
        <v>15549</v>
      </c>
      <c r="L419" t="s">
        <v>383</v>
      </c>
      <c r="M419" t="s">
        <v>103</v>
      </c>
      <c r="N419">
        <v>6</v>
      </c>
      <c r="O419" t="s">
        <v>15548</v>
      </c>
      <c r="P419" t="s">
        <v>15547</v>
      </c>
      <c r="Q419" t="s">
        <v>15546</v>
      </c>
      <c r="R419" s="7">
        <v>39052</v>
      </c>
      <c r="S419" s="8">
        <f t="shared" si="48"/>
        <v>2006</v>
      </c>
      <c r="T419" s="8">
        <v>2006</v>
      </c>
      <c r="U419" s="8">
        <f t="shared" si="49"/>
        <v>16</v>
      </c>
      <c r="V419" s="7">
        <v>39052</v>
      </c>
      <c r="W419" t="s">
        <v>236</v>
      </c>
      <c r="X419" s="2">
        <v>0.30399999999999999</v>
      </c>
      <c r="Y419" s="6">
        <f t="shared" si="50"/>
        <v>8.115106377299057E-3</v>
      </c>
      <c r="AA419">
        <v>8952477</v>
      </c>
      <c r="AB419">
        <v>12250</v>
      </c>
      <c r="AD419" t="s">
        <v>1</v>
      </c>
      <c r="AE419">
        <v>48</v>
      </c>
      <c r="AF419">
        <v>12</v>
      </c>
      <c r="AH419" t="s">
        <v>15545</v>
      </c>
      <c r="AI419" t="s">
        <v>15544</v>
      </c>
      <c r="AJ419" t="s">
        <v>15543</v>
      </c>
      <c r="AK419" t="s">
        <v>15542</v>
      </c>
      <c r="AL419">
        <v>1</v>
      </c>
      <c r="AM419" s="5">
        <f t="shared" si="51"/>
        <v>6.25E-2</v>
      </c>
      <c r="AN419" s="4">
        <f t="shared" si="52"/>
        <v>9.46611132146914E-5</v>
      </c>
      <c r="AO419" s="3"/>
      <c r="AP419">
        <v>0</v>
      </c>
      <c r="AR419" t="s">
        <v>0</v>
      </c>
      <c r="AT419" s="2" t="s">
        <v>6</v>
      </c>
      <c r="AU419" s="1">
        <f t="shared" si="53"/>
        <v>0.5708972798073747</v>
      </c>
      <c r="AV419" s="1">
        <f t="shared" si="54"/>
        <v>0.41048837452568748</v>
      </c>
      <c r="AW419" s="1">
        <f t="shared" si="55"/>
        <v>0.25007946924400015</v>
      </c>
    </row>
    <row r="420" spans="1:49" x14ac:dyDescent="0.2">
      <c r="A420">
        <v>418</v>
      </c>
      <c r="B420" t="s">
        <v>15541</v>
      </c>
      <c r="C420" t="s">
        <v>15540</v>
      </c>
      <c r="F420" t="s">
        <v>15539</v>
      </c>
      <c r="G420" t="s">
        <v>5</v>
      </c>
      <c r="H420" t="s">
        <v>4</v>
      </c>
      <c r="I420" t="s">
        <v>15538</v>
      </c>
      <c r="J420">
        <v>60026714</v>
      </c>
      <c r="K420" t="s">
        <v>14442</v>
      </c>
      <c r="L420" t="s">
        <v>14441</v>
      </c>
      <c r="M420" t="s">
        <v>90</v>
      </c>
      <c r="N420">
        <v>3</v>
      </c>
      <c r="O420" t="s">
        <v>15537</v>
      </c>
      <c r="P420" t="s">
        <v>15536</v>
      </c>
      <c r="Q420" t="s">
        <v>15535</v>
      </c>
      <c r="R420" s="7">
        <v>39052</v>
      </c>
      <c r="S420" s="8">
        <f t="shared" si="48"/>
        <v>2006</v>
      </c>
      <c r="T420" s="8">
        <v>2006</v>
      </c>
      <c r="U420" s="8">
        <f t="shared" si="49"/>
        <v>16</v>
      </c>
      <c r="V420" s="7">
        <v>39052</v>
      </c>
      <c r="W420" t="s">
        <v>236</v>
      </c>
      <c r="X420" s="2">
        <v>0.30399999999999999</v>
      </c>
      <c r="Y420" s="6">
        <f t="shared" si="50"/>
        <v>8.115106377299057E-3</v>
      </c>
      <c r="AA420">
        <v>8952477</v>
      </c>
      <c r="AB420">
        <v>12250</v>
      </c>
      <c r="AD420" t="s">
        <v>1</v>
      </c>
      <c r="AE420">
        <v>48</v>
      </c>
      <c r="AF420">
        <v>12</v>
      </c>
      <c r="AH420" t="s">
        <v>15534</v>
      </c>
      <c r="AI420" t="s">
        <v>15533</v>
      </c>
      <c r="AJ420" t="s">
        <v>15532</v>
      </c>
      <c r="AK420" t="s">
        <v>15531</v>
      </c>
      <c r="AL420">
        <v>27</v>
      </c>
      <c r="AM420" s="5">
        <f t="shared" si="51"/>
        <v>1.6875</v>
      </c>
      <c r="AN420" s="4">
        <f t="shared" si="52"/>
        <v>2.5558500567966678E-3</v>
      </c>
      <c r="AO420" s="3"/>
      <c r="AP420">
        <v>0</v>
      </c>
      <c r="AR420" t="s">
        <v>0</v>
      </c>
      <c r="AT420" s="2" t="s">
        <v>6</v>
      </c>
      <c r="AU420" s="1">
        <f t="shared" si="53"/>
        <v>0.64473294811483395</v>
      </c>
      <c r="AV420" s="1">
        <f t="shared" si="54"/>
        <v>0.53354782170478621</v>
      </c>
      <c r="AW420" s="1">
        <f t="shared" si="55"/>
        <v>0.42236269529473847</v>
      </c>
    </row>
    <row r="421" spans="1:49" x14ac:dyDescent="0.2">
      <c r="A421">
        <v>419</v>
      </c>
      <c r="B421" t="s">
        <v>15530</v>
      </c>
      <c r="C421" t="s">
        <v>15529</v>
      </c>
      <c r="F421" t="s">
        <v>15528</v>
      </c>
      <c r="G421" t="s">
        <v>5</v>
      </c>
      <c r="H421" t="s">
        <v>4</v>
      </c>
      <c r="I421" t="s">
        <v>1074</v>
      </c>
      <c r="J421" t="s">
        <v>1073</v>
      </c>
      <c r="K421" t="s">
        <v>1072</v>
      </c>
      <c r="L421" t="s">
        <v>1071</v>
      </c>
      <c r="M421" t="s">
        <v>1070</v>
      </c>
      <c r="N421">
        <v>4</v>
      </c>
      <c r="O421" t="s">
        <v>15527</v>
      </c>
      <c r="P421" t="s">
        <v>15526</v>
      </c>
      <c r="Q421" t="s">
        <v>15525</v>
      </c>
      <c r="R421" s="7">
        <v>39052</v>
      </c>
      <c r="S421" s="8">
        <f t="shared" si="48"/>
        <v>2006</v>
      </c>
      <c r="T421" s="8">
        <v>2006</v>
      </c>
      <c r="U421" s="8">
        <f t="shared" si="49"/>
        <v>16</v>
      </c>
      <c r="V421" s="7">
        <v>39052</v>
      </c>
      <c r="W421" t="s">
        <v>236</v>
      </c>
      <c r="X421" s="2">
        <v>0.30399999999999999</v>
      </c>
      <c r="Y421" s="6">
        <f t="shared" si="50"/>
        <v>8.115106377299057E-3</v>
      </c>
      <c r="AA421">
        <v>8952477</v>
      </c>
      <c r="AB421">
        <v>12250</v>
      </c>
      <c r="AD421" t="s">
        <v>1</v>
      </c>
      <c r="AE421">
        <v>48</v>
      </c>
      <c r="AF421">
        <v>12</v>
      </c>
      <c r="AH421" t="s">
        <v>15524</v>
      </c>
      <c r="AI421" t="s">
        <v>15523</v>
      </c>
      <c r="AJ421" t="s">
        <v>15522</v>
      </c>
      <c r="AK421" t="s">
        <v>15521</v>
      </c>
      <c r="AL421">
        <v>20</v>
      </c>
      <c r="AM421" s="5">
        <f t="shared" si="51"/>
        <v>1.25</v>
      </c>
      <c r="AN421" s="4">
        <f t="shared" si="52"/>
        <v>1.8932222642938281E-3</v>
      </c>
      <c r="AO421" s="3"/>
      <c r="AP421">
        <v>0</v>
      </c>
      <c r="AR421" t="s">
        <v>0</v>
      </c>
      <c r="AT421" s="2" t="s">
        <v>6</v>
      </c>
      <c r="AU421" s="1">
        <f t="shared" si="53"/>
        <v>0.6248541143397488</v>
      </c>
      <c r="AV421" s="1">
        <f t="shared" si="54"/>
        <v>0.50041643207964426</v>
      </c>
      <c r="AW421" s="1">
        <f t="shared" si="55"/>
        <v>0.37597874981953971</v>
      </c>
    </row>
    <row r="422" spans="1:49" x14ac:dyDescent="0.2">
      <c r="A422">
        <v>420</v>
      </c>
      <c r="B422" t="s">
        <v>15520</v>
      </c>
      <c r="C422" t="s">
        <v>15519</v>
      </c>
      <c r="F422" t="s">
        <v>15518</v>
      </c>
      <c r="G422" t="s">
        <v>5</v>
      </c>
      <c r="H422" t="s">
        <v>4</v>
      </c>
      <c r="I422" t="s">
        <v>408</v>
      </c>
      <c r="J422">
        <v>60001558</v>
      </c>
      <c r="K422" t="s">
        <v>386</v>
      </c>
      <c r="L422" t="s">
        <v>363</v>
      </c>
      <c r="M422" t="s">
        <v>22</v>
      </c>
      <c r="N422">
        <v>3</v>
      </c>
      <c r="O422" t="s">
        <v>15517</v>
      </c>
      <c r="P422" t="s">
        <v>15516</v>
      </c>
      <c r="Q422" t="s">
        <v>407</v>
      </c>
      <c r="R422" s="7">
        <v>39052</v>
      </c>
      <c r="S422" s="8">
        <f t="shared" si="48"/>
        <v>2006</v>
      </c>
      <c r="T422" s="8">
        <v>2006</v>
      </c>
      <c r="U422" s="8">
        <f t="shared" si="49"/>
        <v>16</v>
      </c>
      <c r="V422" s="7">
        <v>39052</v>
      </c>
      <c r="W422" t="s">
        <v>236</v>
      </c>
      <c r="X422" s="2">
        <v>0.30399999999999999</v>
      </c>
      <c r="Y422" s="6">
        <f t="shared" si="50"/>
        <v>8.115106377299057E-3</v>
      </c>
      <c r="AA422">
        <v>8952477</v>
      </c>
      <c r="AB422">
        <v>12250</v>
      </c>
      <c r="AD422" t="s">
        <v>1</v>
      </c>
      <c r="AE422">
        <v>48</v>
      </c>
      <c r="AF422">
        <v>12</v>
      </c>
      <c r="AH422" t="s">
        <v>15515</v>
      </c>
      <c r="AI422" t="s">
        <v>15514</v>
      </c>
      <c r="AJ422" t="s">
        <v>15513</v>
      </c>
      <c r="AK422" t="s">
        <v>15512</v>
      </c>
      <c r="AL422">
        <v>19</v>
      </c>
      <c r="AM422" s="5">
        <f t="shared" si="51"/>
        <v>1.1875</v>
      </c>
      <c r="AN422" s="4">
        <f t="shared" si="52"/>
        <v>1.7985611510791368E-3</v>
      </c>
      <c r="AO422" s="3"/>
      <c r="AP422">
        <v>0</v>
      </c>
      <c r="AR422" t="s">
        <v>0</v>
      </c>
      <c r="AT422" s="2" t="s">
        <v>6</v>
      </c>
      <c r="AU422" s="1">
        <f t="shared" si="53"/>
        <v>0.62201428094330802</v>
      </c>
      <c r="AV422" s="1">
        <f t="shared" si="54"/>
        <v>0.49568337641890964</v>
      </c>
      <c r="AW422" s="1">
        <f t="shared" si="55"/>
        <v>0.36935247189451126</v>
      </c>
    </row>
    <row r="423" spans="1:49" x14ac:dyDescent="0.2">
      <c r="A423">
        <v>421</v>
      </c>
      <c r="B423" t="s">
        <v>15511</v>
      </c>
      <c r="C423" t="s">
        <v>15510</v>
      </c>
      <c r="F423" t="s">
        <v>15509</v>
      </c>
      <c r="G423" t="s">
        <v>5</v>
      </c>
      <c r="H423" t="s">
        <v>4</v>
      </c>
      <c r="I423" t="s">
        <v>1300</v>
      </c>
      <c r="J423" t="s">
        <v>1299</v>
      </c>
      <c r="K423" t="s">
        <v>1298</v>
      </c>
      <c r="L423" t="s">
        <v>1297</v>
      </c>
      <c r="M423" t="s">
        <v>525</v>
      </c>
      <c r="N423">
        <v>4</v>
      </c>
      <c r="O423" t="s">
        <v>15508</v>
      </c>
      <c r="P423" t="s">
        <v>15507</v>
      </c>
      <c r="Q423" t="s">
        <v>15506</v>
      </c>
      <c r="R423" s="7">
        <v>39052</v>
      </c>
      <c r="S423" s="8">
        <f t="shared" si="48"/>
        <v>2006</v>
      </c>
      <c r="T423" s="8">
        <v>2006</v>
      </c>
      <c r="U423" s="8">
        <f t="shared" si="49"/>
        <v>16</v>
      </c>
      <c r="V423" s="7">
        <v>39052</v>
      </c>
      <c r="W423" t="s">
        <v>236</v>
      </c>
      <c r="X423" s="2">
        <v>0.30399999999999999</v>
      </c>
      <c r="Y423" s="6">
        <f t="shared" si="50"/>
        <v>8.115106377299057E-3</v>
      </c>
      <c r="AA423">
        <v>8952477</v>
      </c>
      <c r="AB423">
        <v>12250</v>
      </c>
      <c r="AD423" t="s">
        <v>1</v>
      </c>
      <c r="AE423">
        <v>48</v>
      </c>
      <c r="AF423">
        <v>12</v>
      </c>
      <c r="AH423" t="s">
        <v>15505</v>
      </c>
      <c r="AI423" t="s">
        <v>15504</v>
      </c>
      <c r="AJ423" t="s">
        <v>15503</v>
      </c>
      <c r="AK423" t="s">
        <v>15502</v>
      </c>
      <c r="AL423">
        <v>32</v>
      </c>
      <c r="AM423" s="5">
        <f t="shared" si="51"/>
        <v>2</v>
      </c>
      <c r="AN423" s="4">
        <f t="shared" si="52"/>
        <v>3.0291556228701248E-3</v>
      </c>
      <c r="AO423" s="3"/>
      <c r="AP423">
        <v>0</v>
      </c>
      <c r="AR423" t="s">
        <v>0</v>
      </c>
      <c r="AT423" s="2" t="s">
        <v>6</v>
      </c>
      <c r="AU423" s="1">
        <f t="shared" si="53"/>
        <v>0.65893211509703775</v>
      </c>
      <c r="AV423" s="1">
        <f t="shared" si="54"/>
        <v>0.55721310000845914</v>
      </c>
      <c r="AW423" s="1">
        <f t="shared" si="55"/>
        <v>0.45549408491988047</v>
      </c>
    </row>
    <row r="424" spans="1:49" x14ac:dyDescent="0.2">
      <c r="A424">
        <v>422</v>
      </c>
      <c r="B424" t="s">
        <v>15501</v>
      </c>
      <c r="C424" t="s">
        <v>15500</v>
      </c>
      <c r="F424" t="s">
        <v>15499</v>
      </c>
      <c r="G424" t="s">
        <v>5</v>
      </c>
      <c r="H424" t="s">
        <v>4</v>
      </c>
      <c r="I424" t="s">
        <v>1053</v>
      </c>
      <c r="J424">
        <v>60033110</v>
      </c>
      <c r="K424" t="s">
        <v>9564</v>
      </c>
      <c r="L424" t="s">
        <v>263</v>
      </c>
      <c r="M424" t="s">
        <v>254</v>
      </c>
      <c r="N424">
        <v>3</v>
      </c>
      <c r="O424" t="s">
        <v>15498</v>
      </c>
      <c r="P424" t="s">
        <v>15497</v>
      </c>
      <c r="Q424" t="s">
        <v>15496</v>
      </c>
      <c r="R424" s="7">
        <v>39052</v>
      </c>
      <c r="S424" s="8">
        <f t="shared" si="48"/>
        <v>2006</v>
      </c>
      <c r="T424" s="8">
        <v>2006</v>
      </c>
      <c r="U424" s="8">
        <f t="shared" si="49"/>
        <v>16</v>
      </c>
      <c r="V424" s="7">
        <v>39052</v>
      </c>
      <c r="W424" t="s">
        <v>236</v>
      </c>
      <c r="X424" s="2">
        <v>0.30399999999999999</v>
      </c>
      <c r="Y424" s="6">
        <f t="shared" si="50"/>
        <v>8.115106377299057E-3</v>
      </c>
      <c r="AA424">
        <v>8952477</v>
      </c>
      <c r="AB424">
        <v>12250</v>
      </c>
      <c r="AD424" t="s">
        <v>1</v>
      </c>
      <c r="AE424">
        <v>48</v>
      </c>
      <c r="AF424">
        <v>12</v>
      </c>
      <c r="AH424" t="s">
        <v>15495</v>
      </c>
      <c r="AI424" t="s">
        <v>15494</v>
      </c>
      <c r="AJ424" t="s">
        <v>15493</v>
      </c>
      <c r="AK424" t="s">
        <v>15492</v>
      </c>
      <c r="AL424">
        <v>20</v>
      </c>
      <c r="AM424" s="5">
        <f t="shared" si="51"/>
        <v>1.25</v>
      </c>
      <c r="AN424" s="4">
        <f t="shared" si="52"/>
        <v>1.8932222642938281E-3</v>
      </c>
      <c r="AO424" s="3"/>
      <c r="AP424">
        <v>0</v>
      </c>
      <c r="AR424" t="s">
        <v>0</v>
      </c>
      <c r="AT424" s="2" t="s">
        <v>6</v>
      </c>
      <c r="AU424" s="1">
        <f t="shared" si="53"/>
        <v>0.6248541143397488</v>
      </c>
      <c r="AV424" s="1">
        <f t="shared" si="54"/>
        <v>0.50041643207964426</v>
      </c>
      <c r="AW424" s="1">
        <f t="shared" si="55"/>
        <v>0.37597874981953971</v>
      </c>
    </row>
    <row r="425" spans="1:49" x14ac:dyDescent="0.2">
      <c r="A425">
        <v>423</v>
      </c>
      <c r="B425" t="s">
        <v>15491</v>
      </c>
      <c r="C425" t="s">
        <v>15490</v>
      </c>
      <c r="F425" t="s">
        <v>15489</v>
      </c>
      <c r="G425" t="s">
        <v>5</v>
      </c>
      <c r="H425" t="s">
        <v>4</v>
      </c>
      <c r="I425" t="s">
        <v>15488</v>
      </c>
      <c r="J425">
        <v>60019106</v>
      </c>
      <c r="K425" t="s">
        <v>599</v>
      </c>
      <c r="L425" t="s">
        <v>598</v>
      </c>
      <c r="M425" t="s">
        <v>90</v>
      </c>
      <c r="N425">
        <v>2</v>
      </c>
      <c r="O425" t="s">
        <v>15487</v>
      </c>
      <c r="P425" t="s">
        <v>15486</v>
      </c>
      <c r="Q425" t="s">
        <v>597</v>
      </c>
      <c r="R425" s="7">
        <v>39052</v>
      </c>
      <c r="S425" s="8">
        <f t="shared" si="48"/>
        <v>2006</v>
      </c>
      <c r="T425" s="8">
        <v>2006</v>
      </c>
      <c r="U425" s="8">
        <f t="shared" si="49"/>
        <v>16</v>
      </c>
      <c r="V425" s="7">
        <v>39052</v>
      </c>
      <c r="W425" t="s">
        <v>236</v>
      </c>
      <c r="X425" s="2">
        <v>0.30399999999999999</v>
      </c>
      <c r="Y425" s="6">
        <f t="shared" si="50"/>
        <v>8.115106377299057E-3</v>
      </c>
      <c r="AA425">
        <v>8952477</v>
      </c>
      <c r="AB425">
        <v>12250</v>
      </c>
      <c r="AD425" t="s">
        <v>1</v>
      </c>
      <c r="AE425">
        <v>48</v>
      </c>
      <c r="AF425">
        <v>12</v>
      </c>
      <c r="AH425" t="s">
        <v>15485</v>
      </c>
      <c r="AI425" t="s">
        <v>15484</v>
      </c>
      <c r="AJ425" t="s">
        <v>15483</v>
      </c>
      <c r="AK425" t="s">
        <v>15482</v>
      </c>
      <c r="AL425">
        <v>17</v>
      </c>
      <c r="AM425" s="5">
        <f t="shared" si="51"/>
        <v>1.0625</v>
      </c>
      <c r="AN425" s="4">
        <f t="shared" si="52"/>
        <v>1.6092389246497539E-3</v>
      </c>
      <c r="AO425" s="3"/>
      <c r="AP425">
        <v>0</v>
      </c>
      <c r="AR425" t="s">
        <v>0</v>
      </c>
      <c r="AT425" s="2" t="s">
        <v>6</v>
      </c>
      <c r="AU425" s="1">
        <f t="shared" si="53"/>
        <v>0.61633461415042656</v>
      </c>
      <c r="AV425" s="1">
        <f t="shared" si="54"/>
        <v>0.48621726509744051</v>
      </c>
      <c r="AW425" s="1">
        <f t="shared" si="55"/>
        <v>0.35609991604445446</v>
      </c>
    </row>
    <row r="426" spans="1:49" x14ac:dyDescent="0.2">
      <c r="A426">
        <v>424</v>
      </c>
      <c r="B426" t="s">
        <v>15481</v>
      </c>
      <c r="C426" t="s">
        <v>15480</v>
      </c>
      <c r="F426" t="s">
        <v>15479</v>
      </c>
      <c r="G426" t="s">
        <v>5</v>
      </c>
      <c r="H426" t="s">
        <v>4</v>
      </c>
      <c r="I426" t="s">
        <v>15478</v>
      </c>
      <c r="J426">
        <v>60012873</v>
      </c>
      <c r="K426" t="s">
        <v>1009</v>
      </c>
      <c r="L426" t="s">
        <v>1008</v>
      </c>
      <c r="M426" t="s">
        <v>792</v>
      </c>
      <c r="N426">
        <v>2</v>
      </c>
      <c r="O426" t="s">
        <v>15477</v>
      </c>
      <c r="P426" t="s">
        <v>15476</v>
      </c>
      <c r="Q426" t="s">
        <v>1005</v>
      </c>
      <c r="R426" s="7">
        <v>39052</v>
      </c>
      <c r="S426" s="8">
        <f t="shared" si="48"/>
        <v>2006</v>
      </c>
      <c r="T426" s="8">
        <v>2006</v>
      </c>
      <c r="U426" s="8">
        <f t="shared" si="49"/>
        <v>16</v>
      </c>
      <c r="V426" s="7">
        <v>39052</v>
      </c>
      <c r="W426" t="s">
        <v>236</v>
      </c>
      <c r="X426" s="2">
        <v>0.30399999999999999</v>
      </c>
      <c r="Y426" s="6">
        <f t="shared" si="50"/>
        <v>8.115106377299057E-3</v>
      </c>
      <c r="AA426">
        <v>8952477</v>
      </c>
      <c r="AB426">
        <v>12250</v>
      </c>
      <c r="AD426" t="s">
        <v>1</v>
      </c>
      <c r="AE426">
        <v>48</v>
      </c>
      <c r="AF426">
        <v>12</v>
      </c>
      <c r="AH426" t="s">
        <v>15475</v>
      </c>
      <c r="AI426" t="s">
        <v>15474</v>
      </c>
      <c r="AJ426" t="s">
        <v>15473</v>
      </c>
      <c r="AK426" t="s">
        <v>15472</v>
      </c>
      <c r="AL426">
        <v>8</v>
      </c>
      <c r="AM426" s="5">
        <f t="shared" si="51"/>
        <v>0.5</v>
      </c>
      <c r="AN426" s="4">
        <f t="shared" si="52"/>
        <v>7.572889057175312E-4</v>
      </c>
      <c r="AO426" s="3"/>
      <c r="AP426">
        <v>0</v>
      </c>
      <c r="AR426" t="s">
        <v>0</v>
      </c>
      <c r="AT426" s="2" t="s">
        <v>6</v>
      </c>
      <c r="AU426" s="1">
        <f t="shared" si="53"/>
        <v>0.59077611358245985</v>
      </c>
      <c r="AV426" s="1">
        <f t="shared" si="54"/>
        <v>0.44361976415082938</v>
      </c>
      <c r="AW426" s="1">
        <f t="shared" si="55"/>
        <v>0.2964634147191989</v>
      </c>
    </row>
    <row r="427" spans="1:49" x14ac:dyDescent="0.2">
      <c r="A427">
        <v>425</v>
      </c>
      <c r="B427" t="s">
        <v>15471</v>
      </c>
      <c r="C427" t="s">
        <v>15470</v>
      </c>
      <c r="F427" t="s">
        <v>15469</v>
      </c>
      <c r="G427" t="s">
        <v>5</v>
      </c>
      <c r="H427" t="s">
        <v>4</v>
      </c>
      <c r="I427" t="s">
        <v>3746</v>
      </c>
      <c r="J427">
        <v>60020261</v>
      </c>
      <c r="K427" t="s">
        <v>3745</v>
      </c>
      <c r="L427" t="s">
        <v>3744</v>
      </c>
      <c r="M427" t="s">
        <v>25</v>
      </c>
      <c r="N427">
        <v>2</v>
      </c>
      <c r="O427" t="s">
        <v>15468</v>
      </c>
      <c r="P427" t="s">
        <v>3742</v>
      </c>
      <c r="Q427" t="s">
        <v>3741</v>
      </c>
      <c r="R427" s="7">
        <v>39052</v>
      </c>
      <c r="S427" s="8">
        <f t="shared" si="48"/>
        <v>2006</v>
      </c>
      <c r="T427" s="8">
        <v>2006</v>
      </c>
      <c r="U427" s="8">
        <f t="shared" si="49"/>
        <v>16</v>
      </c>
      <c r="V427" s="7">
        <v>39052</v>
      </c>
      <c r="W427" t="s">
        <v>236</v>
      </c>
      <c r="X427" s="2">
        <v>0.30399999999999999</v>
      </c>
      <c r="Y427" s="6">
        <f t="shared" si="50"/>
        <v>8.115106377299057E-3</v>
      </c>
      <c r="AA427">
        <v>8952477</v>
      </c>
      <c r="AB427">
        <v>12250</v>
      </c>
      <c r="AD427" t="s">
        <v>1</v>
      </c>
      <c r="AE427">
        <v>48</v>
      </c>
      <c r="AF427">
        <v>12</v>
      </c>
      <c r="AH427" t="s">
        <v>15467</v>
      </c>
      <c r="AI427" t="s">
        <v>15466</v>
      </c>
      <c r="AJ427" t="s">
        <v>15465</v>
      </c>
      <c r="AK427" t="s">
        <v>15464</v>
      </c>
      <c r="AL427">
        <v>4</v>
      </c>
      <c r="AM427" s="5">
        <f t="shared" si="51"/>
        <v>0.25</v>
      </c>
      <c r="AN427" s="4">
        <f t="shared" si="52"/>
        <v>3.786444528587656E-4</v>
      </c>
      <c r="AO427" s="3"/>
      <c r="AP427">
        <v>0</v>
      </c>
      <c r="AR427" t="s">
        <v>0</v>
      </c>
      <c r="AT427" s="2" t="s">
        <v>6</v>
      </c>
      <c r="AU427" s="1">
        <f t="shared" si="53"/>
        <v>0.57941677999669683</v>
      </c>
      <c r="AV427" s="1">
        <f t="shared" si="54"/>
        <v>0.42468754150789112</v>
      </c>
      <c r="AW427" s="1">
        <f t="shared" si="55"/>
        <v>0.2699583030190853</v>
      </c>
    </row>
    <row r="428" spans="1:49" x14ac:dyDescent="0.2">
      <c r="A428">
        <v>426</v>
      </c>
      <c r="B428" t="s">
        <v>15463</v>
      </c>
      <c r="C428" t="s">
        <v>15462</v>
      </c>
      <c r="F428" t="s">
        <v>15461</v>
      </c>
      <c r="G428" t="s">
        <v>5</v>
      </c>
      <c r="H428" t="s">
        <v>4</v>
      </c>
      <c r="I428" t="s">
        <v>113</v>
      </c>
      <c r="J428" t="s">
        <v>1061</v>
      </c>
      <c r="K428" t="s">
        <v>1060</v>
      </c>
      <c r="L428" t="s">
        <v>1059</v>
      </c>
      <c r="M428" t="s">
        <v>266</v>
      </c>
      <c r="N428">
        <v>5</v>
      </c>
      <c r="O428" t="s">
        <v>15460</v>
      </c>
      <c r="P428" t="s">
        <v>15459</v>
      </c>
      <c r="Q428" t="s">
        <v>1058</v>
      </c>
      <c r="R428" s="7">
        <v>39052</v>
      </c>
      <c r="S428" s="8">
        <f t="shared" si="48"/>
        <v>2006</v>
      </c>
      <c r="T428" s="8">
        <v>2006</v>
      </c>
      <c r="U428" s="8">
        <f t="shared" si="49"/>
        <v>16</v>
      </c>
      <c r="V428" s="7">
        <v>39052</v>
      </c>
      <c r="W428" t="s">
        <v>236</v>
      </c>
      <c r="X428" s="2">
        <v>0.30399999999999999</v>
      </c>
      <c r="Y428" s="6">
        <f t="shared" si="50"/>
        <v>8.115106377299057E-3</v>
      </c>
      <c r="AA428">
        <v>8952477</v>
      </c>
      <c r="AB428">
        <v>12250</v>
      </c>
      <c r="AD428" t="s">
        <v>1</v>
      </c>
      <c r="AE428">
        <v>48</v>
      </c>
      <c r="AF428">
        <v>12</v>
      </c>
      <c r="AH428" t="s">
        <v>15458</v>
      </c>
      <c r="AI428" t="s">
        <v>15457</v>
      </c>
      <c r="AJ428" t="s">
        <v>15456</v>
      </c>
      <c r="AK428" t="s">
        <v>15455</v>
      </c>
      <c r="AL428">
        <v>20</v>
      </c>
      <c r="AM428" s="5">
        <f t="shared" si="51"/>
        <v>1.25</v>
      </c>
      <c r="AN428" s="4">
        <f t="shared" si="52"/>
        <v>1.8932222642938281E-3</v>
      </c>
      <c r="AO428" s="3"/>
      <c r="AP428">
        <v>0</v>
      </c>
      <c r="AR428" t="s">
        <v>0</v>
      </c>
      <c r="AT428" s="2" t="s">
        <v>6</v>
      </c>
      <c r="AU428" s="1">
        <f t="shared" si="53"/>
        <v>0.6248541143397488</v>
      </c>
      <c r="AV428" s="1">
        <f t="shared" si="54"/>
        <v>0.50041643207964426</v>
      </c>
      <c r="AW428" s="1">
        <f t="shared" si="55"/>
        <v>0.37597874981953971</v>
      </c>
    </row>
    <row r="429" spans="1:49" x14ac:dyDescent="0.2">
      <c r="A429">
        <v>427</v>
      </c>
      <c r="B429" t="s">
        <v>15454</v>
      </c>
      <c r="C429" t="s">
        <v>15453</v>
      </c>
      <c r="F429" t="s">
        <v>15452</v>
      </c>
      <c r="G429" t="s">
        <v>5</v>
      </c>
      <c r="H429" t="s">
        <v>4</v>
      </c>
      <c r="I429" t="s">
        <v>9586</v>
      </c>
      <c r="J429">
        <v>60043875</v>
      </c>
      <c r="K429" t="s">
        <v>15451</v>
      </c>
      <c r="L429" t="s">
        <v>272</v>
      </c>
      <c r="M429" t="s">
        <v>90</v>
      </c>
      <c r="N429">
        <v>3</v>
      </c>
      <c r="O429" t="s">
        <v>15450</v>
      </c>
      <c r="P429" t="s">
        <v>15449</v>
      </c>
      <c r="Q429" t="s">
        <v>15448</v>
      </c>
      <c r="R429" s="7">
        <v>39052</v>
      </c>
      <c r="S429" s="8">
        <f t="shared" si="48"/>
        <v>2006</v>
      </c>
      <c r="T429" s="8">
        <v>2006</v>
      </c>
      <c r="U429" s="8">
        <f t="shared" si="49"/>
        <v>16</v>
      </c>
      <c r="V429" s="7">
        <v>39052</v>
      </c>
      <c r="W429" t="s">
        <v>236</v>
      </c>
      <c r="X429" s="2">
        <v>0.30399999999999999</v>
      </c>
      <c r="Y429" s="6">
        <f t="shared" si="50"/>
        <v>8.115106377299057E-3</v>
      </c>
      <c r="AA429">
        <v>8952477</v>
      </c>
      <c r="AB429">
        <v>12250</v>
      </c>
      <c r="AD429" t="s">
        <v>1</v>
      </c>
      <c r="AE429">
        <v>48</v>
      </c>
      <c r="AF429">
        <v>12</v>
      </c>
      <c r="AH429" t="s">
        <v>15447</v>
      </c>
      <c r="AI429" t="s">
        <v>15446</v>
      </c>
      <c r="AJ429" t="s">
        <v>15445</v>
      </c>
      <c r="AK429" t="s">
        <v>15444</v>
      </c>
      <c r="AL429">
        <v>11</v>
      </c>
      <c r="AM429" s="5">
        <f t="shared" si="51"/>
        <v>0.6875</v>
      </c>
      <c r="AN429" s="4">
        <f t="shared" si="52"/>
        <v>1.0412722453616054E-3</v>
      </c>
      <c r="AO429" s="3"/>
      <c r="AP429">
        <v>0</v>
      </c>
      <c r="AR429" t="s">
        <v>0</v>
      </c>
      <c r="AT429" s="2" t="s">
        <v>6</v>
      </c>
      <c r="AU429" s="1">
        <f t="shared" si="53"/>
        <v>0.59929561377178209</v>
      </c>
      <c r="AV429" s="1">
        <f t="shared" si="54"/>
        <v>0.45781893113303312</v>
      </c>
      <c r="AW429" s="1">
        <f t="shared" si="55"/>
        <v>0.31634224849428411</v>
      </c>
    </row>
    <row r="430" spans="1:49" x14ac:dyDescent="0.2">
      <c r="A430">
        <v>428</v>
      </c>
      <c r="B430" t="s">
        <v>15443</v>
      </c>
      <c r="C430" t="s">
        <v>15442</v>
      </c>
      <c r="F430" t="s">
        <v>15441</v>
      </c>
      <c r="G430" t="s">
        <v>5</v>
      </c>
      <c r="H430" t="s">
        <v>4</v>
      </c>
      <c r="I430" t="s">
        <v>15440</v>
      </c>
      <c r="J430" t="s">
        <v>1560</v>
      </c>
      <c r="K430" t="s">
        <v>1559</v>
      </c>
      <c r="L430" t="s">
        <v>1558</v>
      </c>
      <c r="M430" t="s">
        <v>143</v>
      </c>
      <c r="N430">
        <v>2</v>
      </c>
      <c r="O430" t="s">
        <v>15439</v>
      </c>
      <c r="P430" t="s">
        <v>15438</v>
      </c>
      <c r="Q430" t="s">
        <v>15437</v>
      </c>
      <c r="R430" s="7">
        <v>39052</v>
      </c>
      <c r="S430" s="8">
        <f t="shared" si="48"/>
        <v>2006</v>
      </c>
      <c r="T430" s="8">
        <v>2006</v>
      </c>
      <c r="U430" s="8">
        <f t="shared" si="49"/>
        <v>16</v>
      </c>
      <c r="V430" s="7">
        <v>39052</v>
      </c>
      <c r="W430" t="s">
        <v>236</v>
      </c>
      <c r="X430" s="2">
        <v>0.30399999999999999</v>
      </c>
      <c r="Y430" s="6">
        <f t="shared" si="50"/>
        <v>8.115106377299057E-3</v>
      </c>
      <c r="AA430">
        <v>8952477</v>
      </c>
      <c r="AB430">
        <v>12250</v>
      </c>
      <c r="AD430" t="s">
        <v>1</v>
      </c>
      <c r="AE430">
        <v>48</v>
      </c>
      <c r="AF430">
        <v>12</v>
      </c>
      <c r="AH430" t="s">
        <v>15436</v>
      </c>
      <c r="AI430" t="s">
        <v>15435</v>
      </c>
      <c r="AJ430" t="s">
        <v>15434</v>
      </c>
      <c r="AK430" t="s">
        <v>15433</v>
      </c>
      <c r="AL430">
        <v>7</v>
      </c>
      <c r="AM430" s="5">
        <f t="shared" si="51"/>
        <v>0.4375</v>
      </c>
      <c r="AN430" s="4">
        <f t="shared" si="52"/>
        <v>6.6262779250283988E-4</v>
      </c>
      <c r="AO430" s="3"/>
      <c r="AP430">
        <v>0</v>
      </c>
      <c r="AR430" t="s">
        <v>0</v>
      </c>
      <c r="AT430" s="2" t="s">
        <v>6</v>
      </c>
      <c r="AU430" s="1">
        <f t="shared" si="53"/>
        <v>0.58793628018601907</v>
      </c>
      <c r="AV430" s="1">
        <f t="shared" si="54"/>
        <v>0.43888670849009487</v>
      </c>
      <c r="AW430" s="1">
        <f t="shared" si="55"/>
        <v>0.2898371367941705</v>
      </c>
    </row>
    <row r="431" spans="1:49" x14ac:dyDescent="0.2">
      <c r="A431">
        <v>429</v>
      </c>
      <c r="B431" t="s">
        <v>15432</v>
      </c>
      <c r="C431" t="s">
        <v>15431</v>
      </c>
      <c r="F431" t="s">
        <v>15430</v>
      </c>
      <c r="G431" t="s">
        <v>5</v>
      </c>
      <c r="H431" t="s">
        <v>4</v>
      </c>
      <c r="I431" t="s">
        <v>1417</v>
      </c>
      <c r="J431" t="s">
        <v>12640</v>
      </c>
      <c r="K431" t="s">
        <v>12639</v>
      </c>
      <c r="L431" t="s">
        <v>12638</v>
      </c>
      <c r="M431" t="s">
        <v>12637</v>
      </c>
      <c r="N431">
        <v>3</v>
      </c>
      <c r="O431" t="s">
        <v>12636</v>
      </c>
      <c r="P431" t="s">
        <v>12635</v>
      </c>
      <c r="Q431" t="s">
        <v>12634</v>
      </c>
      <c r="R431" s="7">
        <v>39052</v>
      </c>
      <c r="S431" s="8">
        <f t="shared" si="48"/>
        <v>2006</v>
      </c>
      <c r="T431" s="8">
        <v>2006</v>
      </c>
      <c r="U431" s="8">
        <f t="shared" si="49"/>
        <v>16</v>
      </c>
      <c r="V431" s="7">
        <v>39052</v>
      </c>
      <c r="W431" t="s">
        <v>236</v>
      </c>
      <c r="X431" s="2">
        <v>0.30399999999999999</v>
      </c>
      <c r="Y431" s="6">
        <f t="shared" si="50"/>
        <v>8.115106377299057E-3</v>
      </c>
      <c r="AA431">
        <v>8952477</v>
      </c>
      <c r="AB431">
        <v>12250</v>
      </c>
      <c r="AD431" t="s">
        <v>1</v>
      </c>
      <c r="AE431">
        <v>48</v>
      </c>
      <c r="AF431">
        <v>12</v>
      </c>
      <c r="AH431" t="s">
        <v>15429</v>
      </c>
      <c r="AI431" t="s">
        <v>15428</v>
      </c>
      <c r="AJ431" t="s">
        <v>15427</v>
      </c>
      <c r="AK431" t="s">
        <v>15426</v>
      </c>
      <c r="AL431">
        <v>48</v>
      </c>
      <c r="AM431" s="5">
        <f t="shared" si="51"/>
        <v>3</v>
      </c>
      <c r="AN431" s="4">
        <f t="shared" si="52"/>
        <v>4.5437334343051876E-3</v>
      </c>
      <c r="AO431" s="3"/>
      <c r="AP431">
        <v>0</v>
      </c>
      <c r="AR431" t="s">
        <v>0</v>
      </c>
      <c r="AT431" s="2" t="s">
        <v>6</v>
      </c>
      <c r="AU431" s="1">
        <f t="shared" si="53"/>
        <v>0.70436944944008961</v>
      </c>
      <c r="AV431" s="1">
        <f t="shared" si="54"/>
        <v>0.63294199058021217</v>
      </c>
      <c r="AW431" s="1">
        <f t="shared" si="55"/>
        <v>0.56151453172033494</v>
      </c>
    </row>
    <row r="432" spans="1:49" x14ac:dyDescent="0.2">
      <c r="A432">
        <v>430</v>
      </c>
      <c r="B432" t="s">
        <v>15425</v>
      </c>
      <c r="C432" t="s">
        <v>15424</v>
      </c>
      <c r="F432" t="s">
        <v>15423</v>
      </c>
      <c r="G432" t="s">
        <v>5</v>
      </c>
      <c r="H432" t="s">
        <v>4</v>
      </c>
      <c r="I432" t="s">
        <v>15422</v>
      </c>
      <c r="J432">
        <v>60070264</v>
      </c>
      <c r="K432" t="s">
        <v>1067</v>
      </c>
      <c r="L432" t="s">
        <v>91</v>
      </c>
      <c r="M432" t="s">
        <v>90</v>
      </c>
      <c r="N432">
        <v>1</v>
      </c>
      <c r="O432" t="s">
        <v>15421</v>
      </c>
      <c r="P432">
        <v>7404660772</v>
      </c>
      <c r="Q432">
        <v>60070264</v>
      </c>
      <c r="R432" s="7">
        <v>39052</v>
      </c>
      <c r="S432" s="8">
        <f t="shared" si="48"/>
        <v>2006</v>
      </c>
      <c r="T432" s="8">
        <v>2006</v>
      </c>
      <c r="U432" s="8">
        <f t="shared" si="49"/>
        <v>16</v>
      </c>
      <c r="V432" s="7">
        <v>39052</v>
      </c>
      <c r="W432" t="s">
        <v>236</v>
      </c>
      <c r="X432" s="2">
        <v>0.30399999999999999</v>
      </c>
      <c r="Y432" s="6">
        <f t="shared" si="50"/>
        <v>8.115106377299057E-3</v>
      </c>
      <c r="AA432">
        <v>8952477</v>
      </c>
      <c r="AB432">
        <v>12250</v>
      </c>
      <c r="AD432" t="s">
        <v>1</v>
      </c>
      <c r="AE432">
        <v>48</v>
      </c>
      <c r="AF432">
        <v>12</v>
      </c>
      <c r="AH432" t="s">
        <v>15420</v>
      </c>
      <c r="AI432" t="s">
        <v>15419</v>
      </c>
      <c r="AJ432" t="s">
        <v>15418</v>
      </c>
      <c r="AK432" t="s">
        <v>15417</v>
      </c>
      <c r="AL432">
        <v>9</v>
      </c>
      <c r="AM432" s="5">
        <f t="shared" si="51"/>
        <v>0.5625</v>
      </c>
      <c r="AN432" s="4">
        <f t="shared" si="52"/>
        <v>8.5195001893222262E-4</v>
      </c>
      <c r="AO432" s="3"/>
      <c r="AP432">
        <v>0</v>
      </c>
      <c r="AR432" t="s">
        <v>0</v>
      </c>
      <c r="AT432" s="2" t="s">
        <v>6</v>
      </c>
      <c r="AU432" s="1">
        <f t="shared" si="53"/>
        <v>0.59361594697890063</v>
      </c>
      <c r="AV432" s="1">
        <f t="shared" si="54"/>
        <v>0.448352819811564</v>
      </c>
      <c r="AW432" s="1">
        <f t="shared" si="55"/>
        <v>0.3030896926442273</v>
      </c>
    </row>
    <row r="433" spans="1:49" x14ac:dyDescent="0.2">
      <c r="A433">
        <v>431</v>
      </c>
      <c r="B433" t="s">
        <v>15416</v>
      </c>
      <c r="C433" t="s">
        <v>15415</v>
      </c>
      <c r="F433" t="s">
        <v>15414</v>
      </c>
      <c r="G433" t="s">
        <v>5</v>
      </c>
      <c r="H433" t="s">
        <v>4</v>
      </c>
      <c r="I433" t="s">
        <v>15413</v>
      </c>
      <c r="J433" t="s">
        <v>1624</v>
      </c>
      <c r="K433" t="s">
        <v>1623</v>
      </c>
      <c r="L433" t="s">
        <v>1622</v>
      </c>
      <c r="M433" t="s">
        <v>30</v>
      </c>
      <c r="N433">
        <v>2</v>
      </c>
      <c r="O433" t="s">
        <v>15412</v>
      </c>
      <c r="P433" t="s">
        <v>15411</v>
      </c>
      <c r="Q433" t="s">
        <v>15410</v>
      </c>
      <c r="R433" s="7">
        <v>39052</v>
      </c>
      <c r="S433" s="8">
        <f t="shared" si="48"/>
        <v>2006</v>
      </c>
      <c r="T433" s="8">
        <v>2006</v>
      </c>
      <c r="U433" s="8">
        <f t="shared" si="49"/>
        <v>16</v>
      </c>
      <c r="V433" s="7">
        <v>39052</v>
      </c>
      <c r="W433" t="s">
        <v>236</v>
      </c>
      <c r="X433" s="2">
        <v>0.30399999999999999</v>
      </c>
      <c r="Y433" s="6">
        <f t="shared" si="50"/>
        <v>8.115106377299057E-3</v>
      </c>
      <c r="AA433">
        <v>8952477</v>
      </c>
      <c r="AB433">
        <v>12250</v>
      </c>
      <c r="AD433" t="s">
        <v>1</v>
      </c>
      <c r="AE433">
        <v>48</v>
      </c>
      <c r="AF433">
        <v>12</v>
      </c>
      <c r="AH433" t="s">
        <v>15409</v>
      </c>
      <c r="AI433" t="s">
        <v>15408</v>
      </c>
      <c r="AJ433" t="s">
        <v>15407</v>
      </c>
      <c r="AK433" t="s">
        <v>15406</v>
      </c>
      <c r="AL433">
        <v>5</v>
      </c>
      <c r="AM433" s="5">
        <f t="shared" si="51"/>
        <v>0.3125</v>
      </c>
      <c r="AN433" s="4">
        <f t="shared" si="52"/>
        <v>4.7330556607345703E-4</v>
      </c>
      <c r="AO433" s="3"/>
      <c r="AP433">
        <v>0</v>
      </c>
      <c r="AR433" t="s">
        <v>0</v>
      </c>
      <c r="AT433" s="2" t="s">
        <v>6</v>
      </c>
      <c r="AU433" s="1">
        <f t="shared" si="53"/>
        <v>0.58225661339313772</v>
      </c>
      <c r="AV433" s="1">
        <f t="shared" si="54"/>
        <v>0.42942059716862574</v>
      </c>
      <c r="AW433" s="1">
        <f t="shared" si="55"/>
        <v>0.2765845809441137</v>
      </c>
    </row>
    <row r="434" spans="1:49" x14ac:dyDescent="0.2">
      <c r="A434">
        <v>432</v>
      </c>
      <c r="B434" t="s">
        <v>15405</v>
      </c>
      <c r="C434" t="s">
        <v>15404</v>
      </c>
      <c r="F434" t="s">
        <v>15403</v>
      </c>
      <c r="G434" t="s">
        <v>5</v>
      </c>
      <c r="H434" t="s">
        <v>4</v>
      </c>
      <c r="I434" t="s">
        <v>9839</v>
      </c>
      <c r="J434">
        <v>60011357</v>
      </c>
      <c r="K434" t="s">
        <v>264</v>
      </c>
      <c r="L434" t="s">
        <v>263</v>
      </c>
      <c r="M434" t="s">
        <v>254</v>
      </c>
      <c r="N434">
        <v>2</v>
      </c>
      <c r="O434" t="s">
        <v>15402</v>
      </c>
      <c r="P434" t="s">
        <v>15401</v>
      </c>
      <c r="Q434" t="s">
        <v>260</v>
      </c>
      <c r="R434" s="7">
        <v>39052</v>
      </c>
      <c r="S434" s="8">
        <f t="shared" si="48"/>
        <v>2006</v>
      </c>
      <c r="T434" s="8">
        <v>2006</v>
      </c>
      <c r="U434" s="8">
        <f t="shared" si="49"/>
        <v>16</v>
      </c>
      <c r="V434" s="7">
        <v>39052</v>
      </c>
      <c r="W434" t="s">
        <v>236</v>
      </c>
      <c r="X434" s="2">
        <v>0.30399999999999999</v>
      </c>
      <c r="Y434" s="6">
        <f t="shared" si="50"/>
        <v>8.115106377299057E-3</v>
      </c>
      <c r="AA434">
        <v>8952477</v>
      </c>
      <c r="AB434">
        <v>12250</v>
      </c>
      <c r="AD434" t="s">
        <v>1</v>
      </c>
      <c r="AE434">
        <v>48</v>
      </c>
      <c r="AF434">
        <v>12</v>
      </c>
      <c r="AH434" t="s">
        <v>15400</v>
      </c>
      <c r="AI434" t="s">
        <v>15399</v>
      </c>
      <c r="AJ434" t="s">
        <v>15398</v>
      </c>
      <c r="AK434" t="s">
        <v>15397</v>
      </c>
      <c r="AL434">
        <v>14</v>
      </c>
      <c r="AM434" s="5">
        <f t="shared" si="51"/>
        <v>0.875</v>
      </c>
      <c r="AN434" s="4">
        <f t="shared" si="52"/>
        <v>1.3252555850056798E-3</v>
      </c>
      <c r="AO434" s="3"/>
      <c r="AP434">
        <v>0</v>
      </c>
      <c r="AR434" t="s">
        <v>0</v>
      </c>
      <c r="AT434" s="2" t="s">
        <v>6</v>
      </c>
      <c r="AU434" s="1">
        <f t="shared" si="53"/>
        <v>0.60781511396110433</v>
      </c>
      <c r="AV434" s="1">
        <f t="shared" si="54"/>
        <v>0.47201809811523687</v>
      </c>
      <c r="AW434" s="1">
        <f t="shared" si="55"/>
        <v>0.33622108226936925</v>
      </c>
    </row>
    <row r="435" spans="1:49" x14ac:dyDescent="0.2">
      <c r="A435">
        <v>433</v>
      </c>
      <c r="B435" t="s">
        <v>15396</v>
      </c>
      <c r="C435" t="s">
        <v>15395</v>
      </c>
      <c r="F435" t="s">
        <v>15394</v>
      </c>
      <c r="G435" t="s">
        <v>5</v>
      </c>
      <c r="H435" t="s">
        <v>4</v>
      </c>
      <c r="I435" t="s">
        <v>445</v>
      </c>
      <c r="J435" t="s">
        <v>15393</v>
      </c>
      <c r="K435" t="s">
        <v>15392</v>
      </c>
      <c r="L435" t="s">
        <v>15391</v>
      </c>
      <c r="M435" t="s">
        <v>291</v>
      </c>
      <c r="N435">
        <v>3</v>
      </c>
      <c r="O435" t="s">
        <v>15390</v>
      </c>
      <c r="P435" t="s">
        <v>15389</v>
      </c>
      <c r="Q435" t="s">
        <v>15388</v>
      </c>
      <c r="R435" s="7">
        <v>39052</v>
      </c>
      <c r="S435" s="8">
        <f t="shared" si="48"/>
        <v>2006</v>
      </c>
      <c r="T435" s="8">
        <v>2006</v>
      </c>
      <c r="U435" s="8">
        <f t="shared" si="49"/>
        <v>16</v>
      </c>
      <c r="V435" s="7">
        <v>39052</v>
      </c>
      <c r="W435" t="s">
        <v>236</v>
      </c>
      <c r="X435" s="2">
        <v>0.30399999999999999</v>
      </c>
      <c r="Y435" s="6">
        <f t="shared" si="50"/>
        <v>8.115106377299057E-3</v>
      </c>
      <c r="AA435">
        <v>8952477</v>
      </c>
      <c r="AB435">
        <v>12250</v>
      </c>
      <c r="AD435" t="s">
        <v>1</v>
      </c>
      <c r="AE435">
        <v>48</v>
      </c>
      <c r="AF435">
        <v>12</v>
      </c>
      <c r="AH435" t="s">
        <v>15387</v>
      </c>
      <c r="AI435" t="s">
        <v>15386</v>
      </c>
      <c r="AJ435" t="s">
        <v>15385</v>
      </c>
      <c r="AK435" t="s">
        <v>15384</v>
      </c>
      <c r="AL435">
        <v>12</v>
      </c>
      <c r="AM435" s="5">
        <f t="shared" si="51"/>
        <v>0.75</v>
      </c>
      <c r="AN435" s="4">
        <f t="shared" si="52"/>
        <v>1.1359333585762969E-3</v>
      </c>
      <c r="AO435" s="3"/>
      <c r="AP435">
        <v>0</v>
      </c>
      <c r="AR435" t="s">
        <v>0</v>
      </c>
      <c r="AT435" s="2" t="s">
        <v>6</v>
      </c>
      <c r="AU435" s="1">
        <f t="shared" si="53"/>
        <v>0.60213544716822287</v>
      </c>
      <c r="AV435" s="1">
        <f t="shared" si="54"/>
        <v>0.46255198679376774</v>
      </c>
      <c r="AW435" s="1">
        <f t="shared" si="55"/>
        <v>0.32296852641931251</v>
      </c>
    </row>
    <row r="436" spans="1:49" x14ac:dyDescent="0.2">
      <c r="A436">
        <v>434</v>
      </c>
      <c r="B436" t="s">
        <v>15383</v>
      </c>
      <c r="C436" t="s">
        <v>15382</v>
      </c>
      <c r="D436" t="s">
        <v>15381</v>
      </c>
      <c r="E436">
        <v>17134666</v>
      </c>
      <c r="F436" t="s">
        <v>15380</v>
      </c>
      <c r="G436" t="s">
        <v>5</v>
      </c>
      <c r="H436" t="s">
        <v>4</v>
      </c>
      <c r="I436" t="s">
        <v>15379</v>
      </c>
      <c r="J436">
        <v>60024574</v>
      </c>
      <c r="K436" t="s">
        <v>15378</v>
      </c>
      <c r="L436" t="s">
        <v>15377</v>
      </c>
      <c r="M436" t="s">
        <v>25</v>
      </c>
      <c r="N436">
        <v>3</v>
      </c>
      <c r="O436" t="s">
        <v>15376</v>
      </c>
      <c r="P436" t="s">
        <v>15375</v>
      </c>
      <c r="Q436" t="s">
        <v>15374</v>
      </c>
      <c r="R436" s="7">
        <v>39052</v>
      </c>
      <c r="S436" s="8">
        <f t="shared" si="48"/>
        <v>2006</v>
      </c>
      <c r="T436" s="8">
        <v>2006</v>
      </c>
      <c r="U436" s="8">
        <f t="shared" si="49"/>
        <v>16</v>
      </c>
      <c r="V436" s="7">
        <v>39052</v>
      </c>
      <c r="W436" t="s">
        <v>15373</v>
      </c>
      <c r="X436" s="2">
        <v>0.54800000000000004</v>
      </c>
      <c r="Y436" s="6">
        <f t="shared" si="50"/>
        <v>1.4628547022236461E-2</v>
      </c>
      <c r="AA436">
        <v>9583947</v>
      </c>
      <c r="AB436">
        <v>17270</v>
      </c>
      <c r="AD436" t="s">
        <v>1</v>
      </c>
      <c r="AE436">
        <v>31</v>
      </c>
      <c r="AF436">
        <v>4</v>
      </c>
      <c r="AH436" t="s">
        <v>15372</v>
      </c>
      <c r="AI436" t="s">
        <v>15371</v>
      </c>
      <c r="AJ436" t="s">
        <v>15370</v>
      </c>
      <c r="AK436" t="s">
        <v>15369</v>
      </c>
      <c r="AL436">
        <v>10</v>
      </c>
      <c r="AM436" s="5">
        <f t="shared" si="51"/>
        <v>0.625</v>
      </c>
      <c r="AN436" s="4">
        <f t="shared" si="52"/>
        <v>9.4661113214691405E-4</v>
      </c>
      <c r="AO436" s="3"/>
      <c r="AP436">
        <v>0</v>
      </c>
      <c r="AR436" t="s">
        <v>0</v>
      </c>
      <c r="AT436" s="2">
        <v>1.482</v>
      </c>
      <c r="AU436" s="1">
        <f t="shared" si="53"/>
        <v>1.0523966255209598</v>
      </c>
      <c r="AV436" s="1">
        <f t="shared" si="54"/>
        <v>0.77875790771916886</v>
      </c>
      <c r="AW436" s="1">
        <f t="shared" si="55"/>
        <v>0.50511918991737781</v>
      </c>
    </row>
    <row r="437" spans="1:49" x14ac:dyDescent="0.2">
      <c r="A437">
        <v>435</v>
      </c>
      <c r="B437" t="s">
        <v>15368</v>
      </c>
      <c r="C437" t="s">
        <v>15367</v>
      </c>
      <c r="F437" t="s">
        <v>15366</v>
      </c>
      <c r="G437" t="s">
        <v>5</v>
      </c>
      <c r="H437" t="s">
        <v>4</v>
      </c>
      <c r="I437" t="s">
        <v>151</v>
      </c>
      <c r="J437">
        <v>60025578</v>
      </c>
      <c r="K437" t="s">
        <v>544</v>
      </c>
      <c r="L437" t="s">
        <v>470</v>
      </c>
      <c r="M437" t="s">
        <v>103</v>
      </c>
      <c r="N437">
        <v>3</v>
      </c>
      <c r="O437" t="s">
        <v>15365</v>
      </c>
      <c r="P437" t="s">
        <v>15364</v>
      </c>
      <c r="Q437" t="s">
        <v>543</v>
      </c>
      <c r="R437" s="7">
        <v>39052</v>
      </c>
      <c r="S437" s="8">
        <f t="shared" si="48"/>
        <v>2006</v>
      </c>
      <c r="T437" s="8">
        <v>2006</v>
      </c>
      <c r="U437" s="8">
        <f t="shared" si="49"/>
        <v>16</v>
      </c>
      <c r="V437" s="7">
        <v>39052</v>
      </c>
      <c r="W437" t="s">
        <v>1578</v>
      </c>
      <c r="X437" s="2" t="s">
        <v>6</v>
      </c>
      <c r="Y437" s="6" t="e">
        <f t="shared" si="50"/>
        <v>#VALUE!</v>
      </c>
      <c r="AA437">
        <v>16733460</v>
      </c>
      <c r="AB437">
        <v>4700152493</v>
      </c>
      <c r="AC437">
        <v>16733584</v>
      </c>
      <c r="AD437" t="s">
        <v>1</v>
      </c>
      <c r="AE437">
        <v>1</v>
      </c>
      <c r="AF437">
        <v>4</v>
      </c>
      <c r="AH437" t="s">
        <v>15363</v>
      </c>
      <c r="AI437" t="s">
        <v>15362</v>
      </c>
      <c r="AJ437" t="s">
        <v>15361</v>
      </c>
      <c r="AK437" t="s">
        <v>15360</v>
      </c>
      <c r="AL437">
        <v>0</v>
      </c>
      <c r="AM437" s="5">
        <f t="shared" si="51"/>
        <v>0</v>
      </c>
      <c r="AN437" s="4">
        <f t="shared" si="52"/>
        <v>0</v>
      </c>
      <c r="AO437" s="3"/>
      <c r="AP437">
        <v>0</v>
      </c>
      <c r="AR437" t="s">
        <v>0</v>
      </c>
      <c r="AT437" s="2" t="s">
        <v>6</v>
      </c>
      <c r="AU437" s="1" t="e">
        <f t="shared" si="53"/>
        <v>#VALUE!</v>
      </c>
      <c r="AV437" s="1" t="e">
        <f t="shared" si="54"/>
        <v>#VALUE!</v>
      </c>
      <c r="AW437" s="1" t="e">
        <f t="shared" si="55"/>
        <v>#VALUE!</v>
      </c>
    </row>
    <row r="438" spans="1:49" x14ac:dyDescent="0.2">
      <c r="A438">
        <v>436</v>
      </c>
      <c r="B438" t="s">
        <v>15359</v>
      </c>
      <c r="C438" t="s">
        <v>15358</v>
      </c>
      <c r="D438" t="s">
        <v>15357</v>
      </c>
      <c r="F438" t="s">
        <v>15356</v>
      </c>
      <c r="G438" t="s">
        <v>5</v>
      </c>
      <c r="H438" t="s">
        <v>4</v>
      </c>
      <c r="I438" t="s">
        <v>15355</v>
      </c>
      <c r="J438">
        <v>60023857</v>
      </c>
      <c r="K438" t="s">
        <v>233</v>
      </c>
      <c r="L438" t="s">
        <v>232</v>
      </c>
      <c r="M438" t="s">
        <v>148</v>
      </c>
      <c r="N438">
        <v>3</v>
      </c>
      <c r="O438" t="s">
        <v>15354</v>
      </c>
      <c r="P438" t="s">
        <v>15353</v>
      </c>
      <c r="Q438" t="s">
        <v>231</v>
      </c>
      <c r="R438" s="7">
        <v>39052</v>
      </c>
      <c r="S438" s="8">
        <f t="shared" si="48"/>
        <v>2006</v>
      </c>
      <c r="T438" s="8">
        <v>2006</v>
      </c>
      <c r="U438" s="8">
        <f t="shared" si="49"/>
        <v>16</v>
      </c>
      <c r="V438" s="7">
        <v>39052</v>
      </c>
      <c r="W438" t="s">
        <v>15352</v>
      </c>
      <c r="X438" s="2">
        <v>1.085</v>
      </c>
      <c r="Y438" s="6">
        <f t="shared" si="50"/>
        <v>2.8963455326873281E-2</v>
      </c>
      <c r="AA438">
        <v>9252312</v>
      </c>
      <c r="AB438">
        <v>24807</v>
      </c>
      <c r="AD438" t="s">
        <v>1</v>
      </c>
      <c r="AE438">
        <v>70</v>
      </c>
      <c r="AF438" s="10">
        <v>44256</v>
      </c>
      <c r="AH438" t="s">
        <v>1582</v>
      </c>
      <c r="AI438" t="s">
        <v>15351</v>
      </c>
      <c r="AJ438" t="s">
        <v>15350</v>
      </c>
      <c r="AK438" t="s">
        <v>15349</v>
      </c>
      <c r="AL438">
        <v>12</v>
      </c>
      <c r="AM438" s="5">
        <f t="shared" si="51"/>
        <v>0.75</v>
      </c>
      <c r="AN438" s="4">
        <f t="shared" si="52"/>
        <v>1.1359333585762969E-3</v>
      </c>
      <c r="AO438" s="3"/>
      <c r="AP438">
        <v>0</v>
      </c>
      <c r="AR438" t="s">
        <v>0</v>
      </c>
      <c r="AT438" s="2">
        <v>5.7190000000000003</v>
      </c>
      <c r="AU438" s="1">
        <f t="shared" si="53"/>
        <v>2.0615198736384186</v>
      </c>
      <c r="AV438" s="1">
        <f t="shared" si="54"/>
        <v>1.5049694342724789</v>
      </c>
      <c r="AW438" s="1">
        <f t="shared" si="55"/>
        <v>0.94841899490653925</v>
      </c>
    </row>
    <row r="439" spans="1:49" x14ac:dyDescent="0.2">
      <c r="A439">
        <v>437</v>
      </c>
      <c r="B439" t="s">
        <v>15348</v>
      </c>
      <c r="C439" t="s">
        <v>15347</v>
      </c>
      <c r="F439" t="s">
        <v>15346</v>
      </c>
      <c r="G439" t="s">
        <v>5</v>
      </c>
      <c r="H439" t="s">
        <v>4</v>
      </c>
      <c r="I439" t="s">
        <v>15345</v>
      </c>
      <c r="J439">
        <v>60010338</v>
      </c>
      <c r="K439" t="s">
        <v>15344</v>
      </c>
      <c r="L439" t="s">
        <v>1013</v>
      </c>
      <c r="M439" t="s">
        <v>157</v>
      </c>
      <c r="N439">
        <v>2</v>
      </c>
      <c r="O439" t="s">
        <v>15343</v>
      </c>
      <c r="P439" t="s">
        <v>15342</v>
      </c>
      <c r="Q439" t="s">
        <v>15341</v>
      </c>
      <c r="R439" s="7">
        <v>39052</v>
      </c>
      <c r="S439" s="8">
        <f t="shared" si="48"/>
        <v>2006</v>
      </c>
      <c r="T439" s="8">
        <v>2006</v>
      </c>
      <c r="U439" s="8">
        <f t="shared" si="49"/>
        <v>16</v>
      </c>
      <c r="V439" s="7">
        <v>39052</v>
      </c>
      <c r="W439" t="s">
        <v>1158</v>
      </c>
      <c r="X439" s="2">
        <v>0.30199999999999999</v>
      </c>
      <c r="Y439" s="6">
        <f t="shared" si="50"/>
        <v>8.0617175195536687E-3</v>
      </c>
      <c r="AA439">
        <v>9296212</v>
      </c>
      <c r="AB439">
        <v>20725</v>
      </c>
      <c r="AD439" t="s">
        <v>1</v>
      </c>
      <c r="AE439">
        <v>39</v>
      </c>
      <c r="AF439">
        <v>4</v>
      </c>
      <c r="AH439" t="s">
        <v>15340</v>
      </c>
      <c r="AI439" t="s">
        <v>15339</v>
      </c>
      <c r="AJ439" t="s">
        <v>15338</v>
      </c>
      <c r="AK439" t="s">
        <v>15337</v>
      </c>
      <c r="AL439">
        <v>3</v>
      </c>
      <c r="AM439" s="5">
        <f t="shared" si="51"/>
        <v>0.1875</v>
      </c>
      <c r="AN439" s="4">
        <f t="shared" si="52"/>
        <v>2.8398333964407423E-4</v>
      </c>
      <c r="AO439" s="3"/>
      <c r="AP439">
        <v>0</v>
      </c>
      <c r="AR439" t="s">
        <v>0</v>
      </c>
      <c r="AT439" s="2">
        <v>1.671</v>
      </c>
      <c r="AU439" s="1">
        <f t="shared" si="53"/>
        <v>0.57283972655807891</v>
      </c>
      <c r="AV439" s="1">
        <f t="shared" si="54"/>
        <v>0.41728504295988716</v>
      </c>
      <c r="AW439" s="1">
        <f t="shared" si="55"/>
        <v>0.26173035936169525</v>
      </c>
    </row>
    <row r="440" spans="1:49" x14ac:dyDescent="0.2">
      <c r="A440">
        <v>438</v>
      </c>
      <c r="B440" t="s">
        <v>15336</v>
      </c>
      <c r="C440" t="s">
        <v>15335</v>
      </c>
      <c r="F440" t="s">
        <v>15334</v>
      </c>
      <c r="G440" t="s">
        <v>5</v>
      </c>
      <c r="H440" t="s">
        <v>4</v>
      </c>
      <c r="I440" t="s">
        <v>1209</v>
      </c>
      <c r="J440">
        <v>60025864</v>
      </c>
      <c r="K440" t="s">
        <v>256</v>
      </c>
      <c r="L440" t="s">
        <v>255</v>
      </c>
      <c r="M440" t="s">
        <v>254</v>
      </c>
      <c r="N440">
        <v>1</v>
      </c>
      <c r="O440" t="s">
        <v>6335</v>
      </c>
      <c r="P440">
        <v>34874139600</v>
      </c>
      <c r="Q440">
        <v>60025864</v>
      </c>
      <c r="R440" s="7">
        <v>39052</v>
      </c>
      <c r="S440" s="8">
        <f t="shared" si="48"/>
        <v>2006</v>
      </c>
      <c r="T440" s="8">
        <v>2006</v>
      </c>
      <c r="U440" s="8">
        <f t="shared" si="49"/>
        <v>16</v>
      </c>
      <c r="V440" s="7">
        <v>39052</v>
      </c>
      <c r="W440" t="s">
        <v>1158</v>
      </c>
      <c r="X440" s="2">
        <v>0.30199999999999999</v>
      </c>
      <c r="Y440" s="6">
        <f t="shared" si="50"/>
        <v>8.0617175195536687E-3</v>
      </c>
      <c r="AA440">
        <v>9296212</v>
      </c>
      <c r="AB440">
        <v>20725</v>
      </c>
      <c r="AD440" t="s">
        <v>1</v>
      </c>
      <c r="AE440">
        <v>39</v>
      </c>
      <c r="AF440">
        <v>4</v>
      </c>
      <c r="AH440" t="s">
        <v>15333</v>
      </c>
      <c r="AI440" t="s">
        <v>15332</v>
      </c>
      <c r="AJ440" t="s">
        <v>15331</v>
      </c>
      <c r="AK440" t="s">
        <v>15330</v>
      </c>
      <c r="AL440">
        <v>1</v>
      </c>
      <c r="AM440" s="5">
        <f t="shared" si="51"/>
        <v>6.25E-2</v>
      </c>
      <c r="AN440" s="4">
        <f t="shared" si="52"/>
        <v>9.46611132146914E-5</v>
      </c>
      <c r="AO440" s="3"/>
      <c r="AP440">
        <v>0</v>
      </c>
      <c r="AR440" t="s">
        <v>0</v>
      </c>
      <c r="AT440" s="2">
        <v>1.671</v>
      </c>
      <c r="AU440" s="1">
        <f t="shared" si="53"/>
        <v>0.56716005976519746</v>
      </c>
      <c r="AV440" s="1">
        <f t="shared" si="54"/>
        <v>0.40781893163841804</v>
      </c>
      <c r="AW440" s="1">
        <f t="shared" si="55"/>
        <v>0.24847780351163845</v>
      </c>
    </row>
    <row r="441" spans="1:49" x14ac:dyDescent="0.2">
      <c r="A441">
        <v>439</v>
      </c>
      <c r="B441" t="s">
        <v>15329</v>
      </c>
      <c r="C441" t="s">
        <v>15328</v>
      </c>
      <c r="F441" t="s">
        <v>15327</v>
      </c>
      <c r="G441" t="s">
        <v>5</v>
      </c>
      <c r="H441" t="s">
        <v>4</v>
      </c>
      <c r="I441" t="s">
        <v>15326</v>
      </c>
      <c r="J441" t="s">
        <v>15325</v>
      </c>
      <c r="K441" t="s">
        <v>15324</v>
      </c>
      <c r="L441" t="s">
        <v>15323</v>
      </c>
      <c r="M441" t="s">
        <v>15322</v>
      </c>
      <c r="N441">
        <v>3</v>
      </c>
      <c r="O441" t="s">
        <v>15321</v>
      </c>
      <c r="P441" t="s">
        <v>15320</v>
      </c>
      <c r="Q441" t="s">
        <v>15319</v>
      </c>
      <c r="R441" s="7">
        <v>39052</v>
      </c>
      <c r="S441" s="8">
        <f t="shared" si="48"/>
        <v>2006</v>
      </c>
      <c r="T441" s="8">
        <v>2006</v>
      </c>
      <c r="U441" s="8">
        <f t="shared" si="49"/>
        <v>16</v>
      </c>
      <c r="V441" s="7">
        <v>39052</v>
      </c>
      <c r="W441" t="s">
        <v>1158</v>
      </c>
      <c r="X441" s="2">
        <v>0.30199999999999999</v>
      </c>
      <c r="Y441" s="6">
        <f t="shared" si="50"/>
        <v>8.0617175195536687E-3</v>
      </c>
      <c r="AA441">
        <v>9296212</v>
      </c>
      <c r="AB441">
        <v>20725</v>
      </c>
      <c r="AD441" t="s">
        <v>1</v>
      </c>
      <c r="AE441">
        <v>39</v>
      </c>
      <c r="AF441">
        <v>4</v>
      </c>
      <c r="AH441" t="s">
        <v>15318</v>
      </c>
      <c r="AI441" t="s">
        <v>15317</v>
      </c>
      <c r="AJ441" t="s">
        <v>15316</v>
      </c>
      <c r="AK441" t="s">
        <v>15315</v>
      </c>
      <c r="AL441">
        <v>20</v>
      </c>
      <c r="AM441" s="5">
        <f t="shared" si="51"/>
        <v>1.25</v>
      </c>
      <c r="AN441" s="4">
        <f t="shared" si="52"/>
        <v>1.8932222642938281E-3</v>
      </c>
      <c r="AO441" s="3"/>
      <c r="AP441">
        <v>0</v>
      </c>
      <c r="AR441" t="s">
        <v>15314</v>
      </c>
      <c r="AS441" t="s">
        <v>15313</v>
      </c>
      <c r="AT441" s="2">
        <v>1.671</v>
      </c>
      <c r="AU441" s="1">
        <f t="shared" si="53"/>
        <v>0.62111689429757166</v>
      </c>
      <c r="AV441" s="1">
        <f t="shared" si="54"/>
        <v>0.49774698919237481</v>
      </c>
      <c r="AW441" s="1">
        <f t="shared" si="55"/>
        <v>0.37437708408717796</v>
      </c>
    </row>
    <row r="442" spans="1:49" x14ac:dyDescent="0.2">
      <c r="A442">
        <v>440</v>
      </c>
      <c r="B442" t="s">
        <v>15312</v>
      </c>
      <c r="C442" t="s">
        <v>15311</v>
      </c>
      <c r="F442" t="s">
        <v>15310</v>
      </c>
      <c r="G442" t="s">
        <v>5</v>
      </c>
      <c r="H442" t="s">
        <v>4</v>
      </c>
      <c r="I442" t="s">
        <v>15309</v>
      </c>
      <c r="J442">
        <v>60033192</v>
      </c>
      <c r="K442" t="s">
        <v>15308</v>
      </c>
      <c r="L442" t="s">
        <v>15307</v>
      </c>
      <c r="M442" t="s">
        <v>96</v>
      </c>
      <c r="N442">
        <v>3</v>
      </c>
      <c r="O442" t="s">
        <v>15306</v>
      </c>
      <c r="P442" t="s">
        <v>15305</v>
      </c>
      <c r="Q442" t="s">
        <v>15304</v>
      </c>
      <c r="R442" s="7">
        <v>39052</v>
      </c>
      <c r="S442" s="8">
        <f t="shared" si="48"/>
        <v>2006</v>
      </c>
      <c r="T442" s="8">
        <v>2006</v>
      </c>
      <c r="U442" s="8">
        <f t="shared" si="49"/>
        <v>16</v>
      </c>
      <c r="V442" s="7">
        <v>39052</v>
      </c>
      <c r="W442" t="s">
        <v>15303</v>
      </c>
      <c r="X442" s="2">
        <v>0.35099999999999998</v>
      </c>
      <c r="Y442" s="6">
        <f t="shared" si="50"/>
        <v>9.3697445343156882E-3</v>
      </c>
      <c r="AA442">
        <v>14446162</v>
      </c>
      <c r="AB442">
        <v>73153</v>
      </c>
      <c r="AC442">
        <v>14456664</v>
      </c>
      <c r="AD442" t="s">
        <v>1</v>
      </c>
      <c r="AE442">
        <v>6</v>
      </c>
      <c r="AF442">
        <v>4</v>
      </c>
      <c r="AH442" t="s">
        <v>15302</v>
      </c>
      <c r="AI442" t="s">
        <v>15301</v>
      </c>
      <c r="AJ442" t="s">
        <v>15300</v>
      </c>
      <c r="AK442" t="s">
        <v>15299</v>
      </c>
      <c r="AL442">
        <v>3</v>
      </c>
      <c r="AM442" s="5">
        <f t="shared" si="51"/>
        <v>0.1875</v>
      </c>
      <c r="AN442" s="4">
        <f t="shared" si="52"/>
        <v>2.8398333964407423E-4</v>
      </c>
      <c r="AO442" s="3"/>
      <c r="AP442">
        <v>0</v>
      </c>
      <c r="AR442" t="s">
        <v>0</v>
      </c>
      <c r="AT442" s="2">
        <v>1.0589999999999999</v>
      </c>
      <c r="AU442" s="1">
        <f t="shared" si="53"/>
        <v>0.66440161759142036</v>
      </c>
      <c r="AV442" s="1">
        <f t="shared" si="54"/>
        <v>0.48268639369798816</v>
      </c>
      <c r="AW442" s="1">
        <f t="shared" si="55"/>
        <v>0.30097116980455585</v>
      </c>
    </row>
    <row r="443" spans="1:49" x14ac:dyDescent="0.2">
      <c r="A443">
        <v>441</v>
      </c>
      <c r="B443" t="s">
        <v>15298</v>
      </c>
      <c r="C443" t="s">
        <v>15297</v>
      </c>
      <c r="E443">
        <v>17029251</v>
      </c>
      <c r="F443" t="s">
        <v>15296</v>
      </c>
      <c r="G443" t="s">
        <v>5</v>
      </c>
      <c r="H443" t="s">
        <v>4</v>
      </c>
      <c r="I443" t="s">
        <v>15295</v>
      </c>
      <c r="J443">
        <v>60003915</v>
      </c>
      <c r="K443" t="s">
        <v>1032</v>
      </c>
      <c r="L443" t="s">
        <v>1031</v>
      </c>
      <c r="M443" t="s">
        <v>16</v>
      </c>
      <c r="N443">
        <v>3</v>
      </c>
      <c r="O443" t="s">
        <v>15294</v>
      </c>
      <c r="P443" t="s">
        <v>15293</v>
      </c>
      <c r="Q443" t="s">
        <v>15292</v>
      </c>
      <c r="R443" s="7">
        <v>39052</v>
      </c>
      <c r="S443" s="8">
        <f t="shared" si="48"/>
        <v>2006</v>
      </c>
      <c r="T443" s="8">
        <v>2006</v>
      </c>
      <c r="U443" s="8">
        <f t="shared" si="49"/>
        <v>16</v>
      </c>
      <c r="V443" s="7">
        <v>39052</v>
      </c>
      <c r="W443" t="s">
        <v>1345</v>
      </c>
      <c r="X443" s="2">
        <v>1.855</v>
      </c>
      <c r="Y443" s="6">
        <f t="shared" si="50"/>
        <v>4.9518165558847867E-2</v>
      </c>
      <c r="AA443">
        <v>219967</v>
      </c>
      <c r="AB443">
        <v>16689</v>
      </c>
      <c r="AC443">
        <v>10969861</v>
      </c>
      <c r="AD443" t="s">
        <v>1</v>
      </c>
      <c r="AE443">
        <v>499</v>
      </c>
      <c r="AF443">
        <v>4</v>
      </c>
      <c r="AH443" t="s">
        <v>15291</v>
      </c>
      <c r="AI443" t="s">
        <v>15290</v>
      </c>
      <c r="AJ443" t="s">
        <v>15289</v>
      </c>
      <c r="AK443" t="s">
        <v>15288</v>
      </c>
      <c r="AL443">
        <v>24</v>
      </c>
      <c r="AM443" s="5">
        <f t="shared" si="51"/>
        <v>1.5</v>
      </c>
      <c r="AN443" s="4">
        <f t="shared" si="52"/>
        <v>2.2718667171525938E-3</v>
      </c>
      <c r="AO443" s="3"/>
      <c r="AP443">
        <v>0</v>
      </c>
      <c r="AQ443" t="s">
        <v>1213</v>
      </c>
      <c r="AR443" t="s">
        <v>1029</v>
      </c>
      <c r="AS443" t="s">
        <v>1212</v>
      </c>
      <c r="AT443" s="2">
        <v>3.2149999999999999</v>
      </c>
      <c r="AU443" s="1">
        <f t="shared" si="53"/>
        <v>3.5344275906339284</v>
      </c>
      <c r="AV443" s="1">
        <f t="shared" si="54"/>
        <v>2.5895016138000231</v>
      </c>
      <c r="AW443" s="1">
        <f t="shared" si="55"/>
        <v>1.6445756369661175</v>
      </c>
    </row>
    <row r="444" spans="1:49" x14ac:dyDescent="0.2">
      <c r="A444">
        <v>442</v>
      </c>
      <c r="B444" t="s">
        <v>15287</v>
      </c>
      <c r="C444" t="s">
        <v>15286</v>
      </c>
      <c r="F444" t="s">
        <v>15285</v>
      </c>
      <c r="G444" t="s">
        <v>5</v>
      </c>
      <c r="H444" t="s">
        <v>4</v>
      </c>
      <c r="I444" t="s">
        <v>15284</v>
      </c>
      <c r="J444">
        <v>60029255</v>
      </c>
      <c r="K444" t="s">
        <v>15283</v>
      </c>
      <c r="L444" t="s">
        <v>15282</v>
      </c>
      <c r="M444" t="s">
        <v>16</v>
      </c>
      <c r="N444">
        <v>4</v>
      </c>
      <c r="O444" t="s">
        <v>15281</v>
      </c>
      <c r="P444" t="s">
        <v>15280</v>
      </c>
      <c r="Q444" t="s">
        <v>15279</v>
      </c>
      <c r="R444" s="7">
        <v>39052</v>
      </c>
      <c r="S444" s="8">
        <f t="shared" si="48"/>
        <v>2006</v>
      </c>
      <c r="T444" s="8">
        <v>2006</v>
      </c>
      <c r="U444" s="8">
        <f t="shared" si="49"/>
        <v>16</v>
      </c>
      <c r="V444" s="7">
        <v>2006</v>
      </c>
      <c r="W444" t="s">
        <v>636</v>
      </c>
      <c r="X444" s="2">
        <v>1.3280000000000001</v>
      </c>
      <c r="Y444" s="6">
        <f t="shared" si="50"/>
        <v>3.5450201542937994E-2</v>
      </c>
      <c r="AA444">
        <v>15361225</v>
      </c>
      <c r="AB444">
        <v>18894</v>
      </c>
      <c r="AD444" t="s">
        <v>1</v>
      </c>
      <c r="AE444">
        <v>5</v>
      </c>
      <c r="AF444">
        <v>1</v>
      </c>
      <c r="AG444">
        <v>875888</v>
      </c>
      <c r="AH444" t="s">
        <v>15278</v>
      </c>
      <c r="AI444" t="s">
        <v>15277</v>
      </c>
      <c r="AJ444" t="s">
        <v>15276</v>
      </c>
      <c r="AK444" t="s">
        <v>15275</v>
      </c>
      <c r="AL444">
        <v>183</v>
      </c>
      <c r="AM444" s="5">
        <f t="shared" si="51"/>
        <v>11.4375</v>
      </c>
      <c r="AN444" s="4">
        <f t="shared" si="52"/>
        <v>1.7322983718288526E-2</v>
      </c>
      <c r="AO444" s="3"/>
      <c r="AP444">
        <v>0</v>
      </c>
      <c r="AQ444" t="s">
        <v>14</v>
      </c>
      <c r="AR444" t="s">
        <v>15274</v>
      </c>
      <c r="AS444" t="s">
        <v>12</v>
      </c>
      <c r="AT444" s="2">
        <v>3.8340000000000001</v>
      </c>
      <c r="AU444" s="1">
        <f t="shared" si="53"/>
        <v>3.0012036195543152</v>
      </c>
      <c r="AV444" s="1">
        <f t="shared" si="54"/>
        <v>2.6386592630613261</v>
      </c>
      <c r="AW444" s="1">
        <f t="shared" si="55"/>
        <v>2.2761149065683366</v>
      </c>
    </row>
    <row r="445" spans="1:49" x14ac:dyDescent="0.2">
      <c r="A445">
        <v>443</v>
      </c>
      <c r="B445" t="s">
        <v>15273</v>
      </c>
      <c r="C445" t="s">
        <v>15272</v>
      </c>
      <c r="D445" t="s">
        <v>15271</v>
      </c>
      <c r="F445" t="s">
        <v>15270</v>
      </c>
      <c r="G445" t="s">
        <v>5</v>
      </c>
      <c r="H445" t="s">
        <v>4</v>
      </c>
      <c r="I445" t="s">
        <v>15269</v>
      </c>
      <c r="J445" t="s">
        <v>15268</v>
      </c>
      <c r="K445" t="s">
        <v>15267</v>
      </c>
      <c r="L445" t="s">
        <v>15266</v>
      </c>
      <c r="M445" t="s">
        <v>15265</v>
      </c>
      <c r="N445">
        <v>6</v>
      </c>
      <c r="O445" t="s">
        <v>15264</v>
      </c>
      <c r="P445" t="s">
        <v>15263</v>
      </c>
      <c r="Q445" t="s">
        <v>15262</v>
      </c>
      <c r="R445" s="7">
        <v>39052</v>
      </c>
      <c r="S445" s="8">
        <f t="shared" si="48"/>
        <v>2006</v>
      </c>
      <c r="T445" s="8">
        <v>2006</v>
      </c>
      <c r="U445" s="8">
        <f t="shared" si="49"/>
        <v>16</v>
      </c>
      <c r="V445" s="7">
        <v>2006</v>
      </c>
      <c r="W445" t="s">
        <v>15261</v>
      </c>
      <c r="X445" s="2">
        <v>1.0329999999999999</v>
      </c>
      <c r="Y445" s="6">
        <f t="shared" si="50"/>
        <v>2.7575345025493178E-2</v>
      </c>
      <c r="AA445">
        <v>9532048</v>
      </c>
      <c r="AB445">
        <v>12278</v>
      </c>
      <c r="AC445">
        <v>13616668</v>
      </c>
      <c r="AD445" t="s">
        <v>1</v>
      </c>
      <c r="AE445">
        <v>19</v>
      </c>
      <c r="AF445">
        <v>4</v>
      </c>
      <c r="AI445" t="s">
        <v>15260</v>
      </c>
      <c r="AK445" t="s">
        <v>15259</v>
      </c>
      <c r="AL445">
        <v>9</v>
      </c>
      <c r="AM445" s="5">
        <f t="shared" si="51"/>
        <v>0.5625</v>
      </c>
      <c r="AN445" s="4">
        <f t="shared" si="52"/>
        <v>8.5195001893222262E-4</v>
      </c>
      <c r="AO445" s="3"/>
      <c r="AP445">
        <v>0</v>
      </c>
      <c r="AR445" t="s">
        <v>0</v>
      </c>
      <c r="AT445" s="2" t="s">
        <v>6</v>
      </c>
      <c r="AU445" s="1">
        <f t="shared" si="53"/>
        <v>1.9558326523524892</v>
      </c>
      <c r="AV445" s="1">
        <f t="shared" si="54"/>
        <v>1.42136475222127</v>
      </c>
      <c r="AW445" s="1">
        <f t="shared" si="55"/>
        <v>0.88689685209005087</v>
      </c>
    </row>
    <row r="446" spans="1:49" x14ac:dyDescent="0.2">
      <c r="A446">
        <v>444</v>
      </c>
      <c r="B446" t="s">
        <v>15258</v>
      </c>
      <c r="C446" t="s">
        <v>15257</v>
      </c>
      <c r="D446" t="s">
        <v>15256</v>
      </c>
      <c r="F446" t="s">
        <v>15255</v>
      </c>
      <c r="G446" t="s">
        <v>5</v>
      </c>
      <c r="H446" t="s">
        <v>4</v>
      </c>
      <c r="I446" t="s">
        <v>15254</v>
      </c>
      <c r="J446" t="s">
        <v>15253</v>
      </c>
      <c r="K446" t="s">
        <v>15252</v>
      </c>
      <c r="L446" t="s">
        <v>15251</v>
      </c>
      <c r="M446" t="s">
        <v>291</v>
      </c>
      <c r="N446">
        <v>3</v>
      </c>
      <c r="O446" t="s">
        <v>15250</v>
      </c>
      <c r="P446" t="s">
        <v>15249</v>
      </c>
      <c r="Q446" t="s">
        <v>15248</v>
      </c>
      <c r="R446" s="7">
        <v>39052</v>
      </c>
      <c r="S446" s="8">
        <f t="shared" si="48"/>
        <v>2006</v>
      </c>
      <c r="T446" s="8">
        <v>2006</v>
      </c>
      <c r="U446" s="8">
        <f t="shared" si="49"/>
        <v>16</v>
      </c>
      <c r="V446" s="7">
        <v>39052</v>
      </c>
      <c r="W446" t="s">
        <v>803</v>
      </c>
      <c r="X446" s="2">
        <v>0.627</v>
      </c>
      <c r="Y446" s="6">
        <f t="shared" si="50"/>
        <v>1.6737406903179305E-2</v>
      </c>
      <c r="AA446">
        <v>9269851</v>
      </c>
      <c r="AB446">
        <v>28435</v>
      </c>
      <c r="AD446" t="s">
        <v>1</v>
      </c>
      <c r="AE446">
        <v>60</v>
      </c>
      <c r="AF446" s="10">
        <v>44289</v>
      </c>
      <c r="AH446" t="s">
        <v>15247</v>
      </c>
      <c r="AI446" t="s">
        <v>15246</v>
      </c>
      <c r="AJ446" t="s">
        <v>15245</v>
      </c>
      <c r="AK446" t="s">
        <v>15244</v>
      </c>
      <c r="AL446">
        <v>12</v>
      </c>
      <c r="AM446" s="5">
        <f t="shared" si="51"/>
        <v>0.75</v>
      </c>
      <c r="AN446" s="4">
        <f t="shared" si="52"/>
        <v>1.1359333585762969E-3</v>
      </c>
      <c r="AO446" s="3"/>
      <c r="AP446">
        <v>0</v>
      </c>
      <c r="AR446" t="s">
        <v>0</v>
      </c>
      <c r="AT446" s="2">
        <v>2.121</v>
      </c>
      <c r="AU446" s="1">
        <f t="shared" si="53"/>
        <v>1.2056964839798403</v>
      </c>
      <c r="AV446" s="1">
        <f t="shared" si="54"/>
        <v>0.89366701308778007</v>
      </c>
      <c r="AW446" s="1">
        <f t="shared" si="55"/>
        <v>0.58163754219571984</v>
      </c>
    </row>
    <row r="447" spans="1:49" x14ac:dyDescent="0.2">
      <c r="A447">
        <v>445</v>
      </c>
      <c r="B447" t="s">
        <v>15243</v>
      </c>
      <c r="C447" t="s">
        <v>15242</v>
      </c>
      <c r="D447" t="s">
        <v>15241</v>
      </c>
      <c r="F447" t="s">
        <v>15240</v>
      </c>
      <c r="G447" t="s">
        <v>5</v>
      </c>
      <c r="H447" t="s">
        <v>4</v>
      </c>
      <c r="I447" t="s">
        <v>4565</v>
      </c>
      <c r="J447" t="s">
        <v>15234</v>
      </c>
      <c r="K447" t="s">
        <v>15239</v>
      </c>
      <c r="L447" t="s">
        <v>15238</v>
      </c>
      <c r="M447" t="s">
        <v>15237</v>
      </c>
      <c r="N447">
        <v>2</v>
      </c>
      <c r="O447" t="s">
        <v>15236</v>
      </c>
      <c r="P447" t="s">
        <v>15235</v>
      </c>
      <c r="Q447" t="s">
        <v>15234</v>
      </c>
      <c r="R447" s="7">
        <v>39052</v>
      </c>
      <c r="S447" s="8">
        <f t="shared" si="48"/>
        <v>2006</v>
      </c>
      <c r="T447" s="8">
        <v>2006</v>
      </c>
      <c r="U447" s="8">
        <f t="shared" si="49"/>
        <v>16</v>
      </c>
      <c r="V447" s="7">
        <v>39052</v>
      </c>
      <c r="W447" t="s">
        <v>15</v>
      </c>
      <c r="X447" s="2">
        <v>0.90700000000000003</v>
      </c>
      <c r="Y447" s="6">
        <f t="shared" si="50"/>
        <v>2.4211846987533703E-2</v>
      </c>
      <c r="AA447">
        <v>1651684</v>
      </c>
      <c r="AB447">
        <v>25548</v>
      </c>
      <c r="AD447" t="s">
        <v>1</v>
      </c>
      <c r="AE447">
        <v>86</v>
      </c>
      <c r="AF447">
        <v>12</v>
      </c>
      <c r="AH447" t="s">
        <v>15233</v>
      </c>
      <c r="AI447" t="s">
        <v>15232</v>
      </c>
      <c r="AJ447" t="s">
        <v>15231</v>
      </c>
      <c r="AK447" t="s">
        <v>15230</v>
      </c>
      <c r="AL447">
        <v>14</v>
      </c>
      <c r="AM447" s="5">
        <f t="shared" si="51"/>
        <v>0.875</v>
      </c>
      <c r="AN447" s="4">
        <f t="shared" si="52"/>
        <v>1.3252555850056798E-3</v>
      </c>
      <c r="AO447" s="3"/>
      <c r="AP447">
        <v>0</v>
      </c>
      <c r="AR447" t="s">
        <v>0</v>
      </c>
      <c r="AT447" s="2">
        <v>4.6619999999999999</v>
      </c>
      <c r="AU447" s="1">
        <f t="shared" si="53"/>
        <v>1.7345869566775294</v>
      </c>
      <c r="AV447" s="1">
        <f t="shared" si="54"/>
        <v>1.2768551286269691</v>
      </c>
      <c r="AW447" s="1">
        <f t="shared" si="55"/>
        <v>0.81912330057640859</v>
      </c>
    </row>
    <row r="448" spans="1:49" x14ac:dyDescent="0.2">
      <c r="A448">
        <v>446</v>
      </c>
      <c r="B448" t="s">
        <v>15229</v>
      </c>
      <c r="C448" t="s">
        <v>15228</v>
      </c>
      <c r="F448" t="s">
        <v>15227</v>
      </c>
      <c r="G448" t="s">
        <v>5</v>
      </c>
      <c r="H448" t="s">
        <v>4</v>
      </c>
      <c r="I448" t="s">
        <v>330</v>
      </c>
      <c r="J448" t="s">
        <v>15226</v>
      </c>
      <c r="K448" t="s">
        <v>15225</v>
      </c>
      <c r="L448" t="s">
        <v>15224</v>
      </c>
      <c r="M448" t="s">
        <v>48</v>
      </c>
      <c r="N448">
        <v>3</v>
      </c>
      <c r="O448" t="s">
        <v>15223</v>
      </c>
      <c r="P448" t="s">
        <v>15222</v>
      </c>
      <c r="Q448" t="s">
        <v>15221</v>
      </c>
      <c r="R448" s="7">
        <v>39052</v>
      </c>
      <c r="S448" s="8">
        <f t="shared" si="48"/>
        <v>2006</v>
      </c>
      <c r="T448" s="8">
        <v>2006</v>
      </c>
      <c r="U448" s="8">
        <f t="shared" si="49"/>
        <v>16</v>
      </c>
      <c r="V448" s="7">
        <v>2006</v>
      </c>
      <c r="W448" t="s">
        <v>196</v>
      </c>
      <c r="X448" s="2">
        <v>1.6519999999999999</v>
      </c>
      <c r="Y448" s="6">
        <f t="shared" si="50"/>
        <v>4.409919649769093E-2</v>
      </c>
      <c r="AA448" t="s">
        <v>195</v>
      </c>
      <c r="AB448">
        <v>17337</v>
      </c>
      <c r="AD448" t="s">
        <v>1</v>
      </c>
      <c r="AE448">
        <v>54</v>
      </c>
      <c r="AF448">
        <v>1</v>
      </c>
      <c r="AH448" t="s">
        <v>15220</v>
      </c>
      <c r="AI448" t="s">
        <v>15219</v>
      </c>
      <c r="AJ448" t="s">
        <v>15218</v>
      </c>
      <c r="AK448" t="s">
        <v>15217</v>
      </c>
      <c r="AL448">
        <v>128</v>
      </c>
      <c r="AM448" s="5">
        <f t="shared" si="51"/>
        <v>8</v>
      </c>
      <c r="AN448" s="4">
        <f t="shared" si="52"/>
        <v>1.2116622491480499E-2</v>
      </c>
      <c r="AO448" s="3"/>
      <c r="AP448">
        <v>0</v>
      </c>
      <c r="AR448" t="s">
        <v>0</v>
      </c>
      <c r="AT448" s="2" t="s">
        <v>6</v>
      </c>
      <c r="AU448" s="1">
        <f t="shared" si="53"/>
        <v>3.4504424295827798</v>
      </c>
      <c r="AV448" s="1">
        <f t="shared" si="54"/>
        <v>2.8107909494585712</v>
      </c>
      <c r="AW448" s="1">
        <f t="shared" si="55"/>
        <v>2.1711394693343626</v>
      </c>
    </row>
    <row r="449" spans="1:49" x14ac:dyDescent="0.2">
      <c r="A449">
        <v>447</v>
      </c>
      <c r="B449" t="s">
        <v>15216</v>
      </c>
      <c r="C449" t="s">
        <v>15215</v>
      </c>
      <c r="F449" t="s">
        <v>15214</v>
      </c>
      <c r="G449" t="s">
        <v>5</v>
      </c>
      <c r="H449" t="s">
        <v>4</v>
      </c>
      <c r="I449" t="s">
        <v>15213</v>
      </c>
      <c r="J449" t="s">
        <v>15212</v>
      </c>
      <c r="K449" t="s">
        <v>15211</v>
      </c>
      <c r="L449" t="s">
        <v>15210</v>
      </c>
      <c r="M449" t="s">
        <v>30</v>
      </c>
      <c r="N449">
        <v>2</v>
      </c>
      <c r="O449" t="s">
        <v>15209</v>
      </c>
      <c r="P449" t="s">
        <v>15208</v>
      </c>
      <c r="Q449" t="s">
        <v>15207</v>
      </c>
      <c r="R449" s="7">
        <v>39052</v>
      </c>
      <c r="S449" s="8">
        <f t="shared" si="48"/>
        <v>2006</v>
      </c>
      <c r="T449" s="8">
        <v>2006</v>
      </c>
      <c r="U449" s="8">
        <f t="shared" si="49"/>
        <v>16</v>
      </c>
      <c r="V449" s="7">
        <v>39052</v>
      </c>
      <c r="W449" t="s">
        <v>92</v>
      </c>
      <c r="X449" s="2">
        <v>2.141</v>
      </c>
      <c r="Y449" s="6">
        <f t="shared" si="50"/>
        <v>5.7152772216438434E-2</v>
      </c>
      <c r="AA449">
        <v>1962892</v>
      </c>
      <c r="AB449">
        <v>17360</v>
      </c>
      <c r="AD449" t="s">
        <v>1</v>
      </c>
      <c r="AE449">
        <v>44</v>
      </c>
      <c r="AF449">
        <v>12</v>
      </c>
      <c r="AH449" t="s">
        <v>15206</v>
      </c>
      <c r="AI449" t="s">
        <v>15205</v>
      </c>
      <c r="AJ449" t="s">
        <v>15204</v>
      </c>
      <c r="AK449" t="s">
        <v>15203</v>
      </c>
      <c r="AL449">
        <v>35</v>
      </c>
      <c r="AM449" s="5">
        <f t="shared" si="51"/>
        <v>2.1875</v>
      </c>
      <c r="AN449" s="4">
        <f t="shared" si="52"/>
        <v>3.3131389625141992E-3</v>
      </c>
      <c r="AO449" s="3"/>
      <c r="AP449">
        <v>0</v>
      </c>
      <c r="AQ449" t="s">
        <v>28</v>
      </c>
      <c r="AR449" t="s">
        <v>15202</v>
      </c>
      <c r="AS449" t="s">
        <v>27</v>
      </c>
      <c r="AT449" s="2" t="s">
        <v>6</v>
      </c>
      <c r="AU449" s="1">
        <f t="shared" si="53"/>
        <v>4.1000882240261163</v>
      </c>
      <c r="AV449" s="1">
        <f t="shared" si="54"/>
        <v>3.0232955589476318</v>
      </c>
      <c r="AW449" s="1">
        <f t="shared" si="55"/>
        <v>1.9465028938691471</v>
      </c>
    </row>
    <row r="450" spans="1:49" x14ac:dyDescent="0.2">
      <c r="A450">
        <v>448</v>
      </c>
      <c r="B450" t="s">
        <v>15201</v>
      </c>
      <c r="C450" t="s">
        <v>15200</v>
      </c>
      <c r="D450" t="s">
        <v>15199</v>
      </c>
      <c r="F450" t="s">
        <v>15198</v>
      </c>
      <c r="G450" t="s">
        <v>5</v>
      </c>
      <c r="H450" t="s">
        <v>4</v>
      </c>
      <c r="I450" t="s">
        <v>15197</v>
      </c>
      <c r="J450">
        <v>60007478</v>
      </c>
      <c r="K450" t="s">
        <v>15196</v>
      </c>
      <c r="L450" t="s">
        <v>15195</v>
      </c>
      <c r="M450" t="s">
        <v>16</v>
      </c>
      <c r="N450">
        <v>1</v>
      </c>
      <c r="O450" t="s">
        <v>15194</v>
      </c>
      <c r="P450">
        <v>7005954631</v>
      </c>
      <c r="Q450">
        <v>60007478</v>
      </c>
      <c r="R450" s="7">
        <v>39052</v>
      </c>
      <c r="S450" s="8">
        <f t="shared" ref="S450:S513" si="56">YEAR(R450)</f>
        <v>2006</v>
      </c>
      <c r="T450" s="8">
        <v>2006</v>
      </c>
      <c r="U450" s="8">
        <f t="shared" ref="U450:U513" si="57">2022-T450</f>
        <v>16</v>
      </c>
      <c r="V450" s="7">
        <v>39052</v>
      </c>
      <c r="W450" t="s">
        <v>790</v>
      </c>
      <c r="X450" s="2">
        <v>1.1339999999999999</v>
      </c>
      <c r="Y450" s="6">
        <f t="shared" ref="Y450:Y513" si="58">(X450-$Z$4)/($Z$3-$Z$4)</f>
        <v>3.0271482341635299E-2</v>
      </c>
      <c r="AA450">
        <v>945765</v>
      </c>
      <c r="AB450">
        <v>12372</v>
      </c>
      <c r="AD450" t="s">
        <v>1</v>
      </c>
      <c r="AE450">
        <v>59</v>
      </c>
      <c r="AF450">
        <v>12</v>
      </c>
      <c r="AH450" t="s">
        <v>15193</v>
      </c>
      <c r="AI450" t="s">
        <v>15192</v>
      </c>
      <c r="AK450" t="s">
        <v>15191</v>
      </c>
      <c r="AL450">
        <v>1</v>
      </c>
      <c r="AM450" s="5">
        <f t="shared" ref="AM450:AM513" si="59">AL450/U450</f>
        <v>6.25E-2</v>
      </c>
      <c r="AN450" s="4">
        <f t="shared" ref="AN450:AN513" si="60">(AM450-$AO$4)/($AO$3-$AO$4)</f>
        <v>9.46611132146914E-5</v>
      </c>
      <c r="AO450" s="3"/>
      <c r="AP450">
        <v>0</v>
      </c>
      <c r="AQ450" t="s">
        <v>15190</v>
      </c>
      <c r="AR450" t="s">
        <v>0</v>
      </c>
      <c r="AS450" t="s">
        <v>15189</v>
      </c>
      <c r="AT450" s="2">
        <v>2.4129999999999998</v>
      </c>
      <c r="AU450" s="1">
        <f t="shared" ref="AU450:AU513" si="61">(Y450*0.7+AN450*0.3)*100</f>
        <v>2.1218435973109115</v>
      </c>
      <c r="AV450" s="1">
        <f t="shared" ref="AV450:AV513" si="62">(Y450*0.5+AN450*0.5)*100</f>
        <v>1.5183071727424995</v>
      </c>
      <c r="AW450" s="1">
        <f t="shared" ref="AW450:AW513" si="63">(Y450*0.3+AN450*0.7)*100</f>
        <v>0.91477074817408721</v>
      </c>
    </row>
    <row r="451" spans="1:49" x14ac:dyDescent="0.2">
      <c r="A451">
        <v>449</v>
      </c>
      <c r="B451" t="s">
        <v>15188</v>
      </c>
      <c r="C451" t="s">
        <v>15187</v>
      </c>
      <c r="E451">
        <v>17201772</v>
      </c>
      <c r="F451" t="s">
        <v>15186</v>
      </c>
      <c r="G451" t="s">
        <v>5</v>
      </c>
      <c r="H451" t="s">
        <v>4</v>
      </c>
      <c r="I451" t="s">
        <v>15185</v>
      </c>
      <c r="J451" t="s">
        <v>15184</v>
      </c>
      <c r="K451" t="s">
        <v>15183</v>
      </c>
      <c r="L451" t="s">
        <v>15182</v>
      </c>
      <c r="M451" t="s">
        <v>15181</v>
      </c>
      <c r="N451">
        <v>6</v>
      </c>
      <c r="O451" t="s">
        <v>15180</v>
      </c>
      <c r="P451" t="s">
        <v>15179</v>
      </c>
      <c r="Q451" t="s">
        <v>15178</v>
      </c>
      <c r="R451" s="7">
        <v>39052</v>
      </c>
      <c r="S451" s="8">
        <f t="shared" si="56"/>
        <v>2006</v>
      </c>
      <c r="T451" s="8">
        <v>2006</v>
      </c>
      <c r="U451" s="8">
        <f t="shared" si="57"/>
        <v>16</v>
      </c>
      <c r="V451" s="7">
        <v>39052</v>
      </c>
      <c r="W451" t="s">
        <v>1246</v>
      </c>
      <c r="X451" s="2">
        <v>0.95499999999999996</v>
      </c>
      <c r="Y451" s="6">
        <f t="shared" si="58"/>
        <v>2.5493179573423026E-2</v>
      </c>
      <c r="AA451">
        <v>9621075</v>
      </c>
      <c r="AB451">
        <v>20386</v>
      </c>
      <c r="AC451">
        <v>13652583</v>
      </c>
      <c r="AD451" t="s">
        <v>1</v>
      </c>
      <c r="AE451">
        <v>15</v>
      </c>
      <c r="AF451">
        <v>6</v>
      </c>
      <c r="AH451" t="s">
        <v>15177</v>
      </c>
      <c r="AI451" t="s">
        <v>15176</v>
      </c>
      <c r="AJ451" t="s">
        <v>15175</v>
      </c>
      <c r="AK451" t="s">
        <v>15174</v>
      </c>
      <c r="AL451">
        <v>40</v>
      </c>
      <c r="AM451" s="5">
        <f t="shared" si="59"/>
        <v>2.5</v>
      </c>
      <c r="AN451" s="4">
        <f t="shared" si="60"/>
        <v>3.7864445285876562E-3</v>
      </c>
      <c r="AO451" s="3"/>
      <c r="AP451">
        <v>0</v>
      </c>
      <c r="AQ451" t="s">
        <v>1019</v>
      </c>
      <c r="AR451" t="s">
        <v>15173</v>
      </c>
      <c r="AS451" t="s">
        <v>1018</v>
      </c>
      <c r="AT451" s="2">
        <v>3.585</v>
      </c>
      <c r="AU451" s="1">
        <f t="shared" si="61"/>
        <v>1.8981159059972414</v>
      </c>
      <c r="AV451" s="1">
        <f t="shared" si="62"/>
        <v>1.4639812051005341</v>
      </c>
      <c r="AW451" s="1">
        <f t="shared" si="63"/>
        <v>1.0298465042038267</v>
      </c>
    </row>
    <row r="452" spans="1:49" x14ac:dyDescent="0.2">
      <c r="A452">
        <v>450</v>
      </c>
      <c r="B452" t="s">
        <v>15172</v>
      </c>
      <c r="C452" t="s">
        <v>15171</v>
      </c>
      <c r="F452" t="s">
        <v>15170</v>
      </c>
      <c r="G452" t="s">
        <v>5</v>
      </c>
      <c r="H452" t="s">
        <v>4</v>
      </c>
      <c r="I452" t="s">
        <v>1258</v>
      </c>
      <c r="J452" t="s">
        <v>15169</v>
      </c>
      <c r="K452" t="s">
        <v>15168</v>
      </c>
      <c r="L452" t="s">
        <v>15167</v>
      </c>
      <c r="M452" t="s">
        <v>3509</v>
      </c>
      <c r="N452">
        <v>2</v>
      </c>
      <c r="O452" t="s">
        <v>15166</v>
      </c>
      <c r="P452" t="s">
        <v>15165</v>
      </c>
      <c r="Q452" t="s">
        <v>15164</v>
      </c>
      <c r="R452" s="7">
        <v>39052</v>
      </c>
      <c r="S452" s="8">
        <f t="shared" si="56"/>
        <v>2006</v>
      </c>
      <c r="T452" s="8">
        <v>2006</v>
      </c>
      <c r="U452" s="8">
        <f t="shared" si="57"/>
        <v>16</v>
      </c>
      <c r="V452" s="7">
        <v>2006</v>
      </c>
      <c r="W452" t="s">
        <v>196</v>
      </c>
      <c r="X452" s="2">
        <v>1.6519999999999999</v>
      </c>
      <c r="Y452" s="6">
        <f t="shared" si="58"/>
        <v>4.409919649769093E-2</v>
      </c>
      <c r="AA452" t="s">
        <v>195</v>
      </c>
      <c r="AB452">
        <v>17337</v>
      </c>
      <c r="AD452" t="s">
        <v>1</v>
      </c>
      <c r="AE452">
        <v>54</v>
      </c>
      <c r="AF452">
        <v>1</v>
      </c>
      <c r="AH452" t="s">
        <v>15163</v>
      </c>
      <c r="AI452" t="s">
        <v>15162</v>
      </c>
      <c r="AJ452" t="s">
        <v>15161</v>
      </c>
      <c r="AK452" t="s">
        <v>15160</v>
      </c>
      <c r="AL452">
        <v>38</v>
      </c>
      <c r="AM452" s="5">
        <f t="shared" si="59"/>
        <v>2.375</v>
      </c>
      <c r="AN452" s="4">
        <f t="shared" si="60"/>
        <v>3.5971223021582736E-3</v>
      </c>
      <c r="AO452" s="3"/>
      <c r="AP452">
        <v>0</v>
      </c>
      <c r="AQ452" t="s">
        <v>351</v>
      </c>
      <c r="AR452" t="s">
        <v>15159</v>
      </c>
      <c r="AS452" t="s">
        <v>350</v>
      </c>
      <c r="AT452" s="2" t="s">
        <v>6</v>
      </c>
      <c r="AU452" s="1">
        <f t="shared" si="61"/>
        <v>3.1948574239031133</v>
      </c>
      <c r="AV452" s="1">
        <f t="shared" si="62"/>
        <v>2.38481593999246</v>
      </c>
      <c r="AW452" s="1">
        <f t="shared" si="63"/>
        <v>1.5747744560818071</v>
      </c>
    </row>
    <row r="453" spans="1:49" x14ac:dyDescent="0.2">
      <c r="A453">
        <v>451</v>
      </c>
      <c r="B453" t="s">
        <v>15158</v>
      </c>
      <c r="C453" t="s">
        <v>15157</v>
      </c>
      <c r="F453" t="s">
        <v>15156</v>
      </c>
      <c r="G453" t="s">
        <v>5</v>
      </c>
      <c r="H453" t="s">
        <v>4</v>
      </c>
      <c r="I453" t="s">
        <v>15155</v>
      </c>
      <c r="J453" t="s">
        <v>15154</v>
      </c>
      <c r="K453" t="s">
        <v>15153</v>
      </c>
      <c r="L453" t="s">
        <v>15152</v>
      </c>
      <c r="M453" t="s">
        <v>30</v>
      </c>
      <c r="N453">
        <v>3</v>
      </c>
      <c r="O453" t="s">
        <v>15151</v>
      </c>
      <c r="P453" t="s">
        <v>15150</v>
      </c>
      <c r="Q453" t="s">
        <v>15149</v>
      </c>
      <c r="R453" s="7">
        <v>39052</v>
      </c>
      <c r="S453" s="8">
        <f t="shared" si="56"/>
        <v>2006</v>
      </c>
      <c r="T453" s="8">
        <v>2006</v>
      </c>
      <c r="U453" s="8">
        <f t="shared" si="57"/>
        <v>16</v>
      </c>
      <c r="V453" s="7">
        <v>2006</v>
      </c>
      <c r="W453" t="s">
        <v>1186</v>
      </c>
      <c r="X453" s="2">
        <v>0.81</v>
      </c>
      <c r="Y453" s="6">
        <f t="shared" si="58"/>
        <v>2.1622487386882359E-2</v>
      </c>
      <c r="AA453">
        <v>10411135</v>
      </c>
      <c r="AB453">
        <v>12116</v>
      </c>
      <c r="AD453" t="s">
        <v>1</v>
      </c>
      <c r="AE453">
        <v>18</v>
      </c>
      <c r="AF453">
        <v>1</v>
      </c>
      <c r="AH453" t="s">
        <v>15148</v>
      </c>
      <c r="AI453" t="s">
        <v>15147</v>
      </c>
      <c r="AJ453" t="s">
        <v>15146</v>
      </c>
      <c r="AK453" t="s">
        <v>15145</v>
      </c>
      <c r="AL453">
        <v>11</v>
      </c>
      <c r="AM453" s="5">
        <f t="shared" si="59"/>
        <v>0.6875</v>
      </c>
      <c r="AN453" s="4">
        <f t="shared" si="60"/>
        <v>1.0412722453616054E-3</v>
      </c>
      <c r="AO453" s="3"/>
      <c r="AP453">
        <v>0</v>
      </c>
      <c r="AR453" t="s">
        <v>0</v>
      </c>
      <c r="AT453" s="2">
        <v>2.468</v>
      </c>
      <c r="AU453" s="1">
        <f t="shared" si="61"/>
        <v>1.5448122844426131</v>
      </c>
      <c r="AV453" s="1">
        <f t="shared" si="62"/>
        <v>1.1331879816121981</v>
      </c>
      <c r="AW453" s="1">
        <f t="shared" si="63"/>
        <v>0.72156367878178307</v>
      </c>
    </row>
    <row r="454" spans="1:49" x14ac:dyDescent="0.2">
      <c r="A454">
        <v>452</v>
      </c>
      <c r="B454" t="s">
        <v>15144</v>
      </c>
      <c r="C454" t="s">
        <v>15143</v>
      </c>
      <c r="F454" t="s">
        <v>15142</v>
      </c>
      <c r="G454" t="s">
        <v>5</v>
      </c>
      <c r="H454" t="s">
        <v>4</v>
      </c>
      <c r="I454" t="s">
        <v>9839</v>
      </c>
      <c r="J454" t="s">
        <v>15141</v>
      </c>
      <c r="K454" t="s">
        <v>15140</v>
      </c>
      <c r="L454" t="s">
        <v>15139</v>
      </c>
      <c r="M454" t="s">
        <v>3509</v>
      </c>
      <c r="N454">
        <v>3</v>
      </c>
      <c r="O454" t="s">
        <v>15138</v>
      </c>
      <c r="P454" t="s">
        <v>15137</v>
      </c>
      <c r="Q454" t="s">
        <v>15136</v>
      </c>
      <c r="R454" s="7">
        <v>39052</v>
      </c>
      <c r="S454" s="8">
        <f t="shared" si="56"/>
        <v>2006</v>
      </c>
      <c r="T454" s="8">
        <v>2006</v>
      </c>
      <c r="U454" s="8">
        <f t="shared" si="57"/>
        <v>16</v>
      </c>
      <c r="V454" s="7">
        <v>2006</v>
      </c>
      <c r="W454" t="s">
        <v>196</v>
      </c>
      <c r="X454" s="2">
        <v>1.6519999999999999</v>
      </c>
      <c r="Y454" s="6">
        <f t="shared" si="58"/>
        <v>4.409919649769093E-2</v>
      </c>
      <c r="AA454" t="s">
        <v>195</v>
      </c>
      <c r="AB454">
        <v>17337</v>
      </c>
      <c r="AD454" t="s">
        <v>1</v>
      </c>
      <c r="AE454">
        <v>54</v>
      </c>
      <c r="AF454">
        <v>1</v>
      </c>
      <c r="AH454" t="s">
        <v>15135</v>
      </c>
      <c r="AI454" t="s">
        <v>15134</v>
      </c>
      <c r="AJ454" t="s">
        <v>15133</v>
      </c>
      <c r="AK454" t="s">
        <v>15132</v>
      </c>
      <c r="AL454">
        <v>75</v>
      </c>
      <c r="AM454" s="5">
        <f t="shared" si="59"/>
        <v>4.6875</v>
      </c>
      <c r="AN454" s="4">
        <f t="shared" si="60"/>
        <v>7.099583491101855E-3</v>
      </c>
      <c r="AO454" s="3"/>
      <c r="AP454">
        <v>0</v>
      </c>
      <c r="AR454" t="s">
        <v>0</v>
      </c>
      <c r="AT454" s="2" t="s">
        <v>6</v>
      </c>
      <c r="AU454" s="1">
        <f t="shared" si="61"/>
        <v>3.2999312595714212</v>
      </c>
      <c r="AV454" s="1">
        <f t="shared" si="62"/>
        <v>2.5599389994396393</v>
      </c>
      <c r="AW454" s="1">
        <f t="shared" si="63"/>
        <v>1.8199467393078577</v>
      </c>
    </row>
    <row r="455" spans="1:49" x14ac:dyDescent="0.2">
      <c r="A455">
        <v>453</v>
      </c>
      <c r="B455" t="s">
        <v>15131</v>
      </c>
      <c r="C455" t="s">
        <v>15130</v>
      </c>
      <c r="F455" t="s">
        <v>15129</v>
      </c>
      <c r="G455" t="s">
        <v>5</v>
      </c>
      <c r="H455" t="s">
        <v>4</v>
      </c>
      <c r="I455" t="s">
        <v>15128</v>
      </c>
      <c r="J455" t="s">
        <v>15127</v>
      </c>
      <c r="K455" t="s">
        <v>15126</v>
      </c>
      <c r="L455" t="s">
        <v>15125</v>
      </c>
      <c r="M455" t="s">
        <v>155</v>
      </c>
      <c r="N455">
        <v>3</v>
      </c>
      <c r="O455" t="s">
        <v>15124</v>
      </c>
      <c r="P455" t="s">
        <v>15123</v>
      </c>
      <c r="Q455" t="s">
        <v>15122</v>
      </c>
      <c r="R455" s="7">
        <v>39052</v>
      </c>
      <c r="S455" s="8">
        <f t="shared" si="56"/>
        <v>2006</v>
      </c>
      <c r="T455" s="8">
        <v>2006</v>
      </c>
      <c r="U455" s="8">
        <f t="shared" si="57"/>
        <v>16</v>
      </c>
      <c r="V455" s="7">
        <v>2006</v>
      </c>
      <c r="W455" t="s">
        <v>196</v>
      </c>
      <c r="X455" s="2">
        <v>1.6519999999999999</v>
      </c>
      <c r="Y455" s="6">
        <f t="shared" si="58"/>
        <v>4.409919649769093E-2</v>
      </c>
      <c r="AA455" t="s">
        <v>195</v>
      </c>
      <c r="AB455">
        <v>17337</v>
      </c>
      <c r="AD455" t="s">
        <v>1</v>
      </c>
      <c r="AE455">
        <v>54</v>
      </c>
      <c r="AF455">
        <v>1</v>
      </c>
      <c r="AH455" t="s">
        <v>15121</v>
      </c>
      <c r="AI455" t="s">
        <v>15120</v>
      </c>
      <c r="AJ455" t="s">
        <v>15119</v>
      </c>
      <c r="AK455" t="s">
        <v>15118</v>
      </c>
      <c r="AL455">
        <v>9</v>
      </c>
      <c r="AM455" s="5">
        <f t="shared" si="59"/>
        <v>0.5625</v>
      </c>
      <c r="AN455" s="4">
        <f t="shared" si="60"/>
        <v>8.5195001893222262E-4</v>
      </c>
      <c r="AO455" s="3"/>
      <c r="AP455">
        <v>0</v>
      </c>
      <c r="AR455" t="s">
        <v>0</v>
      </c>
      <c r="AT455" s="2" t="s">
        <v>6</v>
      </c>
      <c r="AU455" s="1">
        <f t="shared" si="61"/>
        <v>3.1125022554063317</v>
      </c>
      <c r="AV455" s="1">
        <f t="shared" si="62"/>
        <v>2.2475573258311576</v>
      </c>
      <c r="AW455" s="1">
        <f t="shared" si="63"/>
        <v>1.3826123962559833</v>
      </c>
    </row>
    <row r="456" spans="1:49" x14ac:dyDescent="0.2">
      <c r="A456">
        <v>454</v>
      </c>
      <c r="B456" t="s">
        <v>15117</v>
      </c>
      <c r="C456" t="s">
        <v>15116</v>
      </c>
      <c r="F456" t="s">
        <v>15115</v>
      </c>
      <c r="G456" t="s">
        <v>5</v>
      </c>
      <c r="H456" t="s">
        <v>4</v>
      </c>
      <c r="I456" t="s">
        <v>15114</v>
      </c>
      <c r="J456" t="s">
        <v>13352</v>
      </c>
      <c r="K456" t="s">
        <v>13351</v>
      </c>
      <c r="L456" t="s">
        <v>13350</v>
      </c>
      <c r="M456" t="s">
        <v>30</v>
      </c>
      <c r="N456">
        <v>1</v>
      </c>
      <c r="O456" t="s">
        <v>15113</v>
      </c>
      <c r="P456">
        <v>57203229560</v>
      </c>
      <c r="Q456" t="s">
        <v>15112</v>
      </c>
      <c r="R456" s="7">
        <v>39052</v>
      </c>
      <c r="S456" s="8">
        <f t="shared" si="56"/>
        <v>2006</v>
      </c>
      <c r="T456" s="8">
        <v>2006</v>
      </c>
      <c r="U456" s="8">
        <f t="shared" si="57"/>
        <v>16</v>
      </c>
      <c r="V456" s="7">
        <v>2006</v>
      </c>
      <c r="W456" t="s">
        <v>196</v>
      </c>
      <c r="X456" s="2">
        <v>1.6519999999999999</v>
      </c>
      <c r="Y456" s="6">
        <f t="shared" si="58"/>
        <v>4.409919649769093E-2</v>
      </c>
      <c r="AA456" t="s">
        <v>195</v>
      </c>
      <c r="AB456">
        <v>17337</v>
      </c>
      <c r="AD456" t="s">
        <v>1</v>
      </c>
      <c r="AE456">
        <v>54</v>
      </c>
      <c r="AF456">
        <v>1</v>
      </c>
      <c r="AH456" t="s">
        <v>15111</v>
      </c>
      <c r="AI456" t="s">
        <v>15110</v>
      </c>
      <c r="AJ456" t="s">
        <v>15109</v>
      </c>
      <c r="AK456" t="s">
        <v>15108</v>
      </c>
      <c r="AL456">
        <v>80</v>
      </c>
      <c r="AM456" s="5">
        <f t="shared" si="59"/>
        <v>5</v>
      </c>
      <c r="AN456" s="4">
        <f t="shared" si="60"/>
        <v>7.5728890571753124E-3</v>
      </c>
      <c r="AO456" s="3"/>
      <c r="AP456">
        <v>0</v>
      </c>
      <c r="AR456" t="s">
        <v>0</v>
      </c>
      <c r="AT456" s="2" t="s">
        <v>6</v>
      </c>
      <c r="AU456" s="1">
        <f t="shared" si="61"/>
        <v>3.314130426553624</v>
      </c>
      <c r="AV456" s="1">
        <f t="shared" si="62"/>
        <v>2.5836042777433121</v>
      </c>
      <c r="AW456" s="1">
        <f t="shared" si="63"/>
        <v>1.8530781289329996</v>
      </c>
    </row>
    <row r="457" spans="1:49" x14ac:dyDescent="0.2">
      <c r="A457">
        <v>455</v>
      </c>
      <c r="B457" t="s">
        <v>15107</v>
      </c>
      <c r="C457" t="s">
        <v>15106</v>
      </c>
      <c r="F457" t="s">
        <v>15105</v>
      </c>
      <c r="G457" t="s">
        <v>5</v>
      </c>
      <c r="H457" t="s">
        <v>4</v>
      </c>
      <c r="I457" t="s">
        <v>4217</v>
      </c>
      <c r="J457">
        <v>60004956</v>
      </c>
      <c r="K457" t="s">
        <v>3927</v>
      </c>
      <c r="L457" t="s">
        <v>3926</v>
      </c>
      <c r="M457" t="s">
        <v>3925</v>
      </c>
      <c r="N457">
        <v>3</v>
      </c>
      <c r="O457" t="s">
        <v>15104</v>
      </c>
      <c r="P457" t="s">
        <v>15103</v>
      </c>
      <c r="Q457" t="s">
        <v>15102</v>
      </c>
      <c r="R457" s="7">
        <v>39052</v>
      </c>
      <c r="S457" s="8">
        <f t="shared" si="56"/>
        <v>2006</v>
      </c>
      <c r="T457" s="8">
        <v>2006</v>
      </c>
      <c r="U457" s="8">
        <f t="shared" si="57"/>
        <v>16</v>
      </c>
      <c r="V457" s="7">
        <v>2006</v>
      </c>
      <c r="W457" t="s">
        <v>636</v>
      </c>
      <c r="X457" s="2">
        <v>1.3280000000000001</v>
      </c>
      <c r="Y457" s="6">
        <f t="shared" si="58"/>
        <v>3.5450201542937994E-2</v>
      </c>
      <c r="AA457">
        <v>15361225</v>
      </c>
      <c r="AB457">
        <v>18894</v>
      </c>
      <c r="AD457" t="s">
        <v>1</v>
      </c>
      <c r="AE457">
        <v>5</v>
      </c>
      <c r="AF457">
        <v>1</v>
      </c>
      <c r="AG457">
        <v>873948</v>
      </c>
      <c r="AH457" t="s">
        <v>15101</v>
      </c>
      <c r="AI457" t="s">
        <v>15100</v>
      </c>
      <c r="AJ457" t="s">
        <v>15099</v>
      </c>
      <c r="AK457" t="s">
        <v>15098</v>
      </c>
      <c r="AL457">
        <v>19</v>
      </c>
      <c r="AM457" s="5">
        <f t="shared" si="59"/>
        <v>1.1875</v>
      </c>
      <c r="AN457" s="4">
        <f t="shared" si="60"/>
        <v>1.7985611510791368E-3</v>
      </c>
      <c r="AO457" s="3"/>
      <c r="AP457">
        <v>0</v>
      </c>
      <c r="AQ457" t="s">
        <v>1827</v>
      </c>
      <c r="AR457" t="s">
        <v>0</v>
      </c>
      <c r="AS457" t="s">
        <v>15097</v>
      </c>
      <c r="AT457" s="2">
        <v>3.8340000000000001</v>
      </c>
      <c r="AU457" s="1">
        <f t="shared" si="61"/>
        <v>2.535470942538034</v>
      </c>
      <c r="AV457" s="1">
        <f t="shared" si="62"/>
        <v>1.8624381347008567</v>
      </c>
      <c r="AW457" s="1">
        <f t="shared" si="63"/>
        <v>1.1894053268636793</v>
      </c>
    </row>
    <row r="458" spans="1:49" x14ac:dyDescent="0.2">
      <c r="A458">
        <v>456</v>
      </c>
      <c r="B458" t="s">
        <v>15096</v>
      </c>
      <c r="C458" t="s">
        <v>15095</v>
      </c>
      <c r="F458" t="s">
        <v>15094</v>
      </c>
      <c r="G458" t="s">
        <v>5</v>
      </c>
      <c r="H458" t="s">
        <v>4</v>
      </c>
      <c r="I458" t="s">
        <v>15093</v>
      </c>
      <c r="J458">
        <v>60031293</v>
      </c>
      <c r="K458" t="s">
        <v>15092</v>
      </c>
      <c r="L458" t="s">
        <v>421</v>
      </c>
      <c r="M458" t="s">
        <v>96</v>
      </c>
      <c r="N458">
        <v>1</v>
      </c>
      <c r="O458" t="s">
        <v>15091</v>
      </c>
      <c r="P458">
        <v>7102917465</v>
      </c>
      <c r="Q458">
        <v>60031293</v>
      </c>
      <c r="R458" s="7">
        <v>39052</v>
      </c>
      <c r="S458" s="8">
        <f t="shared" si="56"/>
        <v>2006</v>
      </c>
      <c r="T458" s="8">
        <v>2006</v>
      </c>
      <c r="U458" s="8">
        <f t="shared" si="57"/>
        <v>16</v>
      </c>
      <c r="V458" s="7">
        <v>39052</v>
      </c>
      <c r="W458" t="s">
        <v>8</v>
      </c>
      <c r="X458" s="2">
        <v>0.111</v>
      </c>
      <c r="Y458" s="6">
        <f t="shared" si="58"/>
        <v>2.9630816048690639E-3</v>
      </c>
      <c r="AA458">
        <v>87566621</v>
      </c>
      <c r="AB458">
        <v>24890</v>
      </c>
      <c r="AC458">
        <v>15206424</v>
      </c>
      <c r="AD458" t="s">
        <v>1</v>
      </c>
      <c r="AE458">
        <v>89</v>
      </c>
      <c r="AF458">
        <v>12</v>
      </c>
      <c r="AH458" t="s">
        <v>15090</v>
      </c>
      <c r="AI458" t="s">
        <v>15089</v>
      </c>
      <c r="AJ458" t="s">
        <v>15088</v>
      </c>
      <c r="AK458" t="s">
        <v>15087</v>
      </c>
      <c r="AL458">
        <v>0</v>
      </c>
      <c r="AM458" s="5">
        <f t="shared" si="59"/>
        <v>0</v>
      </c>
      <c r="AN458" s="4">
        <f t="shared" si="60"/>
        <v>0</v>
      </c>
      <c r="AO458" s="3"/>
      <c r="AP458">
        <v>0</v>
      </c>
      <c r="AR458" t="s">
        <v>0</v>
      </c>
      <c r="AT458" s="2" t="s">
        <v>6</v>
      </c>
      <c r="AU458" s="1">
        <f t="shared" si="61"/>
        <v>0.20741571234083445</v>
      </c>
      <c r="AV458" s="1">
        <f t="shared" si="62"/>
        <v>0.1481540802434532</v>
      </c>
      <c r="AW458" s="1">
        <f t="shared" si="63"/>
        <v>8.8892448146071903E-2</v>
      </c>
    </row>
    <row r="459" spans="1:49" x14ac:dyDescent="0.2">
      <c r="A459">
        <v>457</v>
      </c>
      <c r="B459" t="s">
        <v>15086</v>
      </c>
      <c r="C459" t="s">
        <v>15085</v>
      </c>
      <c r="F459" t="s">
        <v>15084</v>
      </c>
      <c r="G459" t="s">
        <v>5</v>
      </c>
      <c r="H459" t="s">
        <v>4</v>
      </c>
      <c r="I459" t="s">
        <v>15083</v>
      </c>
      <c r="J459" t="s">
        <v>15082</v>
      </c>
      <c r="K459" t="s">
        <v>15081</v>
      </c>
      <c r="L459" t="s">
        <v>15080</v>
      </c>
      <c r="M459" t="s">
        <v>183</v>
      </c>
      <c r="N459">
        <v>5</v>
      </c>
      <c r="O459" t="s">
        <v>15079</v>
      </c>
      <c r="P459" t="s">
        <v>15078</v>
      </c>
      <c r="Q459" t="s">
        <v>15077</v>
      </c>
      <c r="R459" s="7">
        <v>39052</v>
      </c>
      <c r="S459" s="8">
        <f t="shared" si="56"/>
        <v>2006</v>
      </c>
      <c r="T459" s="8">
        <v>2006</v>
      </c>
      <c r="U459" s="8">
        <f t="shared" si="57"/>
        <v>16</v>
      </c>
      <c r="V459" s="7">
        <v>39052</v>
      </c>
      <c r="W459" t="s">
        <v>8</v>
      </c>
      <c r="X459" s="2">
        <v>0.111</v>
      </c>
      <c r="Y459" s="6">
        <f t="shared" si="58"/>
        <v>2.9630816048690639E-3</v>
      </c>
      <c r="AA459">
        <v>87566621</v>
      </c>
      <c r="AB459">
        <v>24890</v>
      </c>
      <c r="AC459">
        <v>15206424</v>
      </c>
      <c r="AD459" t="s">
        <v>1</v>
      </c>
      <c r="AE459">
        <v>89</v>
      </c>
      <c r="AF459">
        <v>12</v>
      </c>
      <c r="AH459" t="s">
        <v>15076</v>
      </c>
      <c r="AI459" t="s">
        <v>15075</v>
      </c>
      <c r="AJ459" t="s">
        <v>15074</v>
      </c>
      <c r="AK459" t="s">
        <v>15073</v>
      </c>
      <c r="AL459">
        <v>4</v>
      </c>
      <c r="AM459" s="5">
        <f t="shared" si="59"/>
        <v>0.25</v>
      </c>
      <c r="AN459" s="4">
        <f t="shared" si="60"/>
        <v>3.786444528587656E-4</v>
      </c>
      <c r="AO459" s="3"/>
      <c r="AP459">
        <v>0</v>
      </c>
      <c r="AR459" t="s">
        <v>0</v>
      </c>
      <c r="AT459" s="2" t="s">
        <v>6</v>
      </c>
      <c r="AU459" s="1">
        <f t="shared" si="61"/>
        <v>0.21877504592659741</v>
      </c>
      <c r="AV459" s="1">
        <f t="shared" si="62"/>
        <v>0.16708630288639148</v>
      </c>
      <c r="AW459" s="1">
        <f t="shared" si="63"/>
        <v>0.11539755984618549</v>
      </c>
    </row>
    <row r="460" spans="1:49" x14ac:dyDescent="0.2">
      <c r="A460">
        <v>458</v>
      </c>
      <c r="B460" t="s">
        <v>15072</v>
      </c>
      <c r="C460" t="s">
        <v>15071</v>
      </c>
      <c r="F460" t="s">
        <v>15070</v>
      </c>
      <c r="G460" t="s">
        <v>5</v>
      </c>
      <c r="H460" t="s">
        <v>4</v>
      </c>
      <c r="I460" t="s">
        <v>1427</v>
      </c>
      <c r="J460" t="s">
        <v>15069</v>
      </c>
      <c r="K460" t="s">
        <v>15068</v>
      </c>
      <c r="L460" t="s">
        <v>15067</v>
      </c>
      <c r="M460" t="s">
        <v>1595</v>
      </c>
      <c r="N460">
        <v>3</v>
      </c>
      <c r="O460" t="s">
        <v>1426</v>
      </c>
      <c r="P460" t="s">
        <v>1425</v>
      </c>
      <c r="Q460" t="s">
        <v>15066</v>
      </c>
      <c r="R460" s="7">
        <v>39052</v>
      </c>
      <c r="S460" s="8">
        <f t="shared" si="56"/>
        <v>2006</v>
      </c>
      <c r="T460" s="8">
        <v>2006</v>
      </c>
      <c r="U460" s="8">
        <f t="shared" si="57"/>
        <v>16</v>
      </c>
      <c r="V460" s="7">
        <v>2006</v>
      </c>
      <c r="W460" t="s">
        <v>196</v>
      </c>
      <c r="X460" s="2">
        <v>1.6519999999999999</v>
      </c>
      <c r="Y460" s="6">
        <f t="shared" si="58"/>
        <v>4.409919649769093E-2</v>
      </c>
      <c r="AA460" t="s">
        <v>195</v>
      </c>
      <c r="AB460">
        <v>17337</v>
      </c>
      <c r="AD460" t="s">
        <v>1</v>
      </c>
      <c r="AE460">
        <v>54</v>
      </c>
      <c r="AF460">
        <v>1</v>
      </c>
      <c r="AH460" t="s">
        <v>15065</v>
      </c>
      <c r="AI460" t="s">
        <v>15064</v>
      </c>
      <c r="AJ460" t="s">
        <v>15063</v>
      </c>
      <c r="AK460" t="s">
        <v>15062</v>
      </c>
      <c r="AL460">
        <v>26</v>
      </c>
      <c r="AM460" s="5">
        <f t="shared" si="59"/>
        <v>1.625</v>
      </c>
      <c r="AN460" s="4">
        <f t="shared" si="60"/>
        <v>2.4611889435819764E-3</v>
      </c>
      <c r="AO460" s="3"/>
      <c r="AP460">
        <v>0</v>
      </c>
      <c r="AR460" t="s">
        <v>0</v>
      </c>
      <c r="AT460" s="2" t="s">
        <v>6</v>
      </c>
      <c r="AU460" s="1">
        <f t="shared" si="61"/>
        <v>3.1607794231458244</v>
      </c>
      <c r="AV460" s="1">
        <f t="shared" si="62"/>
        <v>2.3280192720636457</v>
      </c>
      <c r="AW460" s="1">
        <f t="shared" si="63"/>
        <v>1.4952591209814661</v>
      </c>
    </row>
    <row r="461" spans="1:49" x14ac:dyDescent="0.2">
      <c r="A461">
        <v>459</v>
      </c>
      <c r="B461" t="s">
        <v>15061</v>
      </c>
      <c r="C461" t="s">
        <v>15060</v>
      </c>
      <c r="F461" t="s">
        <v>15059</v>
      </c>
      <c r="G461" t="s">
        <v>5</v>
      </c>
      <c r="H461" t="s">
        <v>4</v>
      </c>
      <c r="I461" t="s">
        <v>15058</v>
      </c>
      <c r="J461" t="s">
        <v>15057</v>
      </c>
      <c r="K461" t="s">
        <v>15056</v>
      </c>
      <c r="L461" t="s">
        <v>15055</v>
      </c>
      <c r="M461" t="s">
        <v>15054</v>
      </c>
      <c r="N461">
        <v>4</v>
      </c>
      <c r="O461" t="s">
        <v>15053</v>
      </c>
      <c r="P461" t="s">
        <v>15052</v>
      </c>
      <c r="Q461" t="s">
        <v>15051</v>
      </c>
      <c r="R461" s="7">
        <v>39052</v>
      </c>
      <c r="S461" s="8">
        <f t="shared" si="56"/>
        <v>2006</v>
      </c>
      <c r="T461" s="8">
        <v>2006</v>
      </c>
      <c r="U461" s="8">
        <f t="shared" si="57"/>
        <v>16</v>
      </c>
      <c r="V461" s="7">
        <v>2006</v>
      </c>
      <c r="W461" t="s">
        <v>196</v>
      </c>
      <c r="X461" s="2">
        <v>1.6519999999999999</v>
      </c>
      <c r="Y461" s="6">
        <f t="shared" si="58"/>
        <v>4.409919649769093E-2</v>
      </c>
      <c r="AA461" t="s">
        <v>195</v>
      </c>
      <c r="AB461">
        <v>17337</v>
      </c>
      <c r="AD461" t="s">
        <v>1</v>
      </c>
      <c r="AE461">
        <v>54</v>
      </c>
      <c r="AF461">
        <v>2</v>
      </c>
      <c r="AG461">
        <v>1589427</v>
      </c>
      <c r="AH461" t="s">
        <v>15050</v>
      </c>
      <c r="AI461" t="s">
        <v>15049</v>
      </c>
      <c r="AJ461" t="s">
        <v>15048</v>
      </c>
      <c r="AK461" t="s">
        <v>15047</v>
      </c>
      <c r="AL461">
        <v>58</v>
      </c>
      <c r="AM461" s="5">
        <f t="shared" si="59"/>
        <v>3.625</v>
      </c>
      <c r="AN461" s="4">
        <f t="shared" si="60"/>
        <v>5.4903445664521017E-3</v>
      </c>
      <c r="AO461" s="3"/>
      <c r="AP461">
        <v>0</v>
      </c>
      <c r="AQ461" t="s">
        <v>84</v>
      </c>
      <c r="AR461" t="s">
        <v>15046</v>
      </c>
      <c r="AS461" t="s">
        <v>83</v>
      </c>
      <c r="AT461" s="2" t="s">
        <v>6</v>
      </c>
      <c r="AU461" s="1">
        <f t="shared" si="61"/>
        <v>3.2516540918319277</v>
      </c>
      <c r="AV461" s="1">
        <f t="shared" si="62"/>
        <v>2.4794770532071517</v>
      </c>
      <c r="AW461" s="1">
        <f t="shared" si="63"/>
        <v>1.7073000145823751</v>
      </c>
    </row>
    <row r="462" spans="1:49" x14ac:dyDescent="0.2">
      <c r="A462">
        <v>460</v>
      </c>
      <c r="B462" t="s">
        <v>15045</v>
      </c>
      <c r="C462" t="s">
        <v>15044</v>
      </c>
      <c r="F462" t="s">
        <v>15043</v>
      </c>
      <c r="G462" t="s">
        <v>5</v>
      </c>
      <c r="H462" t="s">
        <v>4</v>
      </c>
      <c r="I462" t="s">
        <v>1259</v>
      </c>
      <c r="J462" t="s">
        <v>15042</v>
      </c>
      <c r="K462" t="s">
        <v>15041</v>
      </c>
      <c r="L462" t="s">
        <v>15040</v>
      </c>
      <c r="M462" t="s">
        <v>15039</v>
      </c>
      <c r="N462">
        <v>4</v>
      </c>
      <c r="O462" t="s">
        <v>15038</v>
      </c>
      <c r="P462" t="s">
        <v>15037</v>
      </c>
      <c r="Q462" t="s">
        <v>15036</v>
      </c>
      <c r="R462" s="7">
        <v>39052</v>
      </c>
      <c r="S462" s="8">
        <f t="shared" si="56"/>
        <v>2006</v>
      </c>
      <c r="T462" s="8">
        <v>2006</v>
      </c>
      <c r="U462" s="8">
        <f t="shared" si="57"/>
        <v>16</v>
      </c>
      <c r="V462" s="7">
        <v>2006</v>
      </c>
      <c r="W462" t="s">
        <v>196</v>
      </c>
      <c r="X462" s="2">
        <v>1.6519999999999999</v>
      </c>
      <c r="Y462" s="6">
        <f t="shared" si="58"/>
        <v>4.409919649769093E-2</v>
      </c>
      <c r="AA462" t="s">
        <v>195</v>
      </c>
      <c r="AB462">
        <v>17337</v>
      </c>
      <c r="AD462" t="s">
        <v>1</v>
      </c>
      <c r="AE462">
        <v>54</v>
      </c>
      <c r="AF462">
        <v>1</v>
      </c>
      <c r="AH462" t="s">
        <v>15035</v>
      </c>
      <c r="AI462" t="s">
        <v>15034</v>
      </c>
      <c r="AJ462" t="s">
        <v>15033</v>
      </c>
      <c r="AK462" t="s">
        <v>15032</v>
      </c>
      <c r="AL462">
        <v>4</v>
      </c>
      <c r="AM462" s="5">
        <f t="shared" si="59"/>
        <v>0.25</v>
      </c>
      <c r="AN462" s="4">
        <f t="shared" si="60"/>
        <v>3.786444528587656E-4</v>
      </c>
      <c r="AO462" s="3"/>
      <c r="AP462">
        <v>0</v>
      </c>
      <c r="AR462" t="s">
        <v>15031</v>
      </c>
      <c r="AT462" s="2" t="s">
        <v>6</v>
      </c>
      <c r="AU462" s="1">
        <f t="shared" si="61"/>
        <v>3.098303088424128</v>
      </c>
      <c r="AV462" s="1">
        <f t="shared" si="62"/>
        <v>2.2238920475274848</v>
      </c>
      <c r="AW462" s="1">
        <f t="shared" si="63"/>
        <v>1.3494810066308416</v>
      </c>
    </row>
    <row r="463" spans="1:49" x14ac:dyDescent="0.2">
      <c r="A463">
        <v>461</v>
      </c>
      <c r="B463" t="s">
        <v>15030</v>
      </c>
      <c r="C463" t="s">
        <v>15029</v>
      </c>
      <c r="F463" t="s">
        <v>15028</v>
      </c>
      <c r="G463" t="s">
        <v>5</v>
      </c>
      <c r="H463" t="s">
        <v>4</v>
      </c>
      <c r="I463" t="s">
        <v>1227</v>
      </c>
      <c r="J463" t="s">
        <v>15027</v>
      </c>
      <c r="K463" t="s">
        <v>15026</v>
      </c>
      <c r="L463" t="s">
        <v>15025</v>
      </c>
      <c r="M463" t="s">
        <v>1038</v>
      </c>
      <c r="N463">
        <v>3</v>
      </c>
      <c r="O463" t="s">
        <v>15024</v>
      </c>
      <c r="P463" t="s">
        <v>15023</v>
      </c>
      <c r="Q463" t="s">
        <v>15022</v>
      </c>
      <c r="R463" s="7">
        <v>39052</v>
      </c>
      <c r="S463" s="8">
        <f t="shared" si="56"/>
        <v>2006</v>
      </c>
      <c r="T463" s="8">
        <v>2006</v>
      </c>
      <c r="U463" s="8">
        <f t="shared" si="57"/>
        <v>16</v>
      </c>
      <c r="V463" s="7">
        <v>39052</v>
      </c>
      <c r="W463" t="s">
        <v>636</v>
      </c>
      <c r="X463" s="2">
        <v>1.3280000000000001</v>
      </c>
      <c r="Y463" s="6">
        <f t="shared" si="58"/>
        <v>3.5450201542937994E-2</v>
      </c>
      <c r="AA463">
        <v>15361225</v>
      </c>
      <c r="AB463">
        <v>18894</v>
      </c>
      <c r="AD463" t="s">
        <v>1</v>
      </c>
      <c r="AE463">
        <v>5</v>
      </c>
      <c r="AF463">
        <v>1</v>
      </c>
      <c r="AH463" s="10">
        <v>44351</v>
      </c>
      <c r="AI463" t="s">
        <v>15021</v>
      </c>
      <c r="AJ463" t="s">
        <v>15020</v>
      </c>
      <c r="AK463" t="s">
        <v>15019</v>
      </c>
      <c r="AL463">
        <v>54</v>
      </c>
      <c r="AM463" s="5">
        <f t="shared" si="59"/>
        <v>3.375</v>
      </c>
      <c r="AN463" s="4">
        <f t="shared" si="60"/>
        <v>5.1117001135933355E-3</v>
      </c>
      <c r="AO463" s="3"/>
      <c r="AP463">
        <v>0</v>
      </c>
      <c r="AR463" t="s">
        <v>0</v>
      </c>
      <c r="AT463" s="2">
        <v>3.8340000000000001</v>
      </c>
      <c r="AU463" s="1">
        <f t="shared" si="61"/>
        <v>2.6348651114134594</v>
      </c>
      <c r="AV463" s="1">
        <f t="shared" si="62"/>
        <v>2.0280950828265665</v>
      </c>
      <c r="AW463" s="1">
        <f t="shared" si="63"/>
        <v>1.4213250542396731</v>
      </c>
    </row>
    <row r="464" spans="1:49" x14ac:dyDescent="0.2">
      <c r="A464">
        <v>462</v>
      </c>
      <c r="B464" t="s">
        <v>15018</v>
      </c>
      <c r="C464" t="s">
        <v>15017</v>
      </c>
      <c r="F464" t="s">
        <v>15016</v>
      </c>
      <c r="G464" t="s">
        <v>5</v>
      </c>
      <c r="H464" t="s">
        <v>4</v>
      </c>
      <c r="I464" t="s">
        <v>596</v>
      </c>
      <c r="J464" t="s">
        <v>15015</v>
      </c>
      <c r="K464" t="s">
        <v>15014</v>
      </c>
      <c r="L464" t="s">
        <v>15013</v>
      </c>
      <c r="M464" t="s">
        <v>9</v>
      </c>
      <c r="N464">
        <v>4</v>
      </c>
      <c r="O464" t="s">
        <v>15012</v>
      </c>
      <c r="P464" t="s">
        <v>15011</v>
      </c>
      <c r="Q464" t="s">
        <v>15010</v>
      </c>
      <c r="R464" s="7">
        <v>39052</v>
      </c>
      <c r="S464" s="8">
        <f t="shared" si="56"/>
        <v>2006</v>
      </c>
      <c r="T464" s="8">
        <v>2006</v>
      </c>
      <c r="U464" s="8">
        <f t="shared" si="57"/>
        <v>16</v>
      </c>
      <c r="V464" s="7">
        <v>39052</v>
      </c>
      <c r="W464" t="s">
        <v>636</v>
      </c>
      <c r="X464" s="2">
        <v>1.3280000000000001</v>
      </c>
      <c r="Y464" s="6">
        <f t="shared" si="58"/>
        <v>3.5450201542937994E-2</v>
      </c>
      <c r="AA464">
        <v>15361225</v>
      </c>
      <c r="AB464">
        <v>18894</v>
      </c>
      <c r="AD464" t="s">
        <v>1</v>
      </c>
      <c r="AE464">
        <v>5</v>
      </c>
      <c r="AF464">
        <v>1</v>
      </c>
      <c r="AH464" s="9">
        <v>41944</v>
      </c>
      <c r="AI464" t="s">
        <v>15009</v>
      </c>
      <c r="AJ464" t="s">
        <v>15008</v>
      </c>
      <c r="AK464" t="s">
        <v>15007</v>
      </c>
      <c r="AL464">
        <v>6</v>
      </c>
      <c r="AM464" s="5">
        <f t="shared" si="59"/>
        <v>0.375</v>
      </c>
      <c r="AN464" s="4">
        <f t="shared" si="60"/>
        <v>5.6796667928814845E-4</v>
      </c>
      <c r="AO464" s="3"/>
      <c r="AP464">
        <v>0</v>
      </c>
      <c r="AR464" t="s">
        <v>0</v>
      </c>
      <c r="AT464" s="2">
        <v>3.8340000000000001</v>
      </c>
      <c r="AU464" s="1">
        <f t="shared" si="61"/>
        <v>2.498553108384304</v>
      </c>
      <c r="AV464" s="1">
        <f t="shared" si="62"/>
        <v>1.8009084111113072</v>
      </c>
      <c r="AW464" s="1">
        <f t="shared" si="63"/>
        <v>1.1032637138383101</v>
      </c>
    </row>
    <row r="465" spans="1:49" x14ac:dyDescent="0.2">
      <c r="A465">
        <v>463</v>
      </c>
      <c r="B465" t="s">
        <v>15006</v>
      </c>
      <c r="C465" t="s">
        <v>15005</v>
      </c>
      <c r="F465" t="s">
        <v>15004</v>
      </c>
      <c r="G465" t="s">
        <v>5</v>
      </c>
      <c r="H465" t="s">
        <v>4</v>
      </c>
      <c r="I465" t="s">
        <v>15003</v>
      </c>
      <c r="J465" t="s">
        <v>15002</v>
      </c>
      <c r="K465" t="s">
        <v>15001</v>
      </c>
      <c r="L465" t="s">
        <v>15000</v>
      </c>
      <c r="M465" t="s">
        <v>30</v>
      </c>
      <c r="N465">
        <v>3</v>
      </c>
      <c r="O465" t="s">
        <v>14999</v>
      </c>
      <c r="P465" t="s">
        <v>14998</v>
      </c>
      <c r="Q465" t="s">
        <v>14997</v>
      </c>
      <c r="R465" s="7">
        <v>39052</v>
      </c>
      <c r="S465" s="8">
        <f t="shared" si="56"/>
        <v>2006</v>
      </c>
      <c r="T465" s="8">
        <v>2006</v>
      </c>
      <c r="U465" s="8">
        <f t="shared" si="57"/>
        <v>16</v>
      </c>
      <c r="V465" s="7">
        <v>39052</v>
      </c>
      <c r="W465" t="s">
        <v>636</v>
      </c>
      <c r="X465" s="2">
        <v>1.3280000000000001</v>
      </c>
      <c r="Y465" s="6">
        <f t="shared" si="58"/>
        <v>3.5450201542937994E-2</v>
      </c>
      <c r="AA465">
        <v>15361225</v>
      </c>
      <c r="AB465">
        <v>18894</v>
      </c>
      <c r="AD465" t="s">
        <v>1</v>
      </c>
      <c r="AE465">
        <v>5</v>
      </c>
      <c r="AF465">
        <v>1</v>
      </c>
      <c r="AH465" s="10">
        <v>44476</v>
      </c>
      <c r="AI465" t="s">
        <v>14996</v>
      </c>
      <c r="AJ465" t="s">
        <v>14995</v>
      </c>
      <c r="AK465" t="s">
        <v>14994</v>
      </c>
      <c r="AL465">
        <v>1</v>
      </c>
      <c r="AM465" s="5">
        <f t="shared" si="59"/>
        <v>6.25E-2</v>
      </c>
      <c r="AN465" s="4">
        <f t="shared" si="60"/>
        <v>9.46611132146914E-5</v>
      </c>
      <c r="AO465" s="3"/>
      <c r="AP465">
        <v>0</v>
      </c>
      <c r="AR465" t="s">
        <v>0</v>
      </c>
      <c r="AT465" s="2">
        <v>3.8340000000000001</v>
      </c>
      <c r="AU465" s="1">
        <f t="shared" si="61"/>
        <v>2.4843539414021003</v>
      </c>
      <c r="AV465" s="1">
        <f t="shared" si="62"/>
        <v>1.7772431328076341</v>
      </c>
      <c r="AW465" s="1">
        <f t="shared" si="63"/>
        <v>1.0701323242131682</v>
      </c>
    </row>
    <row r="466" spans="1:49" x14ac:dyDescent="0.2">
      <c r="A466">
        <v>464</v>
      </c>
      <c r="B466" t="s">
        <v>14993</v>
      </c>
      <c r="C466" t="s">
        <v>14992</v>
      </c>
      <c r="F466" t="s">
        <v>14991</v>
      </c>
      <c r="G466" t="s">
        <v>5</v>
      </c>
      <c r="H466" t="s">
        <v>4</v>
      </c>
      <c r="I466" t="s">
        <v>14990</v>
      </c>
      <c r="J466" t="s">
        <v>14989</v>
      </c>
      <c r="K466" t="s">
        <v>14988</v>
      </c>
      <c r="L466" t="s">
        <v>14987</v>
      </c>
      <c r="M466" t="s">
        <v>6646</v>
      </c>
      <c r="N466">
        <v>3</v>
      </c>
      <c r="O466" t="s">
        <v>14986</v>
      </c>
      <c r="P466" t="s">
        <v>14985</v>
      </c>
      <c r="Q466" t="s">
        <v>14984</v>
      </c>
      <c r="R466" s="7">
        <v>39052</v>
      </c>
      <c r="S466" s="8">
        <f t="shared" si="56"/>
        <v>2006</v>
      </c>
      <c r="T466" s="8">
        <v>2006</v>
      </c>
      <c r="U466" s="8">
        <f t="shared" si="57"/>
        <v>16</v>
      </c>
      <c r="V466" s="7">
        <v>39052</v>
      </c>
      <c r="W466" t="s">
        <v>636</v>
      </c>
      <c r="X466" s="2">
        <v>1.3280000000000001</v>
      </c>
      <c r="Y466" s="6">
        <f t="shared" si="58"/>
        <v>3.5450201542937994E-2</v>
      </c>
      <c r="AA466">
        <v>15361225</v>
      </c>
      <c r="AB466">
        <v>18894</v>
      </c>
      <c r="AD466" t="s">
        <v>1</v>
      </c>
      <c r="AE466">
        <v>5</v>
      </c>
      <c r="AF466">
        <v>1</v>
      </c>
      <c r="AH466" t="s">
        <v>657</v>
      </c>
      <c r="AI466" t="s">
        <v>14983</v>
      </c>
      <c r="AJ466" t="s">
        <v>14982</v>
      </c>
      <c r="AK466" t="s">
        <v>14981</v>
      </c>
      <c r="AL466">
        <v>33</v>
      </c>
      <c r="AM466" s="5">
        <f t="shared" si="59"/>
        <v>2.0625</v>
      </c>
      <c r="AN466" s="4">
        <f t="shared" si="60"/>
        <v>3.1238167360848165E-3</v>
      </c>
      <c r="AO466" s="3"/>
      <c r="AP466">
        <v>0</v>
      </c>
      <c r="AR466" t="s">
        <v>0</v>
      </c>
      <c r="AT466" s="2">
        <v>3.8340000000000001</v>
      </c>
      <c r="AU466" s="1">
        <f t="shared" si="61"/>
        <v>2.575228610088204</v>
      </c>
      <c r="AV466" s="1">
        <f t="shared" si="62"/>
        <v>1.9287009139511406</v>
      </c>
      <c r="AW466" s="1">
        <f t="shared" si="63"/>
        <v>1.282173217814077</v>
      </c>
    </row>
    <row r="467" spans="1:49" x14ac:dyDescent="0.2">
      <c r="A467">
        <v>465</v>
      </c>
      <c r="B467" t="s">
        <v>14980</v>
      </c>
      <c r="C467" t="s">
        <v>14979</v>
      </c>
      <c r="F467" t="s">
        <v>14978</v>
      </c>
      <c r="G467" t="s">
        <v>5</v>
      </c>
      <c r="H467" t="s">
        <v>4</v>
      </c>
      <c r="I467" t="s">
        <v>5290</v>
      </c>
      <c r="J467" t="s">
        <v>14977</v>
      </c>
      <c r="K467" t="s">
        <v>14976</v>
      </c>
      <c r="L467" t="s">
        <v>14975</v>
      </c>
      <c r="M467" t="s">
        <v>320</v>
      </c>
      <c r="N467">
        <v>1</v>
      </c>
      <c r="O467" t="s">
        <v>14974</v>
      </c>
      <c r="P467">
        <v>7202188563</v>
      </c>
      <c r="Q467" t="s">
        <v>14973</v>
      </c>
      <c r="R467" s="7">
        <v>39052</v>
      </c>
      <c r="S467" s="8">
        <f t="shared" si="56"/>
        <v>2006</v>
      </c>
      <c r="T467" s="8">
        <v>2006</v>
      </c>
      <c r="U467" s="8">
        <f t="shared" si="57"/>
        <v>16</v>
      </c>
      <c r="V467" s="7">
        <v>39052</v>
      </c>
      <c r="W467" t="s">
        <v>636</v>
      </c>
      <c r="X467" s="2">
        <v>1.3280000000000001</v>
      </c>
      <c r="Y467" s="6">
        <f t="shared" si="58"/>
        <v>3.5450201542937994E-2</v>
      </c>
      <c r="AA467">
        <v>15361225</v>
      </c>
      <c r="AB467">
        <v>18894</v>
      </c>
      <c r="AD467" t="s">
        <v>1</v>
      </c>
      <c r="AE467">
        <v>5</v>
      </c>
      <c r="AF467">
        <v>1</v>
      </c>
      <c r="AH467" s="10">
        <v>44256</v>
      </c>
      <c r="AI467" t="s">
        <v>14972</v>
      </c>
      <c r="AJ467" t="s">
        <v>14971</v>
      </c>
      <c r="AK467" t="s">
        <v>14970</v>
      </c>
      <c r="AL467">
        <v>6</v>
      </c>
      <c r="AM467" s="5">
        <f t="shared" si="59"/>
        <v>0.375</v>
      </c>
      <c r="AN467" s="4">
        <f t="shared" si="60"/>
        <v>5.6796667928814845E-4</v>
      </c>
      <c r="AO467" s="3"/>
      <c r="AP467">
        <v>0</v>
      </c>
      <c r="AR467" t="s">
        <v>0</v>
      </c>
      <c r="AT467" s="2">
        <v>3.8340000000000001</v>
      </c>
      <c r="AU467" s="1">
        <f t="shared" si="61"/>
        <v>2.498553108384304</v>
      </c>
      <c r="AV467" s="1">
        <f t="shared" si="62"/>
        <v>1.8009084111113072</v>
      </c>
      <c r="AW467" s="1">
        <f t="shared" si="63"/>
        <v>1.1032637138383101</v>
      </c>
    </row>
    <row r="468" spans="1:49" x14ac:dyDescent="0.2">
      <c r="A468">
        <v>466</v>
      </c>
      <c r="B468" t="s">
        <v>14969</v>
      </c>
      <c r="C468" t="s">
        <v>14968</v>
      </c>
      <c r="F468" t="s">
        <v>14967</v>
      </c>
      <c r="G468" t="s">
        <v>5</v>
      </c>
      <c r="H468" t="s">
        <v>4</v>
      </c>
      <c r="I468" t="s">
        <v>585</v>
      </c>
      <c r="J468" t="s">
        <v>14966</v>
      </c>
      <c r="K468" t="s">
        <v>14965</v>
      </c>
      <c r="L468" t="s">
        <v>14964</v>
      </c>
      <c r="M468" t="s">
        <v>372</v>
      </c>
      <c r="N468">
        <v>3</v>
      </c>
      <c r="O468" t="s">
        <v>14963</v>
      </c>
      <c r="P468" t="s">
        <v>14962</v>
      </c>
      <c r="Q468" t="s">
        <v>14961</v>
      </c>
      <c r="R468" s="7">
        <v>39052</v>
      </c>
      <c r="S468" s="8">
        <f t="shared" si="56"/>
        <v>2006</v>
      </c>
      <c r="T468" s="8">
        <v>2006</v>
      </c>
      <c r="U468" s="8">
        <f t="shared" si="57"/>
        <v>16</v>
      </c>
      <c r="V468" s="7">
        <v>39052</v>
      </c>
      <c r="W468" t="s">
        <v>636</v>
      </c>
      <c r="X468" s="2">
        <v>1.3280000000000001</v>
      </c>
      <c r="Y468" s="6">
        <f t="shared" si="58"/>
        <v>3.5450201542937994E-2</v>
      </c>
      <c r="AA468">
        <v>15361225</v>
      </c>
      <c r="AB468">
        <v>18894</v>
      </c>
      <c r="AD468" t="s">
        <v>1</v>
      </c>
      <c r="AE468">
        <v>5</v>
      </c>
      <c r="AF468">
        <v>1</v>
      </c>
      <c r="AH468" t="s">
        <v>12925</v>
      </c>
      <c r="AI468" t="s">
        <v>14960</v>
      </c>
      <c r="AJ468" t="s">
        <v>14959</v>
      </c>
      <c r="AK468" t="s">
        <v>14958</v>
      </c>
      <c r="AL468">
        <v>100</v>
      </c>
      <c r="AM468" s="5">
        <f t="shared" si="59"/>
        <v>6.25</v>
      </c>
      <c r="AN468" s="4">
        <f t="shared" si="60"/>
        <v>9.4661113214691405E-3</v>
      </c>
      <c r="AO468" s="3"/>
      <c r="AP468">
        <v>0</v>
      </c>
      <c r="AQ468" t="s">
        <v>51</v>
      </c>
      <c r="AR468">
        <v>60371008</v>
      </c>
      <c r="AS468" t="s">
        <v>50</v>
      </c>
      <c r="AT468" s="2">
        <v>3.8340000000000001</v>
      </c>
      <c r="AU468" s="1">
        <f t="shared" si="61"/>
        <v>2.7654974476497336</v>
      </c>
      <c r="AV468" s="1">
        <f t="shared" si="62"/>
        <v>2.2458156432203569</v>
      </c>
      <c r="AW468" s="1">
        <f t="shared" si="63"/>
        <v>1.7261338387909795</v>
      </c>
    </row>
    <row r="469" spans="1:49" x14ac:dyDescent="0.2">
      <c r="A469">
        <v>467</v>
      </c>
      <c r="B469" t="s">
        <v>14957</v>
      </c>
      <c r="F469" t="s">
        <v>14956</v>
      </c>
      <c r="G469" t="s">
        <v>5</v>
      </c>
      <c r="H469" t="s">
        <v>4</v>
      </c>
      <c r="I469" t="s">
        <v>14955</v>
      </c>
      <c r="J469">
        <v>60007493</v>
      </c>
      <c r="K469" t="s">
        <v>14954</v>
      </c>
      <c r="L469" t="s">
        <v>1341</v>
      </c>
      <c r="M469" t="s">
        <v>157</v>
      </c>
      <c r="N469">
        <v>2</v>
      </c>
      <c r="O469" t="s">
        <v>14953</v>
      </c>
      <c r="P469" t="s">
        <v>14952</v>
      </c>
      <c r="Q469" t="s">
        <v>14951</v>
      </c>
      <c r="R469" s="7">
        <v>39051</v>
      </c>
      <c r="S469" s="8">
        <f t="shared" si="56"/>
        <v>2006</v>
      </c>
      <c r="T469" s="8">
        <v>2006</v>
      </c>
      <c r="U469" s="8">
        <f t="shared" si="57"/>
        <v>16</v>
      </c>
      <c r="V469" s="7">
        <v>2006</v>
      </c>
      <c r="W469" t="s">
        <v>14950</v>
      </c>
      <c r="X469" s="2">
        <v>0.183</v>
      </c>
      <c r="Y469" s="6">
        <f t="shared" si="58"/>
        <v>4.8850804837030515E-3</v>
      </c>
      <c r="AA469">
        <v>11951036</v>
      </c>
      <c r="AB469">
        <v>22632</v>
      </c>
      <c r="AD469" t="s">
        <v>1</v>
      </c>
      <c r="AE469">
        <v>60</v>
      </c>
      <c r="AF469">
        <v>3</v>
      </c>
      <c r="AH469" t="s">
        <v>14949</v>
      </c>
      <c r="AI469" t="s">
        <v>14948</v>
      </c>
      <c r="AK469" t="s">
        <v>14947</v>
      </c>
      <c r="AL469">
        <v>4</v>
      </c>
      <c r="AM469" s="5">
        <f t="shared" si="59"/>
        <v>0.25</v>
      </c>
      <c r="AN469" s="4">
        <f t="shared" si="60"/>
        <v>3.786444528587656E-4</v>
      </c>
      <c r="AO469" s="3"/>
      <c r="AP469">
        <v>0</v>
      </c>
      <c r="AR469" t="s">
        <v>0</v>
      </c>
      <c r="AT469" s="2" t="s">
        <v>6</v>
      </c>
      <c r="AU469" s="1">
        <f t="shared" si="61"/>
        <v>0.35331496744497659</v>
      </c>
      <c r="AV469" s="1">
        <f t="shared" si="62"/>
        <v>0.26318624682809083</v>
      </c>
      <c r="AW469" s="1">
        <f t="shared" si="63"/>
        <v>0.17305752621120513</v>
      </c>
    </row>
    <row r="470" spans="1:49" x14ac:dyDescent="0.2">
      <c r="A470">
        <v>468</v>
      </c>
      <c r="B470" t="s">
        <v>14946</v>
      </c>
      <c r="C470" t="s">
        <v>14945</v>
      </c>
      <c r="D470" t="s">
        <v>14944</v>
      </c>
      <c r="E470">
        <v>17107674</v>
      </c>
      <c r="F470" t="s">
        <v>14943</v>
      </c>
      <c r="G470" t="s">
        <v>5</v>
      </c>
      <c r="H470" t="s">
        <v>4</v>
      </c>
      <c r="I470" t="s">
        <v>14942</v>
      </c>
      <c r="J470" t="s">
        <v>14941</v>
      </c>
      <c r="K470" t="s">
        <v>14940</v>
      </c>
      <c r="L470" t="s">
        <v>14939</v>
      </c>
      <c r="M470" t="s">
        <v>14938</v>
      </c>
      <c r="N470">
        <v>4</v>
      </c>
      <c r="O470" t="s">
        <v>14937</v>
      </c>
      <c r="P470" t="s">
        <v>14936</v>
      </c>
      <c r="Q470" t="s">
        <v>14935</v>
      </c>
      <c r="R470" s="7">
        <v>39048</v>
      </c>
      <c r="S470" s="8">
        <f t="shared" si="56"/>
        <v>2006</v>
      </c>
      <c r="T470" s="8">
        <v>2006</v>
      </c>
      <c r="U470" s="8">
        <f t="shared" si="57"/>
        <v>16</v>
      </c>
      <c r="V470" s="7">
        <v>39048</v>
      </c>
      <c r="W470" t="s">
        <v>716</v>
      </c>
      <c r="X470" s="2">
        <v>1.593</v>
      </c>
      <c r="Y470" s="6">
        <f t="shared" si="58"/>
        <v>4.2524225194201973E-2</v>
      </c>
      <c r="AA470">
        <v>145793</v>
      </c>
      <c r="AB470">
        <v>17481</v>
      </c>
      <c r="AD470" t="s">
        <v>1</v>
      </c>
      <c r="AE470">
        <v>580</v>
      </c>
      <c r="AF470">
        <v>27</v>
      </c>
      <c r="AH470" t="s">
        <v>14934</v>
      </c>
      <c r="AI470" t="s">
        <v>14933</v>
      </c>
      <c r="AJ470" t="s">
        <v>14932</v>
      </c>
      <c r="AK470" t="s">
        <v>14931</v>
      </c>
      <c r="AL470">
        <v>34</v>
      </c>
      <c r="AM470" s="5">
        <f t="shared" si="59"/>
        <v>2.125</v>
      </c>
      <c r="AN470" s="4">
        <f t="shared" si="60"/>
        <v>3.2184778492995079E-3</v>
      </c>
      <c r="AO470" s="3"/>
      <c r="AP470">
        <v>0</v>
      </c>
      <c r="AQ470" t="s">
        <v>200</v>
      </c>
      <c r="AR470" t="s">
        <v>14930</v>
      </c>
      <c r="AS470" t="s">
        <v>199</v>
      </c>
      <c r="AT470" s="2">
        <v>4.1239999999999997</v>
      </c>
      <c r="AU470" s="1">
        <f t="shared" si="61"/>
        <v>3.0732500990731233</v>
      </c>
      <c r="AV470" s="1">
        <f t="shared" si="62"/>
        <v>2.287135152175074</v>
      </c>
      <c r="AW470" s="1">
        <f t="shared" si="63"/>
        <v>1.5010202052770247</v>
      </c>
    </row>
    <row r="471" spans="1:49" x14ac:dyDescent="0.2">
      <c r="A471">
        <v>469</v>
      </c>
      <c r="B471" t="s">
        <v>14929</v>
      </c>
      <c r="C471" t="s">
        <v>14928</v>
      </c>
      <c r="F471" t="s">
        <v>14927</v>
      </c>
      <c r="G471" t="s">
        <v>5</v>
      </c>
      <c r="H471" t="s">
        <v>4</v>
      </c>
      <c r="I471" t="s">
        <v>14926</v>
      </c>
      <c r="J471">
        <v>60012708</v>
      </c>
      <c r="K471" t="s">
        <v>310</v>
      </c>
      <c r="L471" t="s">
        <v>309</v>
      </c>
      <c r="M471" t="s">
        <v>16</v>
      </c>
      <c r="N471">
        <v>3</v>
      </c>
      <c r="O471" t="s">
        <v>14925</v>
      </c>
      <c r="P471" t="s">
        <v>14924</v>
      </c>
      <c r="Q471" t="s">
        <v>8419</v>
      </c>
      <c r="R471" s="7">
        <v>39045</v>
      </c>
      <c r="S471" s="8">
        <f t="shared" si="56"/>
        <v>2006</v>
      </c>
      <c r="T471" s="8">
        <v>2006</v>
      </c>
      <c r="U471" s="8">
        <f t="shared" si="57"/>
        <v>16</v>
      </c>
      <c r="V471" s="7">
        <v>2006</v>
      </c>
      <c r="W471" t="s">
        <v>424</v>
      </c>
      <c r="X471" s="2">
        <v>0.89600000000000002</v>
      </c>
      <c r="Y471" s="6">
        <f t="shared" si="58"/>
        <v>2.3918208269934065E-2</v>
      </c>
      <c r="AA471">
        <v>15393755</v>
      </c>
      <c r="AB471">
        <v>21100855841</v>
      </c>
      <c r="AC471">
        <v>15502376</v>
      </c>
      <c r="AD471" t="s">
        <v>1</v>
      </c>
      <c r="AE471">
        <v>74</v>
      </c>
      <c r="AF471">
        <v>5</v>
      </c>
      <c r="AG471">
        <v>56402</v>
      </c>
      <c r="AI471" t="s">
        <v>14923</v>
      </c>
      <c r="AK471" t="s">
        <v>14922</v>
      </c>
      <c r="AL471">
        <v>15</v>
      </c>
      <c r="AM471" s="5">
        <f t="shared" si="59"/>
        <v>0.9375</v>
      </c>
      <c r="AN471" s="4">
        <f t="shared" si="60"/>
        <v>1.4199166982203711E-3</v>
      </c>
      <c r="AO471" s="3"/>
      <c r="AP471">
        <v>0</v>
      </c>
      <c r="AR471" t="s">
        <v>0</v>
      </c>
      <c r="AT471" s="2" t="s">
        <v>6</v>
      </c>
      <c r="AU471" s="1">
        <f t="shared" si="61"/>
        <v>1.7168720798419954</v>
      </c>
      <c r="AV471" s="1">
        <f t="shared" si="62"/>
        <v>1.2669062484077218</v>
      </c>
      <c r="AW471" s="1">
        <f t="shared" si="63"/>
        <v>0.81694041697344777</v>
      </c>
    </row>
    <row r="472" spans="1:49" x14ac:dyDescent="0.2">
      <c r="A472">
        <v>470</v>
      </c>
      <c r="B472" t="s">
        <v>14921</v>
      </c>
      <c r="C472" t="s">
        <v>14920</v>
      </c>
      <c r="F472" t="s">
        <v>14919</v>
      </c>
      <c r="G472" t="s">
        <v>5</v>
      </c>
      <c r="H472" t="s">
        <v>4</v>
      </c>
      <c r="I472" t="s">
        <v>14918</v>
      </c>
      <c r="J472" t="s">
        <v>14917</v>
      </c>
      <c r="K472" t="s">
        <v>14916</v>
      </c>
      <c r="L472" t="s">
        <v>8767</v>
      </c>
      <c r="M472" t="s">
        <v>30</v>
      </c>
      <c r="N472">
        <v>4</v>
      </c>
      <c r="O472" t="s">
        <v>14915</v>
      </c>
      <c r="P472" t="s">
        <v>14914</v>
      </c>
      <c r="Q472" t="s">
        <v>14913</v>
      </c>
      <c r="R472" s="7">
        <v>39045</v>
      </c>
      <c r="S472" s="8">
        <f t="shared" si="56"/>
        <v>2006</v>
      </c>
      <c r="T472" s="8">
        <v>2006</v>
      </c>
      <c r="U472" s="8">
        <f t="shared" si="57"/>
        <v>16</v>
      </c>
      <c r="V472" s="7">
        <v>2006</v>
      </c>
      <c r="W472" t="s">
        <v>424</v>
      </c>
      <c r="X472" s="2">
        <v>0.89600000000000002</v>
      </c>
      <c r="Y472" s="6">
        <f t="shared" si="58"/>
        <v>2.3918208269934065E-2</v>
      </c>
      <c r="AA472">
        <v>15393755</v>
      </c>
      <c r="AB472">
        <v>21100855841</v>
      </c>
      <c r="AC472">
        <v>15502376</v>
      </c>
      <c r="AD472" t="s">
        <v>1</v>
      </c>
      <c r="AE472">
        <v>74</v>
      </c>
      <c r="AF472">
        <v>5</v>
      </c>
      <c r="AG472">
        <v>56205</v>
      </c>
      <c r="AI472" t="s">
        <v>14912</v>
      </c>
      <c r="AK472" t="s">
        <v>14911</v>
      </c>
      <c r="AL472">
        <v>17</v>
      </c>
      <c r="AM472" s="5">
        <f t="shared" si="59"/>
        <v>1.0625</v>
      </c>
      <c r="AN472" s="4">
        <f t="shared" si="60"/>
        <v>1.6092389246497539E-3</v>
      </c>
      <c r="AO472" s="3"/>
      <c r="AP472">
        <v>0</v>
      </c>
      <c r="AR472" t="s">
        <v>0</v>
      </c>
      <c r="AT472" s="2" t="s">
        <v>6</v>
      </c>
      <c r="AU472" s="1">
        <f t="shared" si="61"/>
        <v>1.7225517466348768</v>
      </c>
      <c r="AV472" s="1">
        <f t="shared" si="62"/>
        <v>1.2763723597291909</v>
      </c>
      <c r="AW472" s="1">
        <f t="shared" si="63"/>
        <v>0.83019297282350468</v>
      </c>
    </row>
    <row r="473" spans="1:49" x14ac:dyDescent="0.2">
      <c r="A473">
        <v>471</v>
      </c>
      <c r="B473" t="s">
        <v>14910</v>
      </c>
      <c r="C473" t="s">
        <v>14909</v>
      </c>
      <c r="D473" t="s">
        <v>14908</v>
      </c>
      <c r="F473" t="s">
        <v>14907</v>
      </c>
      <c r="G473" t="s">
        <v>5</v>
      </c>
      <c r="H473" t="s">
        <v>4</v>
      </c>
      <c r="I473" t="s">
        <v>225</v>
      </c>
      <c r="J473" t="s">
        <v>14906</v>
      </c>
      <c r="K473" t="s">
        <v>14905</v>
      </c>
      <c r="L473" t="s">
        <v>14904</v>
      </c>
      <c r="M473" t="s">
        <v>14903</v>
      </c>
      <c r="N473">
        <v>3</v>
      </c>
      <c r="O473" t="s">
        <v>14902</v>
      </c>
      <c r="P473" t="s">
        <v>14901</v>
      </c>
      <c r="Q473" t="s">
        <v>14900</v>
      </c>
      <c r="R473" s="7">
        <v>39045</v>
      </c>
      <c r="S473" s="8">
        <f t="shared" si="56"/>
        <v>2006</v>
      </c>
      <c r="T473" s="8">
        <v>2006</v>
      </c>
      <c r="U473" s="8">
        <f t="shared" si="57"/>
        <v>16</v>
      </c>
      <c r="V473" s="7">
        <v>39045</v>
      </c>
      <c r="W473" t="s">
        <v>11869</v>
      </c>
      <c r="X473" s="2">
        <v>0.65600000000000003</v>
      </c>
      <c r="Y473" s="6">
        <f t="shared" si="58"/>
        <v>1.751154534048744E-2</v>
      </c>
      <c r="AA473">
        <v>445231</v>
      </c>
      <c r="AB473">
        <v>24584</v>
      </c>
      <c r="AD473" t="s">
        <v>1</v>
      </c>
      <c r="AE473">
        <v>245</v>
      </c>
      <c r="AF473" s="10">
        <v>44289</v>
      </c>
      <c r="AH473" t="s">
        <v>14899</v>
      </c>
      <c r="AI473" t="s">
        <v>14898</v>
      </c>
      <c r="AJ473" t="s">
        <v>14897</v>
      </c>
      <c r="AK473" t="s">
        <v>14896</v>
      </c>
      <c r="AL473">
        <v>17</v>
      </c>
      <c r="AM473" s="5">
        <f t="shared" si="59"/>
        <v>1.0625</v>
      </c>
      <c r="AN473" s="4">
        <f t="shared" si="60"/>
        <v>1.6092389246497539E-3</v>
      </c>
      <c r="AO473" s="3"/>
      <c r="AP473">
        <v>0</v>
      </c>
      <c r="AR473" t="s">
        <v>0</v>
      </c>
      <c r="AT473" s="2">
        <v>1.5209999999999999</v>
      </c>
      <c r="AU473" s="1">
        <f t="shared" si="61"/>
        <v>1.2740853415736135</v>
      </c>
      <c r="AV473" s="1">
        <f t="shared" si="62"/>
        <v>0.95603921325685981</v>
      </c>
      <c r="AW473" s="1">
        <f t="shared" si="63"/>
        <v>0.63799308494010598</v>
      </c>
    </row>
    <row r="474" spans="1:49" x14ac:dyDescent="0.2">
      <c r="A474">
        <v>472</v>
      </c>
      <c r="B474" t="s">
        <v>14895</v>
      </c>
      <c r="C474" t="s">
        <v>14894</v>
      </c>
      <c r="F474" t="s">
        <v>14893</v>
      </c>
      <c r="G474" t="s">
        <v>5</v>
      </c>
      <c r="H474" t="s">
        <v>4</v>
      </c>
      <c r="I474" t="s">
        <v>14892</v>
      </c>
      <c r="J474" t="s">
        <v>14891</v>
      </c>
      <c r="K474" t="s">
        <v>14890</v>
      </c>
      <c r="L474" t="s">
        <v>14889</v>
      </c>
      <c r="M474" t="s">
        <v>14888</v>
      </c>
      <c r="N474">
        <v>2</v>
      </c>
      <c r="O474" t="s">
        <v>14887</v>
      </c>
      <c r="P474" t="s">
        <v>14886</v>
      </c>
      <c r="Q474" t="s">
        <v>14885</v>
      </c>
      <c r="R474" s="7">
        <v>39044</v>
      </c>
      <c r="S474" s="8">
        <f t="shared" si="56"/>
        <v>2006</v>
      </c>
      <c r="T474" s="8">
        <v>2006</v>
      </c>
      <c r="U474" s="8">
        <f t="shared" si="57"/>
        <v>16</v>
      </c>
      <c r="V474" s="7">
        <v>2006</v>
      </c>
      <c r="W474" t="s">
        <v>1342</v>
      </c>
      <c r="X474" s="2">
        <v>1.887</v>
      </c>
      <c r="Y474" s="6">
        <f t="shared" si="58"/>
        <v>5.0372387282774087E-2</v>
      </c>
      <c r="AA474">
        <v>15507998</v>
      </c>
      <c r="AB474">
        <v>110157</v>
      </c>
      <c r="AC474">
        <v>15502368</v>
      </c>
      <c r="AD474" t="s">
        <v>1</v>
      </c>
      <c r="AE474">
        <v>74</v>
      </c>
      <c r="AF474">
        <v>10</v>
      </c>
      <c r="AG474">
        <v>104020</v>
      </c>
      <c r="AI474" t="s">
        <v>14884</v>
      </c>
      <c r="AK474" t="s">
        <v>14883</v>
      </c>
      <c r="AL474">
        <v>72</v>
      </c>
      <c r="AM474" s="5">
        <f t="shared" si="59"/>
        <v>4.5</v>
      </c>
      <c r="AN474" s="4">
        <f t="shared" si="60"/>
        <v>6.815600151457781E-3</v>
      </c>
      <c r="AO474" s="3"/>
      <c r="AP474">
        <v>0</v>
      </c>
      <c r="AR474" t="s">
        <v>0</v>
      </c>
      <c r="AT474" s="2" t="s">
        <v>6</v>
      </c>
      <c r="AU474" s="1">
        <f t="shared" si="61"/>
        <v>3.7305351143379193</v>
      </c>
      <c r="AV474" s="1">
        <f t="shared" si="62"/>
        <v>2.8593993717115933</v>
      </c>
      <c r="AW474" s="1">
        <f t="shared" si="63"/>
        <v>1.9882636290852671</v>
      </c>
    </row>
    <row r="475" spans="1:49" x14ac:dyDescent="0.2">
      <c r="A475">
        <v>473</v>
      </c>
      <c r="B475" t="s">
        <v>14882</v>
      </c>
      <c r="C475" t="s">
        <v>14881</v>
      </c>
      <c r="F475" t="s">
        <v>14880</v>
      </c>
      <c r="G475" t="s">
        <v>5</v>
      </c>
      <c r="H475" t="s">
        <v>4</v>
      </c>
      <c r="I475" t="s">
        <v>14879</v>
      </c>
      <c r="J475">
        <v>60103895</v>
      </c>
      <c r="K475" t="s">
        <v>14878</v>
      </c>
      <c r="L475" t="s">
        <v>421</v>
      </c>
      <c r="M475" t="s">
        <v>96</v>
      </c>
      <c r="N475">
        <v>1</v>
      </c>
      <c r="O475" t="s">
        <v>14877</v>
      </c>
      <c r="P475">
        <v>7003910277</v>
      </c>
      <c r="Q475">
        <v>60103895</v>
      </c>
      <c r="R475" s="7">
        <v>39043</v>
      </c>
      <c r="S475" s="8">
        <f t="shared" si="56"/>
        <v>2006</v>
      </c>
      <c r="T475" s="8">
        <v>2006</v>
      </c>
      <c r="U475" s="8">
        <f t="shared" si="57"/>
        <v>16</v>
      </c>
      <c r="V475" s="7">
        <v>2006</v>
      </c>
      <c r="W475" t="s">
        <v>1342</v>
      </c>
      <c r="X475" s="2">
        <v>1.887</v>
      </c>
      <c r="Y475" s="6">
        <f t="shared" si="58"/>
        <v>5.0372387282774087E-2</v>
      </c>
      <c r="AA475">
        <v>15507998</v>
      </c>
      <c r="AB475">
        <v>110157</v>
      </c>
      <c r="AC475">
        <v>15502368</v>
      </c>
      <c r="AD475" t="s">
        <v>1</v>
      </c>
      <c r="AE475">
        <v>74</v>
      </c>
      <c r="AF475">
        <v>10</v>
      </c>
      <c r="AG475">
        <v>104022</v>
      </c>
      <c r="AI475" t="s">
        <v>14876</v>
      </c>
      <c r="AK475" t="s">
        <v>14875</v>
      </c>
      <c r="AL475">
        <v>14</v>
      </c>
      <c r="AM475" s="5">
        <f t="shared" si="59"/>
        <v>0.875</v>
      </c>
      <c r="AN475" s="4">
        <f t="shared" si="60"/>
        <v>1.3252555850056798E-3</v>
      </c>
      <c r="AO475" s="3"/>
      <c r="AP475">
        <v>0</v>
      </c>
      <c r="AR475" t="s">
        <v>0</v>
      </c>
      <c r="AT475" s="2" t="s">
        <v>6</v>
      </c>
      <c r="AU475" s="1">
        <f t="shared" si="61"/>
        <v>3.5658247773443561</v>
      </c>
      <c r="AV475" s="1">
        <f t="shared" si="62"/>
        <v>2.5848821433889881</v>
      </c>
      <c r="AW475" s="1">
        <f t="shared" si="63"/>
        <v>1.60393950943362</v>
      </c>
    </row>
    <row r="476" spans="1:49" x14ac:dyDescent="0.2">
      <c r="A476">
        <v>474</v>
      </c>
      <c r="B476" t="s">
        <v>14874</v>
      </c>
      <c r="C476" t="s">
        <v>14873</v>
      </c>
      <c r="D476" t="s">
        <v>14872</v>
      </c>
      <c r="F476" t="s">
        <v>14871</v>
      </c>
      <c r="G476" t="s">
        <v>5</v>
      </c>
      <c r="H476" t="s">
        <v>4</v>
      </c>
      <c r="I476" t="s">
        <v>14870</v>
      </c>
      <c r="J476">
        <v>60000221</v>
      </c>
      <c r="K476" t="s">
        <v>651</v>
      </c>
      <c r="L476" t="s">
        <v>650</v>
      </c>
      <c r="M476" t="s">
        <v>16</v>
      </c>
      <c r="N476">
        <v>1</v>
      </c>
      <c r="O476" t="s">
        <v>14869</v>
      </c>
      <c r="P476">
        <v>7006568657</v>
      </c>
      <c r="Q476">
        <v>60000221</v>
      </c>
      <c r="R476" s="7">
        <v>39042</v>
      </c>
      <c r="S476" s="8">
        <f t="shared" si="56"/>
        <v>2006</v>
      </c>
      <c r="T476" s="8">
        <v>2006</v>
      </c>
      <c r="U476" s="8">
        <f t="shared" si="57"/>
        <v>16</v>
      </c>
      <c r="V476" s="7">
        <v>39042</v>
      </c>
      <c r="W476" t="s">
        <v>756</v>
      </c>
      <c r="X476" s="2">
        <v>1.528</v>
      </c>
      <c r="Y476" s="6">
        <f t="shared" si="58"/>
        <v>4.0789087317476845E-2</v>
      </c>
      <c r="AA476">
        <v>2649381</v>
      </c>
      <c r="AB476">
        <v>27433</v>
      </c>
      <c r="AC476">
        <v>13616382</v>
      </c>
      <c r="AD476" t="s">
        <v>1</v>
      </c>
      <c r="AE476">
        <v>23</v>
      </c>
      <c r="AF476">
        <v>22</v>
      </c>
      <c r="AG476">
        <v>5</v>
      </c>
      <c r="AI476" t="s">
        <v>14868</v>
      </c>
      <c r="AK476" t="s">
        <v>14867</v>
      </c>
      <c r="AL476">
        <v>2</v>
      </c>
      <c r="AM476" s="5">
        <f t="shared" si="59"/>
        <v>0.125</v>
      </c>
      <c r="AN476" s="4">
        <f t="shared" si="60"/>
        <v>1.893222264293828E-4</v>
      </c>
      <c r="AO476" s="3"/>
      <c r="AP476">
        <v>0</v>
      </c>
      <c r="AR476" t="s">
        <v>0</v>
      </c>
      <c r="AT476" s="2">
        <v>3.528</v>
      </c>
      <c r="AU476" s="1">
        <f t="shared" si="61"/>
        <v>2.8609157790162607</v>
      </c>
      <c r="AV476" s="1">
        <f t="shared" si="62"/>
        <v>2.0489204771953111</v>
      </c>
      <c r="AW476" s="1">
        <f t="shared" si="63"/>
        <v>1.236925175374362</v>
      </c>
    </row>
    <row r="477" spans="1:49" x14ac:dyDescent="0.2">
      <c r="A477">
        <v>475</v>
      </c>
      <c r="B477" t="s">
        <v>14866</v>
      </c>
      <c r="C477" t="s">
        <v>14865</v>
      </c>
      <c r="F477" t="s">
        <v>14864</v>
      </c>
      <c r="G477" t="s">
        <v>5</v>
      </c>
      <c r="H477" t="s">
        <v>4</v>
      </c>
      <c r="I477" t="s">
        <v>14863</v>
      </c>
      <c r="J477">
        <v>60008950</v>
      </c>
      <c r="K477" t="s">
        <v>14862</v>
      </c>
      <c r="L477" t="s">
        <v>14427</v>
      </c>
      <c r="M477" t="s">
        <v>211</v>
      </c>
      <c r="N477">
        <v>3</v>
      </c>
      <c r="O477" t="s">
        <v>14861</v>
      </c>
      <c r="P477" t="s">
        <v>14860</v>
      </c>
      <c r="Q477" t="s">
        <v>14859</v>
      </c>
      <c r="R477" s="7">
        <v>39041</v>
      </c>
      <c r="S477" s="8">
        <f t="shared" si="56"/>
        <v>2006</v>
      </c>
      <c r="T477" s="8">
        <v>2006</v>
      </c>
      <c r="U477" s="8">
        <f t="shared" si="57"/>
        <v>16</v>
      </c>
      <c r="V477" s="7">
        <v>39041</v>
      </c>
      <c r="W477" t="s">
        <v>1617</v>
      </c>
      <c r="X477" s="2">
        <v>0.66800000000000004</v>
      </c>
      <c r="Y477" s="6">
        <f t="shared" si="58"/>
        <v>1.7831878486959774E-2</v>
      </c>
      <c r="AA477" t="s">
        <v>1616</v>
      </c>
      <c r="AB477">
        <v>29593</v>
      </c>
      <c r="AC477">
        <v>15394522</v>
      </c>
      <c r="AD477" t="s">
        <v>1</v>
      </c>
      <c r="AE477">
        <v>45</v>
      </c>
      <c r="AF477">
        <v>33</v>
      </c>
      <c r="AH477" t="s">
        <v>14858</v>
      </c>
      <c r="AI477" t="s">
        <v>14857</v>
      </c>
      <c r="AK477" t="s">
        <v>14856</v>
      </c>
      <c r="AL477">
        <v>28</v>
      </c>
      <c r="AM477" s="5">
        <f t="shared" si="59"/>
        <v>1.75</v>
      </c>
      <c r="AN477" s="4">
        <f t="shared" si="60"/>
        <v>2.6505111700113595E-3</v>
      </c>
      <c r="AO477" s="3"/>
      <c r="AP477">
        <v>0</v>
      </c>
      <c r="AR477" t="s">
        <v>0</v>
      </c>
      <c r="AT477" s="2">
        <v>1.98</v>
      </c>
      <c r="AU477" s="1">
        <f t="shared" si="61"/>
        <v>1.327746829187525</v>
      </c>
      <c r="AV477" s="1">
        <f t="shared" si="62"/>
        <v>1.0241194828485567</v>
      </c>
      <c r="AW477" s="1">
        <f t="shared" si="63"/>
        <v>0.72049213650958832</v>
      </c>
    </row>
    <row r="478" spans="1:49" x14ac:dyDescent="0.2">
      <c r="A478">
        <v>476</v>
      </c>
      <c r="B478" t="s">
        <v>14855</v>
      </c>
      <c r="C478" t="s">
        <v>14854</v>
      </c>
      <c r="E478">
        <v>16998934</v>
      </c>
      <c r="F478" t="s">
        <v>14853</v>
      </c>
      <c r="G478" t="s">
        <v>5</v>
      </c>
      <c r="H478" t="s">
        <v>4</v>
      </c>
      <c r="I478" t="s">
        <v>14852</v>
      </c>
      <c r="J478" t="s">
        <v>14851</v>
      </c>
      <c r="K478" t="s">
        <v>14850</v>
      </c>
      <c r="L478" t="s">
        <v>14849</v>
      </c>
      <c r="M478" t="s">
        <v>14848</v>
      </c>
      <c r="N478">
        <v>3</v>
      </c>
      <c r="O478" t="s">
        <v>14847</v>
      </c>
      <c r="P478" t="s">
        <v>14846</v>
      </c>
      <c r="Q478" t="s">
        <v>14845</v>
      </c>
      <c r="R478" s="7">
        <v>39041</v>
      </c>
      <c r="S478" s="8">
        <f t="shared" si="56"/>
        <v>2006</v>
      </c>
      <c r="T478" s="8">
        <v>2006</v>
      </c>
      <c r="U478" s="8">
        <f t="shared" si="57"/>
        <v>16</v>
      </c>
      <c r="V478" s="7">
        <v>39041</v>
      </c>
      <c r="W478" t="s">
        <v>1345</v>
      </c>
      <c r="X478" s="2">
        <v>1.855</v>
      </c>
      <c r="Y478" s="6">
        <f t="shared" si="58"/>
        <v>4.9518165558847867E-2</v>
      </c>
      <c r="AA478">
        <v>219967</v>
      </c>
      <c r="AB478">
        <v>16689</v>
      </c>
      <c r="AC478">
        <v>10969861</v>
      </c>
      <c r="AD478" t="s">
        <v>1</v>
      </c>
      <c r="AE478">
        <v>499</v>
      </c>
      <c r="AF478">
        <v>3</v>
      </c>
      <c r="AH478" t="s">
        <v>14844</v>
      </c>
      <c r="AI478" t="s">
        <v>14843</v>
      </c>
      <c r="AJ478" t="s">
        <v>14842</v>
      </c>
      <c r="AK478" t="s">
        <v>14841</v>
      </c>
      <c r="AL478">
        <v>140</v>
      </c>
      <c r="AM478" s="5">
        <f t="shared" si="59"/>
        <v>8.75</v>
      </c>
      <c r="AN478" s="4">
        <f t="shared" si="60"/>
        <v>1.3252555850056797E-2</v>
      </c>
      <c r="AO478" s="3"/>
      <c r="AP478">
        <v>0</v>
      </c>
      <c r="AR478" t="s">
        <v>0</v>
      </c>
      <c r="AT478" s="2">
        <v>3.2149999999999999</v>
      </c>
      <c r="AU478" s="1">
        <f t="shared" si="61"/>
        <v>3.8638482646210544</v>
      </c>
      <c r="AV478" s="1">
        <f t="shared" si="62"/>
        <v>3.138536070445233</v>
      </c>
      <c r="AW478" s="1">
        <f t="shared" si="63"/>
        <v>2.4132238762694116</v>
      </c>
    </row>
    <row r="479" spans="1:49" x14ac:dyDescent="0.2">
      <c r="A479">
        <v>477</v>
      </c>
      <c r="B479" t="s">
        <v>14840</v>
      </c>
      <c r="C479" t="s">
        <v>14839</v>
      </c>
      <c r="F479" t="s">
        <v>14838</v>
      </c>
      <c r="G479" t="s">
        <v>5</v>
      </c>
      <c r="H479" t="s">
        <v>4</v>
      </c>
      <c r="I479" t="s">
        <v>14837</v>
      </c>
      <c r="J479">
        <v>60000179</v>
      </c>
      <c r="K479" t="s">
        <v>13567</v>
      </c>
      <c r="L479" t="s">
        <v>447</v>
      </c>
      <c r="M479" t="s">
        <v>170</v>
      </c>
      <c r="N479">
        <v>1</v>
      </c>
      <c r="O479" t="s">
        <v>14836</v>
      </c>
      <c r="P479">
        <v>23967915800</v>
      </c>
      <c r="Q479">
        <v>60000179</v>
      </c>
      <c r="R479" s="7">
        <v>39038</v>
      </c>
      <c r="S479" s="8">
        <f t="shared" si="56"/>
        <v>2006</v>
      </c>
      <c r="T479" s="8">
        <v>2006</v>
      </c>
      <c r="U479" s="8">
        <f t="shared" si="57"/>
        <v>16</v>
      </c>
      <c r="V479" s="7">
        <v>2006</v>
      </c>
      <c r="W479" t="s">
        <v>14835</v>
      </c>
      <c r="X479" s="2" t="s">
        <v>6</v>
      </c>
      <c r="Y479" s="6" t="e">
        <f t="shared" si="58"/>
        <v>#VALUE!</v>
      </c>
      <c r="AA479">
        <v>34169</v>
      </c>
      <c r="AB479">
        <v>26999</v>
      </c>
      <c r="AC479">
        <v>12864838</v>
      </c>
      <c r="AD479" t="s">
        <v>1</v>
      </c>
      <c r="AE479">
        <v>31</v>
      </c>
      <c r="AF479">
        <v>1</v>
      </c>
      <c r="AH479" t="s">
        <v>14834</v>
      </c>
      <c r="AI479" t="s">
        <v>14833</v>
      </c>
      <c r="AK479" t="s">
        <v>14832</v>
      </c>
      <c r="AL479">
        <v>0</v>
      </c>
      <c r="AM479" s="5">
        <f t="shared" si="59"/>
        <v>0</v>
      </c>
      <c r="AN479" s="4">
        <f t="shared" si="60"/>
        <v>0</v>
      </c>
      <c r="AO479" s="3"/>
      <c r="AP479">
        <v>0</v>
      </c>
      <c r="AR479" t="s">
        <v>0</v>
      </c>
      <c r="AT479" s="2" t="s">
        <v>6</v>
      </c>
      <c r="AU479" s="1" t="e">
        <f t="shared" si="61"/>
        <v>#VALUE!</v>
      </c>
      <c r="AV479" s="1" t="e">
        <f t="shared" si="62"/>
        <v>#VALUE!</v>
      </c>
      <c r="AW479" s="1" t="e">
        <f t="shared" si="63"/>
        <v>#VALUE!</v>
      </c>
    </row>
    <row r="480" spans="1:49" x14ac:dyDescent="0.2">
      <c r="A480">
        <v>478</v>
      </c>
      <c r="B480" t="s">
        <v>14831</v>
      </c>
      <c r="C480" t="s">
        <v>14830</v>
      </c>
      <c r="F480" t="s">
        <v>14829</v>
      </c>
      <c r="G480" t="s">
        <v>5</v>
      </c>
      <c r="H480" t="s">
        <v>4</v>
      </c>
      <c r="I480" t="s">
        <v>14828</v>
      </c>
      <c r="J480" t="s">
        <v>14827</v>
      </c>
      <c r="K480" t="s">
        <v>14826</v>
      </c>
      <c r="L480" t="s">
        <v>14825</v>
      </c>
      <c r="M480" t="s">
        <v>894</v>
      </c>
      <c r="N480">
        <v>3</v>
      </c>
      <c r="O480" t="s">
        <v>14824</v>
      </c>
      <c r="P480" t="s">
        <v>14823</v>
      </c>
      <c r="Q480" t="s">
        <v>14822</v>
      </c>
      <c r="R480" s="7">
        <v>39037</v>
      </c>
      <c r="S480" s="8">
        <f t="shared" si="56"/>
        <v>2006</v>
      </c>
      <c r="T480" s="8">
        <v>2006</v>
      </c>
      <c r="U480" s="8">
        <f t="shared" si="57"/>
        <v>16</v>
      </c>
      <c r="V480" s="7">
        <v>39037</v>
      </c>
      <c r="W480" t="s">
        <v>727</v>
      </c>
      <c r="X480" s="2">
        <v>0.86399999999999999</v>
      </c>
      <c r="Y480" s="6">
        <f t="shared" si="58"/>
        <v>2.3063986546007848E-2</v>
      </c>
      <c r="AA480">
        <v>15206106</v>
      </c>
      <c r="AB480">
        <v>26970</v>
      </c>
      <c r="AD480" t="s">
        <v>1</v>
      </c>
      <c r="AE480">
        <v>110</v>
      </c>
      <c r="AF480">
        <v>45</v>
      </c>
      <c r="AH480" t="s">
        <v>14821</v>
      </c>
      <c r="AI480" t="s">
        <v>14820</v>
      </c>
      <c r="AK480" t="s">
        <v>14819</v>
      </c>
      <c r="AL480">
        <v>14</v>
      </c>
      <c r="AM480" s="5">
        <f t="shared" si="59"/>
        <v>0.875</v>
      </c>
      <c r="AN480" s="4">
        <f t="shared" si="60"/>
        <v>1.3252555850056798E-3</v>
      </c>
      <c r="AO480" s="3"/>
      <c r="AP480">
        <v>0</v>
      </c>
      <c r="AR480" t="s">
        <v>0</v>
      </c>
      <c r="AT480" s="2">
        <v>2.9910000000000001</v>
      </c>
      <c r="AU480" s="1">
        <f t="shared" si="61"/>
        <v>1.6542367257707196</v>
      </c>
      <c r="AV480" s="1">
        <f t="shared" si="62"/>
        <v>1.2194621065506763</v>
      </c>
      <c r="AW480" s="1">
        <f t="shared" si="63"/>
        <v>0.78468748733063298</v>
      </c>
    </row>
    <row r="481" spans="1:49" x14ac:dyDescent="0.2">
      <c r="A481">
        <v>479</v>
      </c>
      <c r="B481" t="s">
        <v>14818</v>
      </c>
      <c r="C481" t="s">
        <v>14817</v>
      </c>
      <c r="F481" t="s">
        <v>14816</v>
      </c>
      <c r="G481" t="s">
        <v>5</v>
      </c>
      <c r="H481" t="s">
        <v>4</v>
      </c>
      <c r="I481" t="s">
        <v>14815</v>
      </c>
      <c r="J481">
        <v>60016972</v>
      </c>
      <c r="K481" t="s">
        <v>14814</v>
      </c>
      <c r="L481" t="s">
        <v>580</v>
      </c>
      <c r="M481" t="s">
        <v>579</v>
      </c>
      <c r="N481">
        <v>2</v>
      </c>
      <c r="O481" t="s">
        <v>14813</v>
      </c>
      <c r="P481" t="s">
        <v>14812</v>
      </c>
      <c r="Q481" t="s">
        <v>14811</v>
      </c>
      <c r="R481" s="7">
        <v>39037</v>
      </c>
      <c r="S481" s="8">
        <f t="shared" si="56"/>
        <v>2006</v>
      </c>
      <c r="T481" s="8">
        <v>2006</v>
      </c>
      <c r="U481" s="8">
        <f t="shared" si="57"/>
        <v>16</v>
      </c>
      <c r="V481" s="7">
        <v>2006</v>
      </c>
      <c r="W481" t="s">
        <v>704</v>
      </c>
      <c r="X481" s="2">
        <v>0.375</v>
      </c>
      <c r="Y481" s="6">
        <f t="shared" si="58"/>
        <v>1.0010410827260351E-2</v>
      </c>
      <c r="AA481">
        <v>135194</v>
      </c>
      <c r="AB481">
        <v>24918</v>
      </c>
      <c r="AD481" t="s">
        <v>1</v>
      </c>
      <c r="AE481">
        <v>42</v>
      </c>
      <c r="AF481">
        <v>23</v>
      </c>
      <c r="AH481" t="s">
        <v>14810</v>
      </c>
      <c r="AI481" t="s">
        <v>14809</v>
      </c>
      <c r="AK481" t="s">
        <v>14808</v>
      </c>
      <c r="AL481">
        <v>15</v>
      </c>
      <c r="AM481" s="5">
        <f t="shared" si="59"/>
        <v>0.9375</v>
      </c>
      <c r="AN481" s="4">
        <f t="shared" si="60"/>
        <v>1.4199166982203711E-3</v>
      </c>
      <c r="AO481" s="3"/>
      <c r="AP481">
        <v>0</v>
      </c>
      <c r="AR481" t="s">
        <v>0</v>
      </c>
      <c r="AT481" s="2">
        <v>1.3140000000000001</v>
      </c>
      <c r="AU481" s="1">
        <f t="shared" si="61"/>
        <v>0.74332625885483572</v>
      </c>
      <c r="AV481" s="1">
        <f t="shared" si="62"/>
        <v>0.57151637627403606</v>
      </c>
      <c r="AW481" s="1">
        <f t="shared" si="63"/>
        <v>0.39970649369323646</v>
      </c>
    </row>
    <row r="482" spans="1:49" x14ac:dyDescent="0.2">
      <c r="A482">
        <v>480</v>
      </c>
      <c r="B482" t="s">
        <v>14807</v>
      </c>
      <c r="C482" t="s">
        <v>14806</v>
      </c>
      <c r="F482" t="s">
        <v>14805</v>
      </c>
      <c r="G482" t="s">
        <v>5</v>
      </c>
      <c r="H482" t="s">
        <v>4</v>
      </c>
      <c r="I482" t="s">
        <v>14804</v>
      </c>
      <c r="J482">
        <v>60022446</v>
      </c>
      <c r="K482" t="s">
        <v>14803</v>
      </c>
      <c r="L482" t="s">
        <v>503</v>
      </c>
      <c r="M482" t="s">
        <v>54</v>
      </c>
      <c r="N482">
        <v>1</v>
      </c>
      <c r="O482" t="s">
        <v>14802</v>
      </c>
      <c r="P482">
        <v>6507358486</v>
      </c>
      <c r="Q482">
        <v>60022446</v>
      </c>
      <c r="R482" s="7">
        <v>39037</v>
      </c>
      <c r="S482" s="8">
        <f t="shared" si="56"/>
        <v>2006</v>
      </c>
      <c r="T482" s="8">
        <v>2006</v>
      </c>
      <c r="U482" s="8">
        <f t="shared" si="57"/>
        <v>16</v>
      </c>
      <c r="V482" s="7">
        <v>2006</v>
      </c>
      <c r="W482" t="s">
        <v>14801</v>
      </c>
      <c r="X482" s="2">
        <v>0.17599999999999999</v>
      </c>
      <c r="Y482" s="6">
        <f t="shared" si="58"/>
        <v>4.6982194815941916E-3</v>
      </c>
      <c r="AA482">
        <v>13463969</v>
      </c>
      <c r="AB482">
        <v>12935</v>
      </c>
      <c r="AC482">
        <v>13475177</v>
      </c>
      <c r="AD482" t="s">
        <v>1</v>
      </c>
      <c r="AE482">
        <v>27</v>
      </c>
      <c r="AF482">
        <v>6</v>
      </c>
      <c r="AH482" t="s">
        <v>14800</v>
      </c>
      <c r="AI482" t="s">
        <v>14799</v>
      </c>
      <c r="AJ482" t="s">
        <v>14798</v>
      </c>
      <c r="AK482" t="s">
        <v>14797</v>
      </c>
      <c r="AL482">
        <v>5</v>
      </c>
      <c r="AM482" s="5">
        <f t="shared" si="59"/>
        <v>0.3125</v>
      </c>
      <c r="AN482" s="4">
        <f t="shared" si="60"/>
        <v>4.7330556607345703E-4</v>
      </c>
      <c r="AO482" s="3"/>
      <c r="AP482">
        <v>1</v>
      </c>
      <c r="AR482" t="s">
        <v>0</v>
      </c>
      <c r="AT482" s="2" t="s">
        <v>6</v>
      </c>
      <c r="AU482" s="1">
        <f t="shared" si="61"/>
        <v>0.34307453069379712</v>
      </c>
      <c r="AV482" s="1">
        <f t="shared" si="62"/>
        <v>0.25857625238338244</v>
      </c>
      <c r="AW482" s="1">
        <f t="shared" si="63"/>
        <v>0.17407797407296774</v>
      </c>
    </row>
    <row r="483" spans="1:49" x14ac:dyDescent="0.2">
      <c r="A483">
        <v>481</v>
      </c>
      <c r="B483" t="s">
        <v>14796</v>
      </c>
      <c r="C483" t="s">
        <v>14795</v>
      </c>
      <c r="F483" t="s">
        <v>14794</v>
      </c>
      <c r="G483" t="s">
        <v>5</v>
      </c>
      <c r="H483" t="s">
        <v>4</v>
      </c>
      <c r="I483" t="s">
        <v>872</v>
      </c>
      <c r="J483">
        <v>60022847</v>
      </c>
      <c r="K483" t="s">
        <v>14793</v>
      </c>
      <c r="L483" t="s">
        <v>1106</v>
      </c>
      <c r="M483" t="s">
        <v>254</v>
      </c>
      <c r="N483">
        <v>2</v>
      </c>
      <c r="O483" t="s">
        <v>14792</v>
      </c>
      <c r="P483" t="s">
        <v>14791</v>
      </c>
      <c r="Q483" t="s">
        <v>14790</v>
      </c>
      <c r="R483" s="7">
        <v>39037</v>
      </c>
      <c r="S483" s="8">
        <f t="shared" si="56"/>
        <v>2006</v>
      </c>
      <c r="T483" s="8">
        <v>2006</v>
      </c>
      <c r="U483" s="8">
        <f t="shared" si="57"/>
        <v>16</v>
      </c>
      <c r="V483" s="7">
        <v>2006</v>
      </c>
      <c r="W483" t="s">
        <v>704</v>
      </c>
      <c r="X483" s="2">
        <v>0.375</v>
      </c>
      <c r="Y483" s="6">
        <f t="shared" si="58"/>
        <v>1.0010410827260351E-2</v>
      </c>
      <c r="AA483">
        <v>135194</v>
      </c>
      <c r="AB483">
        <v>24918</v>
      </c>
      <c r="AD483" t="s">
        <v>1</v>
      </c>
      <c r="AE483">
        <v>42</v>
      </c>
      <c r="AF483">
        <v>23</v>
      </c>
      <c r="AH483" t="s">
        <v>14789</v>
      </c>
      <c r="AI483" t="s">
        <v>14788</v>
      </c>
      <c r="AK483" t="s">
        <v>14787</v>
      </c>
      <c r="AL483">
        <v>29</v>
      </c>
      <c r="AM483" s="5">
        <f t="shared" si="59"/>
        <v>1.8125</v>
      </c>
      <c r="AN483" s="4">
        <f t="shared" si="60"/>
        <v>2.7451722832260508E-3</v>
      </c>
      <c r="AO483" s="3"/>
      <c r="AP483">
        <v>0</v>
      </c>
      <c r="AR483" t="s">
        <v>0</v>
      </c>
      <c r="AT483" s="2">
        <v>1.3140000000000001</v>
      </c>
      <c r="AU483" s="1">
        <f t="shared" si="61"/>
        <v>0.78308392640500601</v>
      </c>
      <c r="AV483" s="1">
        <f t="shared" si="62"/>
        <v>0.63777915552432007</v>
      </c>
      <c r="AW483" s="1">
        <f t="shared" si="63"/>
        <v>0.49247438464363408</v>
      </c>
    </row>
    <row r="484" spans="1:49" x14ac:dyDescent="0.2">
      <c r="A484">
        <v>482</v>
      </c>
      <c r="B484" t="s">
        <v>14786</v>
      </c>
      <c r="C484" t="s">
        <v>14785</v>
      </c>
      <c r="F484" t="s">
        <v>14784</v>
      </c>
      <c r="G484" t="s">
        <v>5</v>
      </c>
      <c r="H484" t="s">
        <v>4</v>
      </c>
      <c r="I484" t="s">
        <v>14783</v>
      </c>
      <c r="J484" t="s">
        <v>14782</v>
      </c>
      <c r="K484" t="s">
        <v>14781</v>
      </c>
      <c r="L484" t="s">
        <v>14780</v>
      </c>
      <c r="M484" t="s">
        <v>143</v>
      </c>
      <c r="N484">
        <v>3</v>
      </c>
      <c r="O484" t="s">
        <v>14779</v>
      </c>
      <c r="P484" t="s">
        <v>14778</v>
      </c>
      <c r="Q484" t="s">
        <v>14777</v>
      </c>
      <c r="R484" s="7">
        <v>39037</v>
      </c>
      <c r="S484" s="8">
        <f t="shared" si="56"/>
        <v>2006</v>
      </c>
      <c r="T484" s="8">
        <v>2006</v>
      </c>
      <c r="U484" s="8">
        <f t="shared" si="57"/>
        <v>16</v>
      </c>
      <c r="V484" s="7">
        <v>2006</v>
      </c>
      <c r="W484" t="s">
        <v>704</v>
      </c>
      <c r="X484" s="2">
        <v>0.375</v>
      </c>
      <c r="Y484" s="6">
        <f t="shared" si="58"/>
        <v>1.0010410827260351E-2</v>
      </c>
      <c r="AA484">
        <v>135194</v>
      </c>
      <c r="AB484">
        <v>24918</v>
      </c>
      <c r="AD484" t="s">
        <v>1</v>
      </c>
      <c r="AE484">
        <v>42</v>
      </c>
      <c r="AF484">
        <v>23</v>
      </c>
      <c r="AH484" t="s">
        <v>14776</v>
      </c>
      <c r="AI484" t="s">
        <v>14775</v>
      </c>
      <c r="AK484" t="s">
        <v>14774</v>
      </c>
      <c r="AL484">
        <v>63</v>
      </c>
      <c r="AM484" s="5">
        <f t="shared" si="59"/>
        <v>3.9375</v>
      </c>
      <c r="AN484" s="4">
        <f t="shared" si="60"/>
        <v>5.9636501325255583E-3</v>
      </c>
      <c r="AO484" s="3"/>
      <c r="AP484">
        <v>0</v>
      </c>
      <c r="AR484" t="s">
        <v>0</v>
      </c>
      <c r="AT484" s="2">
        <v>1.3140000000000001</v>
      </c>
      <c r="AU484" s="1">
        <f t="shared" si="61"/>
        <v>0.8796382618839913</v>
      </c>
      <c r="AV484" s="1">
        <f t="shared" si="62"/>
        <v>0.79870304798929548</v>
      </c>
      <c r="AW484" s="1">
        <f t="shared" si="63"/>
        <v>0.71776783409459954</v>
      </c>
    </row>
    <row r="485" spans="1:49" x14ac:dyDescent="0.2">
      <c r="A485">
        <v>483</v>
      </c>
      <c r="B485" t="s">
        <v>14773</v>
      </c>
      <c r="C485" t="s">
        <v>14772</v>
      </c>
      <c r="F485" t="s">
        <v>14771</v>
      </c>
      <c r="G485" t="s">
        <v>5</v>
      </c>
      <c r="H485" t="s">
        <v>4</v>
      </c>
      <c r="I485" t="s">
        <v>14770</v>
      </c>
      <c r="J485">
        <v>60031544</v>
      </c>
      <c r="K485" t="s">
        <v>539</v>
      </c>
      <c r="L485" t="s">
        <v>538</v>
      </c>
      <c r="M485" t="s">
        <v>90</v>
      </c>
      <c r="N485">
        <v>5</v>
      </c>
      <c r="O485" t="s">
        <v>14769</v>
      </c>
      <c r="P485" t="s">
        <v>14768</v>
      </c>
      <c r="Q485" t="s">
        <v>537</v>
      </c>
      <c r="R485" s="7">
        <v>39037</v>
      </c>
      <c r="S485" s="8">
        <f t="shared" si="56"/>
        <v>2006</v>
      </c>
      <c r="T485" s="8">
        <v>2006</v>
      </c>
      <c r="U485" s="8">
        <f t="shared" si="57"/>
        <v>16</v>
      </c>
      <c r="V485" s="7">
        <v>2006</v>
      </c>
      <c r="W485" t="s">
        <v>704</v>
      </c>
      <c r="X485" s="2">
        <v>0.375</v>
      </c>
      <c r="Y485" s="6">
        <f t="shared" si="58"/>
        <v>1.0010410827260351E-2</v>
      </c>
      <c r="AA485">
        <v>135194</v>
      </c>
      <c r="AB485">
        <v>24918</v>
      </c>
      <c r="AD485" t="s">
        <v>1</v>
      </c>
      <c r="AE485">
        <v>42</v>
      </c>
      <c r="AF485">
        <v>23</v>
      </c>
      <c r="AH485" t="s">
        <v>14767</v>
      </c>
      <c r="AI485" t="s">
        <v>14766</v>
      </c>
      <c r="AK485" t="s">
        <v>14765</v>
      </c>
      <c r="AL485">
        <v>23</v>
      </c>
      <c r="AM485" s="5">
        <f t="shared" si="59"/>
        <v>1.4375</v>
      </c>
      <c r="AN485" s="4">
        <f t="shared" si="60"/>
        <v>2.1772056039379025E-3</v>
      </c>
      <c r="AO485" s="3"/>
      <c r="AP485">
        <v>0</v>
      </c>
      <c r="AR485" t="s">
        <v>0</v>
      </c>
      <c r="AT485" s="2">
        <v>1.3140000000000001</v>
      </c>
      <c r="AU485" s="1">
        <f t="shared" si="61"/>
        <v>0.76604492602636165</v>
      </c>
      <c r="AV485" s="1">
        <f t="shared" si="62"/>
        <v>0.60938082155991269</v>
      </c>
      <c r="AW485" s="1">
        <f t="shared" si="63"/>
        <v>0.45271671709346367</v>
      </c>
    </row>
    <row r="486" spans="1:49" x14ac:dyDescent="0.2">
      <c r="A486">
        <v>484</v>
      </c>
      <c r="B486" t="s">
        <v>14764</v>
      </c>
      <c r="C486" t="s">
        <v>14763</v>
      </c>
      <c r="F486" t="s">
        <v>14762</v>
      </c>
      <c r="G486" t="s">
        <v>5</v>
      </c>
      <c r="H486" t="s">
        <v>4</v>
      </c>
      <c r="I486" t="s">
        <v>3746</v>
      </c>
      <c r="J486">
        <v>60020261</v>
      </c>
      <c r="K486" t="s">
        <v>3745</v>
      </c>
      <c r="L486" t="s">
        <v>3744</v>
      </c>
      <c r="M486" t="s">
        <v>25</v>
      </c>
      <c r="N486">
        <v>3</v>
      </c>
      <c r="O486" t="s">
        <v>14761</v>
      </c>
      <c r="P486" t="s">
        <v>14760</v>
      </c>
      <c r="Q486" t="s">
        <v>14759</v>
      </c>
      <c r="R486" s="7">
        <v>39037</v>
      </c>
      <c r="S486" s="8">
        <f t="shared" si="56"/>
        <v>2006</v>
      </c>
      <c r="T486" s="8">
        <v>2006</v>
      </c>
      <c r="U486" s="8">
        <f t="shared" si="57"/>
        <v>16</v>
      </c>
      <c r="V486" s="7">
        <v>2006</v>
      </c>
      <c r="W486" t="s">
        <v>704</v>
      </c>
      <c r="X486" s="2">
        <v>0.375</v>
      </c>
      <c r="Y486" s="6">
        <f t="shared" si="58"/>
        <v>1.0010410827260351E-2</v>
      </c>
      <c r="AA486">
        <v>135194</v>
      </c>
      <c r="AB486">
        <v>24918</v>
      </c>
      <c r="AD486" t="s">
        <v>1</v>
      </c>
      <c r="AE486">
        <v>42</v>
      </c>
      <c r="AF486">
        <v>23</v>
      </c>
      <c r="AH486" t="s">
        <v>14758</v>
      </c>
      <c r="AI486" t="s">
        <v>14757</v>
      </c>
      <c r="AK486" t="s">
        <v>14756</v>
      </c>
      <c r="AL486">
        <v>24</v>
      </c>
      <c r="AM486" s="5">
        <f t="shared" si="59"/>
        <v>1.5</v>
      </c>
      <c r="AN486" s="4">
        <f t="shared" si="60"/>
        <v>2.2718667171525938E-3</v>
      </c>
      <c r="AO486" s="3"/>
      <c r="AP486">
        <v>0</v>
      </c>
      <c r="AR486" t="s">
        <v>0</v>
      </c>
      <c r="AT486" s="2">
        <v>1.3140000000000001</v>
      </c>
      <c r="AU486" s="1">
        <f t="shared" si="61"/>
        <v>0.76888475942280243</v>
      </c>
      <c r="AV486" s="1">
        <f t="shared" si="62"/>
        <v>0.61411387722064725</v>
      </c>
      <c r="AW486" s="1">
        <f t="shared" si="63"/>
        <v>0.45934299501849207</v>
      </c>
    </row>
    <row r="487" spans="1:49" x14ac:dyDescent="0.2">
      <c r="A487">
        <v>485</v>
      </c>
      <c r="B487" t="s">
        <v>14755</v>
      </c>
      <c r="C487" t="s">
        <v>14754</v>
      </c>
      <c r="F487" t="s">
        <v>14753</v>
      </c>
      <c r="G487" t="s">
        <v>5</v>
      </c>
      <c r="H487" t="s">
        <v>4</v>
      </c>
      <c r="I487" t="s">
        <v>14752</v>
      </c>
      <c r="J487" t="s">
        <v>14751</v>
      </c>
      <c r="K487" t="s">
        <v>14750</v>
      </c>
      <c r="L487" t="s">
        <v>14749</v>
      </c>
      <c r="M487" t="s">
        <v>14748</v>
      </c>
      <c r="N487">
        <v>3</v>
      </c>
      <c r="O487" t="s">
        <v>14747</v>
      </c>
      <c r="P487" t="s">
        <v>14746</v>
      </c>
      <c r="Q487" t="s">
        <v>14745</v>
      </c>
      <c r="R487" s="7">
        <v>39037</v>
      </c>
      <c r="S487" s="8">
        <f t="shared" si="56"/>
        <v>2006</v>
      </c>
      <c r="T487" s="8">
        <v>2006</v>
      </c>
      <c r="U487" s="8">
        <f t="shared" si="57"/>
        <v>16</v>
      </c>
      <c r="V487" s="7">
        <v>2006</v>
      </c>
      <c r="W487" t="s">
        <v>765</v>
      </c>
      <c r="X487" s="2">
        <v>1.1819999999999999</v>
      </c>
      <c r="Y487" s="6">
        <f t="shared" si="58"/>
        <v>3.1552814927524625E-2</v>
      </c>
      <c r="AA487">
        <v>36951</v>
      </c>
      <c r="AB487">
        <v>27030</v>
      </c>
      <c r="AD487" t="s">
        <v>1</v>
      </c>
      <c r="AE487">
        <v>89</v>
      </c>
      <c r="AF487">
        <v>19</v>
      </c>
      <c r="AG487">
        <v>191905</v>
      </c>
      <c r="AI487" t="s">
        <v>14744</v>
      </c>
      <c r="AK487" t="s">
        <v>14743</v>
      </c>
      <c r="AL487">
        <v>0</v>
      </c>
      <c r="AM487" s="5">
        <f t="shared" si="59"/>
        <v>0</v>
      </c>
      <c r="AN487" s="4">
        <f t="shared" si="60"/>
        <v>0</v>
      </c>
      <c r="AO487" s="3"/>
      <c r="AP487">
        <v>0</v>
      </c>
      <c r="AR487" t="s">
        <v>0</v>
      </c>
      <c r="AT487" s="2">
        <v>3.7909999999999999</v>
      </c>
      <c r="AU487" s="1">
        <f t="shared" si="61"/>
        <v>2.2086970449267236</v>
      </c>
      <c r="AV487" s="1">
        <f t="shared" si="62"/>
        <v>1.5776407463762312</v>
      </c>
      <c r="AW487" s="1">
        <f t="shared" si="63"/>
        <v>0.94658444782573881</v>
      </c>
    </row>
    <row r="488" spans="1:49" x14ac:dyDescent="0.2">
      <c r="A488">
        <v>486</v>
      </c>
      <c r="B488" t="s">
        <v>14742</v>
      </c>
      <c r="C488" t="s">
        <v>14741</v>
      </c>
      <c r="F488" t="s">
        <v>14740</v>
      </c>
      <c r="G488" t="s">
        <v>5</v>
      </c>
      <c r="H488" t="s">
        <v>4</v>
      </c>
      <c r="I488" t="s">
        <v>14739</v>
      </c>
      <c r="J488">
        <v>60025272</v>
      </c>
      <c r="K488" t="s">
        <v>14738</v>
      </c>
      <c r="L488" t="s">
        <v>421</v>
      </c>
      <c r="M488" t="s">
        <v>96</v>
      </c>
      <c r="N488">
        <v>3</v>
      </c>
      <c r="O488" t="s">
        <v>14737</v>
      </c>
      <c r="P488" t="s">
        <v>14736</v>
      </c>
      <c r="Q488" t="s">
        <v>14735</v>
      </c>
      <c r="R488" s="7">
        <v>39037</v>
      </c>
      <c r="S488" s="8">
        <f t="shared" si="56"/>
        <v>2006</v>
      </c>
      <c r="T488" s="8">
        <v>2006</v>
      </c>
      <c r="U488" s="8">
        <f t="shared" si="57"/>
        <v>16</v>
      </c>
      <c r="V488" s="7">
        <v>2006</v>
      </c>
      <c r="W488" t="s">
        <v>765</v>
      </c>
      <c r="X488" s="2">
        <v>1.1819999999999999</v>
      </c>
      <c r="Y488" s="6">
        <f t="shared" si="58"/>
        <v>3.1552814927524625E-2</v>
      </c>
      <c r="AA488">
        <v>36951</v>
      </c>
      <c r="AB488">
        <v>27030</v>
      </c>
      <c r="AD488" t="s">
        <v>1</v>
      </c>
      <c r="AE488">
        <v>89</v>
      </c>
      <c r="AF488">
        <v>19</v>
      </c>
      <c r="AG488">
        <v>194103</v>
      </c>
      <c r="AI488" t="s">
        <v>14734</v>
      </c>
      <c r="AK488" t="s">
        <v>14733</v>
      </c>
      <c r="AL488">
        <v>25</v>
      </c>
      <c r="AM488" s="5">
        <f t="shared" si="59"/>
        <v>1.5625</v>
      </c>
      <c r="AN488" s="4">
        <f t="shared" si="60"/>
        <v>2.3665278303672851E-3</v>
      </c>
      <c r="AO488" s="3"/>
      <c r="AP488">
        <v>0</v>
      </c>
      <c r="AQ488" t="s">
        <v>14732</v>
      </c>
      <c r="AR488" t="s">
        <v>0</v>
      </c>
      <c r="AS488" t="s">
        <v>14731</v>
      </c>
      <c r="AT488" s="2">
        <v>3.7909999999999999</v>
      </c>
      <c r="AU488" s="1">
        <f t="shared" si="61"/>
        <v>2.279692879837742</v>
      </c>
      <c r="AV488" s="1">
        <f t="shared" si="62"/>
        <v>1.6959671378945953</v>
      </c>
      <c r="AW488" s="1">
        <f t="shared" si="63"/>
        <v>1.1122413959514488</v>
      </c>
    </row>
    <row r="489" spans="1:49" x14ac:dyDescent="0.2">
      <c r="A489">
        <v>487</v>
      </c>
      <c r="B489" t="s">
        <v>14730</v>
      </c>
      <c r="C489" t="s">
        <v>14729</v>
      </c>
      <c r="F489" t="s">
        <v>14728</v>
      </c>
      <c r="G489" t="s">
        <v>5</v>
      </c>
      <c r="H489" t="s">
        <v>4</v>
      </c>
      <c r="I489" t="s">
        <v>1369</v>
      </c>
      <c r="J489">
        <v>60007511</v>
      </c>
      <c r="K489" t="s">
        <v>903</v>
      </c>
      <c r="L489" t="s">
        <v>79</v>
      </c>
      <c r="M489" t="s">
        <v>22</v>
      </c>
      <c r="N489">
        <v>3</v>
      </c>
      <c r="O489" t="s">
        <v>14727</v>
      </c>
      <c r="P489" t="s">
        <v>14726</v>
      </c>
      <c r="Q489" t="s">
        <v>1368</v>
      </c>
      <c r="R489" s="7">
        <v>39036</v>
      </c>
      <c r="S489" s="8">
        <f t="shared" si="56"/>
        <v>2006</v>
      </c>
      <c r="T489" s="8">
        <v>2006</v>
      </c>
      <c r="U489" s="8">
        <f t="shared" si="57"/>
        <v>16</v>
      </c>
      <c r="V489" s="7">
        <v>39036</v>
      </c>
      <c r="W489" t="s">
        <v>1017</v>
      </c>
      <c r="X489" s="2">
        <v>0.48699999999999999</v>
      </c>
      <c r="Y489" s="6">
        <f t="shared" si="58"/>
        <v>1.3000186861002109E-2</v>
      </c>
      <c r="AA489">
        <v>214922</v>
      </c>
      <c r="AB489">
        <v>130262</v>
      </c>
      <c r="AC489">
        <v>13474065</v>
      </c>
      <c r="AD489" t="s">
        <v>1</v>
      </c>
      <c r="AE489">
        <v>45</v>
      </c>
      <c r="AF489">
        <v>11</v>
      </c>
      <c r="AH489" t="s">
        <v>14725</v>
      </c>
      <c r="AI489" t="s">
        <v>14724</v>
      </c>
      <c r="AJ489" t="s">
        <v>14723</v>
      </c>
      <c r="AK489" t="s">
        <v>14722</v>
      </c>
      <c r="AL489">
        <v>2</v>
      </c>
      <c r="AM489" s="5">
        <f t="shared" si="59"/>
        <v>0.125</v>
      </c>
      <c r="AN489" s="4">
        <f t="shared" si="60"/>
        <v>1.893222264293828E-4</v>
      </c>
      <c r="AO489" s="3"/>
      <c r="AP489">
        <v>0</v>
      </c>
      <c r="AR489" t="s">
        <v>0</v>
      </c>
      <c r="AT489" s="2" t="s">
        <v>6</v>
      </c>
      <c r="AU489" s="1">
        <f t="shared" si="61"/>
        <v>0.91569274706302906</v>
      </c>
      <c r="AV489" s="1">
        <f t="shared" si="62"/>
        <v>0.65947545437157451</v>
      </c>
      <c r="AW489" s="1">
        <f t="shared" si="63"/>
        <v>0.40325816168012008</v>
      </c>
    </row>
    <row r="490" spans="1:49" x14ac:dyDescent="0.2">
      <c r="A490">
        <v>488</v>
      </c>
      <c r="B490" t="s">
        <v>14721</v>
      </c>
      <c r="C490" t="s">
        <v>14720</v>
      </c>
      <c r="F490" t="s">
        <v>14719</v>
      </c>
      <c r="G490" t="s">
        <v>5</v>
      </c>
      <c r="H490" t="s">
        <v>4</v>
      </c>
      <c r="I490" t="s">
        <v>14718</v>
      </c>
      <c r="J490" t="s">
        <v>14717</v>
      </c>
      <c r="K490" t="s">
        <v>14716</v>
      </c>
      <c r="L490" t="s">
        <v>14715</v>
      </c>
      <c r="M490" t="s">
        <v>357</v>
      </c>
      <c r="N490">
        <v>3</v>
      </c>
      <c r="O490" t="s">
        <v>14714</v>
      </c>
      <c r="P490" t="s">
        <v>14713</v>
      </c>
      <c r="Q490" t="s">
        <v>14712</v>
      </c>
      <c r="R490" s="7">
        <v>39036</v>
      </c>
      <c r="S490" s="8">
        <f t="shared" si="56"/>
        <v>2006</v>
      </c>
      <c r="T490" s="8">
        <v>2006</v>
      </c>
      <c r="U490" s="8">
        <f t="shared" si="57"/>
        <v>16</v>
      </c>
      <c r="V490" s="7">
        <v>39036</v>
      </c>
      <c r="W490" t="s">
        <v>1017</v>
      </c>
      <c r="X490" s="2">
        <v>0.48699999999999999</v>
      </c>
      <c r="Y490" s="6">
        <f t="shared" si="58"/>
        <v>1.3000186861002109E-2</v>
      </c>
      <c r="AA490">
        <v>214922</v>
      </c>
      <c r="AB490">
        <v>130262</v>
      </c>
      <c r="AC490">
        <v>13474065</v>
      </c>
      <c r="AD490" t="s">
        <v>1</v>
      </c>
      <c r="AE490">
        <v>45</v>
      </c>
      <c r="AF490">
        <v>11</v>
      </c>
      <c r="AH490" t="s">
        <v>14711</v>
      </c>
      <c r="AI490" t="s">
        <v>14710</v>
      </c>
      <c r="AJ490" t="s">
        <v>14709</v>
      </c>
      <c r="AK490" t="s">
        <v>14708</v>
      </c>
      <c r="AL490">
        <v>4</v>
      </c>
      <c r="AM490" s="5">
        <f t="shared" si="59"/>
        <v>0.25</v>
      </c>
      <c r="AN490" s="4">
        <f t="shared" si="60"/>
        <v>3.786444528587656E-4</v>
      </c>
      <c r="AO490" s="3"/>
      <c r="AP490">
        <v>0</v>
      </c>
      <c r="AR490" t="s">
        <v>0</v>
      </c>
      <c r="AT490" s="2" t="s">
        <v>6</v>
      </c>
      <c r="AU490" s="1">
        <f t="shared" si="61"/>
        <v>0.92137241385591062</v>
      </c>
      <c r="AV490" s="1">
        <f t="shared" si="62"/>
        <v>0.66894156569304364</v>
      </c>
      <c r="AW490" s="1">
        <f t="shared" si="63"/>
        <v>0.41651071753017682</v>
      </c>
    </row>
    <row r="491" spans="1:49" x14ac:dyDescent="0.2">
      <c r="A491">
        <v>489</v>
      </c>
      <c r="B491" t="s">
        <v>14707</v>
      </c>
      <c r="C491" t="s">
        <v>14706</v>
      </c>
      <c r="E491">
        <v>17006892</v>
      </c>
      <c r="F491" t="s">
        <v>14705</v>
      </c>
      <c r="G491" t="s">
        <v>5</v>
      </c>
      <c r="H491" t="s">
        <v>4</v>
      </c>
      <c r="I491" t="s">
        <v>14704</v>
      </c>
      <c r="J491">
        <v>60009941</v>
      </c>
      <c r="K491" t="s">
        <v>14703</v>
      </c>
      <c r="L491" t="s">
        <v>14702</v>
      </c>
      <c r="M491" t="s">
        <v>157</v>
      </c>
      <c r="N491">
        <v>2</v>
      </c>
      <c r="O491" t="s">
        <v>14701</v>
      </c>
      <c r="P491" t="s">
        <v>14700</v>
      </c>
      <c r="Q491" t="s">
        <v>14699</v>
      </c>
      <c r="R491" s="7">
        <v>39036</v>
      </c>
      <c r="S491" s="8">
        <f t="shared" si="56"/>
        <v>2006</v>
      </c>
      <c r="T491" s="8">
        <v>2006</v>
      </c>
      <c r="U491" s="8">
        <f t="shared" si="57"/>
        <v>16</v>
      </c>
      <c r="V491" s="7">
        <v>39036</v>
      </c>
      <c r="W491" t="s">
        <v>14698</v>
      </c>
      <c r="X491" s="2">
        <v>2.9540000000000002</v>
      </c>
      <c r="Y491" s="6">
        <f t="shared" si="58"/>
        <v>7.8855342889938881E-2</v>
      </c>
      <c r="AA491">
        <v>8941491</v>
      </c>
      <c r="AB491">
        <v>15686</v>
      </c>
      <c r="AC491">
        <v>10981136</v>
      </c>
      <c r="AD491" t="s">
        <v>1</v>
      </c>
      <c r="AE491">
        <v>54</v>
      </c>
      <c r="AF491">
        <v>7</v>
      </c>
      <c r="AH491" t="s">
        <v>14697</v>
      </c>
      <c r="AI491" t="s">
        <v>14696</v>
      </c>
      <c r="AJ491" t="s">
        <v>14695</v>
      </c>
      <c r="AK491" t="s">
        <v>14694</v>
      </c>
      <c r="AL491">
        <v>30</v>
      </c>
      <c r="AM491" s="5">
        <f t="shared" si="59"/>
        <v>1.875</v>
      </c>
      <c r="AN491" s="4">
        <f t="shared" si="60"/>
        <v>2.8398333964407422E-3</v>
      </c>
      <c r="AO491" s="3"/>
      <c r="AP491">
        <v>0</v>
      </c>
      <c r="AR491" t="s">
        <v>0</v>
      </c>
      <c r="AT491" s="2">
        <v>7.452</v>
      </c>
      <c r="AU491" s="1">
        <f t="shared" si="61"/>
        <v>5.6050690041889437</v>
      </c>
      <c r="AV491" s="1">
        <f t="shared" si="62"/>
        <v>4.084758814318981</v>
      </c>
      <c r="AW491" s="1">
        <f t="shared" si="63"/>
        <v>2.5644486244490183</v>
      </c>
    </row>
    <row r="492" spans="1:49" x14ac:dyDescent="0.2">
      <c r="A492">
        <v>490</v>
      </c>
      <c r="B492" t="s">
        <v>14693</v>
      </c>
      <c r="C492" t="s">
        <v>14692</v>
      </c>
      <c r="E492">
        <v>16877748</v>
      </c>
      <c r="F492" t="s">
        <v>14691</v>
      </c>
      <c r="G492" t="s">
        <v>5</v>
      </c>
      <c r="H492" t="s">
        <v>4</v>
      </c>
      <c r="I492" t="s">
        <v>14690</v>
      </c>
      <c r="J492" t="s">
        <v>14689</v>
      </c>
      <c r="K492" t="s">
        <v>14688</v>
      </c>
      <c r="L492" t="s">
        <v>14687</v>
      </c>
      <c r="M492" t="s">
        <v>14686</v>
      </c>
      <c r="N492">
        <v>11</v>
      </c>
      <c r="O492" t="s">
        <v>14685</v>
      </c>
      <c r="P492" t="s">
        <v>14684</v>
      </c>
      <c r="Q492" t="s">
        <v>14683</v>
      </c>
      <c r="R492" s="7">
        <v>39036</v>
      </c>
      <c r="S492" s="8">
        <f t="shared" si="56"/>
        <v>2006</v>
      </c>
      <c r="T492" s="8">
        <v>2006</v>
      </c>
      <c r="U492" s="8">
        <f t="shared" si="57"/>
        <v>16</v>
      </c>
      <c r="V492" s="7">
        <v>39036</v>
      </c>
      <c r="W492" t="s">
        <v>6045</v>
      </c>
      <c r="X492" s="2">
        <v>1.7569999999999999</v>
      </c>
      <c r="Y492" s="6">
        <f t="shared" si="58"/>
        <v>4.6902111529323831E-2</v>
      </c>
      <c r="AA492">
        <v>9596658</v>
      </c>
      <c r="AB492">
        <v>17511</v>
      </c>
      <c r="AC492">
        <v>14602423</v>
      </c>
      <c r="AD492" t="s">
        <v>1</v>
      </c>
      <c r="AE492">
        <v>16</v>
      </c>
      <c r="AF492">
        <v>11</v>
      </c>
      <c r="AH492" t="s">
        <v>14682</v>
      </c>
      <c r="AI492" t="s">
        <v>14681</v>
      </c>
      <c r="AK492" t="s">
        <v>14680</v>
      </c>
      <c r="AL492">
        <v>27</v>
      </c>
      <c r="AM492" s="5">
        <f t="shared" si="59"/>
        <v>1.6875</v>
      </c>
      <c r="AN492" s="4">
        <f t="shared" si="60"/>
        <v>2.5558500567966678E-3</v>
      </c>
      <c r="AO492" s="3"/>
      <c r="AP492">
        <v>1</v>
      </c>
      <c r="AR492" t="s">
        <v>0</v>
      </c>
      <c r="AT492" s="2">
        <v>4.3129999999999997</v>
      </c>
      <c r="AU492" s="1">
        <f t="shared" si="61"/>
        <v>3.3598233087565683</v>
      </c>
      <c r="AV492" s="1">
        <f t="shared" si="62"/>
        <v>2.4728980793060251</v>
      </c>
      <c r="AW492" s="1">
        <f t="shared" si="63"/>
        <v>1.5859728498554815</v>
      </c>
    </row>
    <row r="493" spans="1:49" x14ac:dyDescent="0.2">
      <c r="A493">
        <v>491</v>
      </c>
      <c r="B493" t="s">
        <v>14679</v>
      </c>
      <c r="C493" t="s">
        <v>14678</v>
      </c>
      <c r="D493" t="s">
        <v>14677</v>
      </c>
      <c r="E493">
        <v>16766041</v>
      </c>
      <c r="F493" t="s">
        <v>14676</v>
      </c>
      <c r="G493" t="s">
        <v>5</v>
      </c>
      <c r="H493" t="s">
        <v>4</v>
      </c>
      <c r="I493" t="s">
        <v>14675</v>
      </c>
      <c r="J493" t="s">
        <v>14674</v>
      </c>
      <c r="K493" t="s">
        <v>14673</v>
      </c>
      <c r="L493" t="s">
        <v>14672</v>
      </c>
      <c r="M493" t="s">
        <v>158</v>
      </c>
      <c r="N493">
        <v>6</v>
      </c>
      <c r="O493" t="s">
        <v>14671</v>
      </c>
      <c r="P493" t="s">
        <v>14670</v>
      </c>
      <c r="Q493" t="s">
        <v>14669</v>
      </c>
      <c r="R493" s="7">
        <v>39036</v>
      </c>
      <c r="S493" s="8">
        <f t="shared" si="56"/>
        <v>2006</v>
      </c>
      <c r="T493" s="8">
        <v>2006</v>
      </c>
      <c r="U493" s="8">
        <f t="shared" si="57"/>
        <v>16</v>
      </c>
      <c r="V493" s="7">
        <v>39036</v>
      </c>
      <c r="W493" t="s">
        <v>14668</v>
      </c>
      <c r="X493" s="2">
        <v>0.98099999999999998</v>
      </c>
      <c r="Y493" s="6">
        <f t="shared" si="58"/>
        <v>2.6187234724113079E-2</v>
      </c>
      <c r="AA493">
        <v>1650270</v>
      </c>
      <c r="AB493">
        <v>16765</v>
      </c>
      <c r="AD493" t="s">
        <v>1</v>
      </c>
      <c r="AE493">
        <v>158</v>
      </c>
      <c r="AF493">
        <v>1</v>
      </c>
      <c r="AH493" t="s">
        <v>14667</v>
      </c>
      <c r="AI493" t="s">
        <v>14666</v>
      </c>
      <c r="AJ493" t="s">
        <v>14665</v>
      </c>
      <c r="AK493" t="s">
        <v>14664</v>
      </c>
      <c r="AL493">
        <v>20</v>
      </c>
      <c r="AM493" s="5">
        <f t="shared" si="59"/>
        <v>1.25</v>
      </c>
      <c r="AN493" s="4">
        <f t="shared" si="60"/>
        <v>1.8932222642938281E-3</v>
      </c>
      <c r="AO493" s="3"/>
      <c r="AP493">
        <v>0</v>
      </c>
      <c r="AR493" t="s">
        <v>0</v>
      </c>
      <c r="AT493" s="2">
        <v>2.39</v>
      </c>
      <c r="AU493" s="1">
        <f t="shared" si="61"/>
        <v>1.8899030986167304</v>
      </c>
      <c r="AV493" s="1">
        <f t="shared" si="62"/>
        <v>1.4040228494203455</v>
      </c>
      <c r="AW493" s="1">
        <f t="shared" si="63"/>
        <v>0.91814260022396033</v>
      </c>
    </row>
    <row r="494" spans="1:49" x14ac:dyDescent="0.2">
      <c r="A494">
        <v>492</v>
      </c>
      <c r="B494" t="s">
        <v>14663</v>
      </c>
      <c r="C494" t="s">
        <v>14662</v>
      </c>
      <c r="F494" t="s">
        <v>14661</v>
      </c>
      <c r="G494" t="s">
        <v>5</v>
      </c>
      <c r="H494" t="s">
        <v>4</v>
      </c>
      <c r="I494" t="s">
        <v>1045</v>
      </c>
      <c r="J494">
        <v>60012370</v>
      </c>
      <c r="K494" t="s">
        <v>1107</v>
      </c>
      <c r="L494" t="s">
        <v>1106</v>
      </c>
      <c r="M494" t="s">
        <v>254</v>
      </c>
      <c r="N494">
        <v>2</v>
      </c>
      <c r="O494" t="s">
        <v>14660</v>
      </c>
      <c r="P494" t="s">
        <v>14659</v>
      </c>
      <c r="Q494" t="s">
        <v>1105</v>
      </c>
      <c r="R494" s="7">
        <v>39035</v>
      </c>
      <c r="S494" s="8">
        <f t="shared" si="56"/>
        <v>2006</v>
      </c>
      <c r="T494" s="8">
        <v>2006</v>
      </c>
      <c r="U494" s="8">
        <f t="shared" si="57"/>
        <v>16</v>
      </c>
      <c r="V494" s="7">
        <v>39035</v>
      </c>
      <c r="W494" t="s">
        <v>14658</v>
      </c>
      <c r="X494" s="2">
        <v>1.994</v>
      </c>
      <c r="Y494" s="6">
        <f t="shared" si="58"/>
        <v>5.322869117215237E-2</v>
      </c>
      <c r="AA494">
        <v>249297</v>
      </c>
      <c r="AB494">
        <v>21100779404</v>
      </c>
      <c r="AD494" t="s">
        <v>1</v>
      </c>
      <c r="AE494">
        <v>39</v>
      </c>
      <c r="AF494">
        <v>23</v>
      </c>
      <c r="AH494" t="s">
        <v>14657</v>
      </c>
      <c r="AI494" t="s">
        <v>14656</v>
      </c>
      <c r="AK494" t="s">
        <v>14655</v>
      </c>
      <c r="AL494">
        <v>24</v>
      </c>
      <c r="AM494" s="5">
        <f t="shared" si="59"/>
        <v>1.5</v>
      </c>
      <c r="AN494" s="4">
        <f t="shared" si="60"/>
        <v>2.2718667171525938E-3</v>
      </c>
      <c r="AO494" s="3"/>
      <c r="AP494">
        <v>0</v>
      </c>
      <c r="AR494" t="s">
        <v>0</v>
      </c>
      <c r="AT494" s="2">
        <v>5.9850000000000003</v>
      </c>
      <c r="AU494" s="1">
        <f t="shared" si="61"/>
        <v>3.7941643835652434</v>
      </c>
      <c r="AV494" s="1">
        <f t="shared" si="62"/>
        <v>2.7750278944652482</v>
      </c>
      <c r="AW494" s="1">
        <f t="shared" si="63"/>
        <v>1.7558914053652528</v>
      </c>
    </row>
    <row r="495" spans="1:49" x14ac:dyDescent="0.2">
      <c r="A495">
        <v>493</v>
      </c>
      <c r="B495" t="s">
        <v>14654</v>
      </c>
      <c r="C495" t="s">
        <v>14653</v>
      </c>
      <c r="F495" t="s">
        <v>14652</v>
      </c>
      <c r="G495" t="s">
        <v>5</v>
      </c>
      <c r="H495" t="s">
        <v>4</v>
      </c>
      <c r="I495" t="s">
        <v>14651</v>
      </c>
      <c r="J495">
        <v>60011149</v>
      </c>
      <c r="K495" t="s">
        <v>1628</v>
      </c>
      <c r="L495" t="s">
        <v>1008</v>
      </c>
      <c r="M495" t="s">
        <v>792</v>
      </c>
      <c r="N495">
        <v>5</v>
      </c>
      <c r="O495" t="s">
        <v>14650</v>
      </c>
      <c r="P495" t="s">
        <v>14649</v>
      </c>
      <c r="Q495" t="s">
        <v>14648</v>
      </c>
      <c r="R495" s="7">
        <v>39034</v>
      </c>
      <c r="S495" s="8">
        <f t="shared" si="56"/>
        <v>2006</v>
      </c>
      <c r="T495" s="8">
        <v>2006</v>
      </c>
      <c r="U495" s="8">
        <f t="shared" si="57"/>
        <v>16</v>
      </c>
      <c r="V495" s="7">
        <v>39034</v>
      </c>
      <c r="W495" t="s">
        <v>997</v>
      </c>
      <c r="X495" s="2">
        <v>1.3480000000000001</v>
      </c>
      <c r="Y495" s="6">
        <f t="shared" si="58"/>
        <v>3.598409012039188E-2</v>
      </c>
      <c r="AA495">
        <v>201669</v>
      </c>
      <c r="AB495">
        <v>25264</v>
      </c>
      <c r="AD495" t="s">
        <v>1</v>
      </c>
      <c r="AE495">
        <v>45</v>
      </c>
      <c r="AF495">
        <v>23</v>
      </c>
      <c r="AH495" t="s">
        <v>14647</v>
      </c>
      <c r="AI495" t="s">
        <v>14646</v>
      </c>
      <c r="AK495" t="s">
        <v>14645</v>
      </c>
      <c r="AL495">
        <v>92</v>
      </c>
      <c r="AM495" s="5">
        <f t="shared" si="59"/>
        <v>5.75</v>
      </c>
      <c r="AN495" s="4">
        <f t="shared" si="60"/>
        <v>8.70882241575161E-3</v>
      </c>
      <c r="AO495" s="3"/>
      <c r="AP495">
        <v>0</v>
      </c>
      <c r="AR495" t="s">
        <v>0</v>
      </c>
      <c r="AT495" s="2">
        <v>5.165</v>
      </c>
      <c r="AU495" s="1">
        <f t="shared" si="61"/>
        <v>2.7801509808999798</v>
      </c>
      <c r="AV495" s="1">
        <f t="shared" si="62"/>
        <v>2.2346456268071746</v>
      </c>
      <c r="AW495" s="1">
        <f t="shared" si="63"/>
        <v>1.689140272714369</v>
      </c>
    </row>
    <row r="496" spans="1:49" x14ac:dyDescent="0.2">
      <c r="A496">
        <v>494</v>
      </c>
      <c r="B496" t="s">
        <v>14644</v>
      </c>
      <c r="C496" t="s">
        <v>14643</v>
      </c>
      <c r="D496" t="s">
        <v>14642</v>
      </c>
      <c r="F496" t="s">
        <v>14641</v>
      </c>
      <c r="G496" t="s">
        <v>5</v>
      </c>
      <c r="H496" t="s">
        <v>4</v>
      </c>
      <c r="I496" t="s">
        <v>781</v>
      </c>
      <c r="J496" t="s">
        <v>780</v>
      </c>
      <c r="K496" t="s">
        <v>779</v>
      </c>
      <c r="L496" t="s">
        <v>778</v>
      </c>
      <c r="M496" t="s">
        <v>360</v>
      </c>
      <c r="N496">
        <v>3</v>
      </c>
      <c r="O496" t="s">
        <v>777</v>
      </c>
      <c r="P496" t="s">
        <v>776</v>
      </c>
      <c r="Q496" t="s">
        <v>775</v>
      </c>
      <c r="R496" s="7">
        <v>39034</v>
      </c>
      <c r="S496" s="8">
        <f t="shared" si="56"/>
        <v>2006</v>
      </c>
      <c r="T496" s="8">
        <v>2006</v>
      </c>
      <c r="U496" s="8">
        <f t="shared" si="57"/>
        <v>16</v>
      </c>
      <c r="V496" s="7">
        <v>39034</v>
      </c>
      <c r="W496" t="s">
        <v>774</v>
      </c>
      <c r="X496" s="2">
        <v>0.499</v>
      </c>
      <c r="Y496" s="6">
        <f t="shared" si="58"/>
        <v>1.332052000747444E-2</v>
      </c>
      <c r="AA496">
        <v>3759601</v>
      </c>
      <c r="AB496">
        <v>29464</v>
      </c>
      <c r="AD496" t="s">
        <v>1</v>
      </c>
      <c r="AE496">
        <v>359</v>
      </c>
      <c r="AF496">
        <v>2</v>
      </c>
      <c r="AH496" t="s">
        <v>14640</v>
      </c>
      <c r="AI496" t="s">
        <v>14639</v>
      </c>
      <c r="AK496" t="s">
        <v>14638</v>
      </c>
      <c r="AL496">
        <v>11</v>
      </c>
      <c r="AM496" s="5">
        <f t="shared" si="59"/>
        <v>0.6875</v>
      </c>
      <c r="AN496" s="4">
        <f t="shared" si="60"/>
        <v>1.0412722453616054E-3</v>
      </c>
      <c r="AO496" s="3"/>
      <c r="AP496">
        <v>0</v>
      </c>
      <c r="AQ496" t="s">
        <v>28</v>
      </c>
      <c r="AR496" t="s">
        <v>14637</v>
      </c>
      <c r="AS496" t="s">
        <v>27</v>
      </c>
      <c r="AT496" s="2" t="s">
        <v>6</v>
      </c>
      <c r="AU496" s="1">
        <f t="shared" si="61"/>
        <v>0.96367456788405903</v>
      </c>
      <c r="AV496" s="1">
        <f t="shared" si="62"/>
        <v>0.71808961264180227</v>
      </c>
      <c r="AW496" s="1">
        <f t="shared" si="63"/>
        <v>0.47250465739954556</v>
      </c>
    </row>
    <row r="497" spans="1:49" x14ac:dyDescent="0.2">
      <c r="A497">
        <v>495</v>
      </c>
      <c r="B497" t="s">
        <v>14636</v>
      </c>
      <c r="C497" t="s">
        <v>14635</v>
      </c>
      <c r="E497">
        <v>16920705</v>
      </c>
      <c r="F497" t="s">
        <v>14634</v>
      </c>
      <c r="G497" t="s">
        <v>5</v>
      </c>
      <c r="H497" t="s">
        <v>4</v>
      </c>
      <c r="I497" t="s">
        <v>14633</v>
      </c>
      <c r="J497" t="s">
        <v>14632</v>
      </c>
      <c r="K497" t="s">
        <v>14631</v>
      </c>
      <c r="L497" t="s">
        <v>14630</v>
      </c>
      <c r="M497" t="s">
        <v>14629</v>
      </c>
      <c r="N497">
        <v>10</v>
      </c>
      <c r="O497" t="s">
        <v>14628</v>
      </c>
      <c r="P497" t="s">
        <v>14627</v>
      </c>
      <c r="Q497" t="s">
        <v>14626</v>
      </c>
      <c r="R497" s="7">
        <v>39031</v>
      </c>
      <c r="S497" s="8">
        <f t="shared" si="56"/>
        <v>2006</v>
      </c>
      <c r="T497" s="8">
        <v>2006</v>
      </c>
      <c r="U497" s="8">
        <f t="shared" si="57"/>
        <v>16</v>
      </c>
      <c r="V497" s="7">
        <v>39031</v>
      </c>
      <c r="W497" t="s">
        <v>1362</v>
      </c>
      <c r="X497" s="2">
        <v>2.3610000000000002</v>
      </c>
      <c r="Y497" s="6">
        <f t="shared" si="58"/>
        <v>6.3025546568431179E-2</v>
      </c>
      <c r="AA497">
        <v>219258</v>
      </c>
      <c r="AB497">
        <v>17592</v>
      </c>
      <c r="AC497" t="s">
        <v>1361</v>
      </c>
      <c r="AD497" t="s">
        <v>1</v>
      </c>
      <c r="AE497">
        <v>281</v>
      </c>
      <c r="AF497">
        <v>45</v>
      </c>
      <c r="AH497" t="s">
        <v>14625</v>
      </c>
      <c r="AI497" t="s">
        <v>14624</v>
      </c>
      <c r="AK497" t="s">
        <v>14623</v>
      </c>
      <c r="AL497">
        <v>55</v>
      </c>
      <c r="AM497" s="5">
        <f t="shared" si="59"/>
        <v>3.4375</v>
      </c>
      <c r="AN497" s="4">
        <f t="shared" si="60"/>
        <v>5.2063612268080268E-3</v>
      </c>
      <c r="AO497" s="3"/>
      <c r="AP497">
        <v>1</v>
      </c>
      <c r="AR497" t="s">
        <v>0</v>
      </c>
      <c r="AT497" s="2">
        <v>5.157</v>
      </c>
      <c r="AU497" s="1">
        <f t="shared" si="61"/>
        <v>4.5679790965944234</v>
      </c>
      <c r="AV497" s="1">
        <f t="shared" si="62"/>
        <v>3.4115953897619602</v>
      </c>
      <c r="AW497" s="1">
        <f t="shared" si="63"/>
        <v>2.255211682929497</v>
      </c>
    </row>
    <row r="498" spans="1:49" x14ac:dyDescent="0.2">
      <c r="A498">
        <v>496</v>
      </c>
      <c r="B498" t="s">
        <v>14622</v>
      </c>
      <c r="C498" t="s">
        <v>14621</v>
      </c>
      <c r="F498" t="s">
        <v>14620</v>
      </c>
      <c r="G498" t="s">
        <v>5</v>
      </c>
      <c r="H498" t="s">
        <v>4</v>
      </c>
      <c r="I498" t="s">
        <v>14619</v>
      </c>
      <c r="J498" t="s">
        <v>14618</v>
      </c>
      <c r="K498" t="s">
        <v>14617</v>
      </c>
      <c r="L498" t="s">
        <v>14616</v>
      </c>
      <c r="M498" t="s">
        <v>14615</v>
      </c>
      <c r="N498">
        <v>3</v>
      </c>
      <c r="O498" t="s">
        <v>14614</v>
      </c>
      <c r="P498" t="s">
        <v>14613</v>
      </c>
      <c r="Q498" t="s">
        <v>14612</v>
      </c>
      <c r="R498" s="7">
        <v>39031</v>
      </c>
      <c r="S498" s="8">
        <f t="shared" si="56"/>
        <v>2006</v>
      </c>
      <c r="T498" s="8">
        <v>2006</v>
      </c>
      <c r="U498" s="8">
        <f t="shared" si="57"/>
        <v>16</v>
      </c>
      <c r="V498" s="7">
        <v>39031</v>
      </c>
      <c r="W498" t="s">
        <v>173</v>
      </c>
      <c r="X498" s="2">
        <v>2.3759999999999999</v>
      </c>
      <c r="Y498" s="6">
        <f t="shared" si="58"/>
        <v>6.3425963001521576E-2</v>
      </c>
      <c r="AA498" t="s">
        <v>172</v>
      </c>
      <c r="AB498">
        <v>26765</v>
      </c>
      <c r="AC498">
        <v>15384357</v>
      </c>
      <c r="AD498" t="s">
        <v>1</v>
      </c>
      <c r="AE498">
        <v>651</v>
      </c>
      <c r="AF498" t="s">
        <v>9342</v>
      </c>
      <c r="AI498" t="s">
        <v>14611</v>
      </c>
      <c r="AJ498" t="s">
        <v>14610</v>
      </c>
      <c r="AK498" t="s">
        <v>14609</v>
      </c>
      <c r="AL498">
        <v>34</v>
      </c>
      <c r="AM498" s="5">
        <f t="shared" si="59"/>
        <v>2.125</v>
      </c>
      <c r="AN498" s="4">
        <f t="shared" si="60"/>
        <v>3.2184778492995079E-3</v>
      </c>
      <c r="AO498" s="3"/>
      <c r="AP498">
        <v>1</v>
      </c>
      <c r="AR498" t="s">
        <v>0</v>
      </c>
      <c r="AS498" t="s">
        <v>14608</v>
      </c>
      <c r="AT498" s="2">
        <v>5.8739999999999997</v>
      </c>
      <c r="AU498" s="1">
        <f t="shared" si="61"/>
        <v>4.5363717455854946</v>
      </c>
      <c r="AV498" s="1">
        <f t="shared" si="62"/>
        <v>3.332222042541054</v>
      </c>
      <c r="AW498" s="1">
        <f t="shared" si="63"/>
        <v>2.128072339496613</v>
      </c>
    </row>
    <row r="499" spans="1:49" x14ac:dyDescent="0.2">
      <c r="A499">
        <v>497</v>
      </c>
      <c r="B499" t="s">
        <v>14607</v>
      </c>
      <c r="C499" t="s">
        <v>14606</v>
      </c>
      <c r="F499" t="s">
        <v>14605</v>
      </c>
      <c r="G499" t="s">
        <v>5</v>
      </c>
      <c r="H499" t="s">
        <v>4</v>
      </c>
      <c r="I499" t="s">
        <v>14604</v>
      </c>
      <c r="J499" t="s">
        <v>14603</v>
      </c>
      <c r="K499" t="s">
        <v>14602</v>
      </c>
      <c r="L499" t="s">
        <v>14601</v>
      </c>
      <c r="M499" t="s">
        <v>14600</v>
      </c>
      <c r="N499">
        <v>2</v>
      </c>
      <c r="O499" t="s">
        <v>14599</v>
      </c>
      <c r="P499" t="s">
        <v>14598</v>
      </c>
      <c r="Q499" t="s">
        <v>14597</v>
      </c>
      <c r="R499" s="7">
        <v>39030</v>
      </c>
      <c r="S499" s="8">
        <f t="shared" si="56"/>
        <v>2006</v>
      </c>
      <c r="T499" s="8">
        <v>2006</v>
      </c>
      <c r="U499" s="8">
        <f t="shared" si="57"/>
        <v>16</v>
      </c>
      <c r="V499" s="7">
        <v>39030</v>
      </c>
      <c r="W499" t="s">
        <v>9410</v>
      </c>
      <c r="X499" s="2">
        <v>0.75600000000000001</v>
      </c>
      <c r="Y499" s="6">
        <f t="shared" si="58"/>
        <v>2.0180988227756869E-2</v>
      </c>
      <c r="AA499">
        <v>10895639</v>
      </c>
      <c r="AB499">
        <v>26969</v>
      </c>
      <c r="AD499" t="s">
        <v>1</v>
      </c>
      <c r="AE499">
        <v>110</v>
      </c>
      <c r="AF499">
        <v>44</v>
      </c>
      <c r="AH499" t="s">
        <v>14596</v>
      </c>
      <c r="AI499" t="s">
        <v>14595</v>
      </c>
      <c r="AK499" t="s">
        <v>14594</v>
      </c>
      <c r="AL499">
        <v>12</v>
      </c>
      <c r="AM499" s="5">
        <f t="shared" si="59"/>
        <v>0.75</v>
      </c>
      <c r="AN499" s="4">
        <f t="shared" si="60"/>
        <v>1.1359333585762969E-3</v>
      </c>
      <c r="AO499" s="3"/>
      <c r="AP499">
        <v>0</v>
      </c>
      <c r="AR499" t="s">
        <v>0</v>
      </c>
      <c r="AT499" s="2">
        <v>2.7810000000000001</v>
      </c>
      <c r="AU499" s="1">
        <f t="shared" si="61"/>
        <v>1.4467471767002698</v>
      </c>
      <c r="AV499" s="1">
        <f t="shared" si="62"/>
        <v>1.0658460793166582</v>
      </c>
      <c r="AW499" s="1">
        <f t="shared" si="63"/>
        <v>0.68494498193304687</v>
      </c>
    </row>
    <row r="500" spans="1:49" x14ac:dyDescent="0.2">
      <c r="A500">
        <v>498</v>
      </c>
      <c r="B500" t="s">
        <v>14593</v>
      </c>
      <c r="F500" t="s">
        <v>14592</v>
      </c>
      <c r="G500" t="s">
        <v>5</v>
      </c>
      <c r="H500" t="s">
        <v>4</v>
      </c>
      <c r="I500" t="s">
        <v>14591</v>
      </c>
      <c r="J500">
        <v>60031004</v>
      </c>
      <c r="K500" t="s">
        <v>691</v>
      </c>
      <c r="L500" t="s">
        <v>690</v>
      </c>
      <c r="M500" t="s">
        <v>211</v>
      </c>
      <c r="N500">
        <v>2</v>
      </c>
      <c r="O500" t="s">
        <v>14590</v>
      </c>
      <c r="P500" t="s">
        <v>14589</v>
      </c>
      <c r="Q500" t="s">
        <v>14588</v>
      </c>
      <c r="R500" s="7">
        <v>39030</v>
      </c>
      <c r="S500" s="8">
        <f t="shared" si="56"/>
        <v>2006</v>
      </c>
      <c r="T500" s="8">
        <v>2006</v>
      </c>
      <c r="U500" s="8">
        <f t="shared" si="57"/>
        <v>16</v>
      </c>
      <c r="V500" s="7">
        <v>2006</v>
      </c>
      <c r="W500" t="s">
        <v>4152</v>
      </c>
      <c r="X500" s="2">
        <v>0.378</v>
      </c>
      <c r="Y500" s="6">
        <f t="shared" si="58"/>
        <v>1.0090494113878435E-2</v>
      </c>
      <c r="AA500">
        <v>3616525</v>
      </c>
      <c r="AB500">
        <v>14248</v>
      </c>
      <c r="AD500" t="s">
        <v>1</v>
      </c>
      <c r="AE500">
        <v>48</v>
      </c>
      <c r="AF500">
        <v>3</v>
      </c>
      <c r="AH500" t="s">
        <v>14587</v>
      </c>
      <c r="AI500" t="s">
        <v>14586</v>
      </c>
      <c r="AJ500" t="s">
        <v>14585</v>
      </c>
      <c r="AK500" t="s">
        <v>14584</v>
      </c>
      <c r="AL500">
        <v>6</v>
      </c>
      <c r="AM500" s="5">
        <f t="shared" si="59"/>
        <v>0.375</v>
      </c>
      <c r="AN500" s="4">
        <f t="shared" si="60"/>
        <v>5.6796667928814845E-4</v>
      </c>
      <c r="AO500" s="3"/>
      <c r="AP500">
        <v>0</v>
      </c>
      <c r="AR500" t="s">
        <v>0</v>
      </c>
      <c r="AT500" s="2">
        <v>0.98299999999999998</v>
      </c>
      <c r="AU500" s="1">
        <f t="shared" si="61"/>
        <v>0.72337358835013488</v>
      </c>
      <c r="AV500" s="1">
        <f t="shared" si="62"/>
        <v>0.5329230396583291</v>
      </c>
      <c r="AW500" s="1">
        <f t="shared" si="63"/>
        <v>0.34247249096652344</v>
      </c>
    </row>
    <row r="501" spans="1:49" x14ac:dyDescent="0.2">
      <c r="A501">
        <v>499</v>
      </c>
      <c r="B501" t="s">
        <v>14583</v>
      </c>
      <c r="F501" t="s">
        <v>14582</v>
      </c>
      <c r="G501" t="s">
        <v>5</v>
      </c>
      <c r="H501" t="s">
        <v>4</v>
      </c>
      <c r="I501" t="s">
        <v>14581</v>
      </c>
      <c r="J501">
        <v>60117774</v>
      </c>
      <c r="K501" t="s">
        <v>14580</v>
      </c>
      <c r="L501" t="s">
        <v>303</v>
      </c>
      <c r="M501" t="s">
        <v>103</v>
      </c>
      <c r="N501">
        <v>5</v>
      </c>
      <c r="O501" t="s">
        <v>14579</v>
      </c>
      <c r="P501" t="s">
        <v>14578</v>
      </c>
      <c r="Q501" t="s">
        <v>14577</v>
      </c>
      <c r="R501" s="7">
        <v>39030</v>
      </c>
      <c r="S501" s="8">
        <f t="shared" si="56"/>
        <v>2006</v>
      </c>
      <c r="T501" s="8">
        <v>2006</v>
      </c>
      <c r="U501" s="8">
        <f t="shared" si="57"/>
        <v>16</v>
      </c>
      <c r="V501" s="7">
        <v>2006</v>
      </c>
      <c r="W501" t="s">
        <v>4152</v>
      </c>
      <c r="X501" s="2">
        <v>0.378</v>
      </c>
      <c r="Y501" s="6">
        <f t="shared" si="58"/>
        <v>1.0090494113878435E-2</v>
      </c>
      <c r="AA501">
        <v>3616525</v>
      </c>
      <c r="AB501">
        <v>14248</v>
      </c>
      <c r="AD501" t="s">
        <v>1</v>
      </c>
      <c r="AE501">
        <v>48</v>
      </c>
      <c r="AF501">
        <v>3</v>
      </c>
      <c r="AH501" t="s">
        <v>14576</v>
      </c>
      <c r="AI501" t="s">
        <v>14575</v>
      </c>
      <c r="AJ501" t="s">
        <v>14574</v>
      </c>
      <c r="AK501" t="s">
        <v>14573</v>
      </c>
      <c r="AL501">
        <v>4</v>
      </c>
      <c r="AM501" s="5">
        <f t="shared" si="59"/>
        <v>0.25</v>
      </c>
      <c r="AN501" s="4">
        <f t="shared" si="60"/>
        <v>3.786444528587656E-4</v>
      </c>
      <c r="AO501" s="3"/>
      <c r="AP501">
        <v>0</v>
      </c>
      <c r="AR501" t="s">
        <v>0</v>
      </c>
      <c r="AT501" s="2">
        <v>0.98299999999999998</v>
      </c>
      <c r="AU501" s="1">
        <f t="shared" si="61"/>
        <v>0.71769392155725331</v>
      </c>
      <c r="AV501" s="1">
        <f t="shared" si="62"/>
        <v>0.52345692833685997</v>
      </c>
      <c r="AW501" s="1">
        <f t="shared" si="63"/>
        <v>0.32921993511646663</v>
      </c>
    </row>
    <row r="502" spans="1:49" x14ac:dyDescent="0.2">
      <c r="A502">
        <v>500</v>
      </c>
      <c r="B502" t="s">
        <v>14572</v>
      </c>
      <c r="C502" t="s">
        <v>14571</v>
      </c>
      <c r="D502" t="s">
        <v>14570</v>
      </c>
      <c r="F502" t="s">
        <v>14569</v>
      </c>
      <c r="G502" t="s">
        <v>5</v>
      </c>
      <c r="H502" t="s">
        <v>4</v>
      </c>
      <c r="I502" t="s">
        <v>14568</v>
      </c>
      <c r="J502">
        <v>60025525</v>
      </c>
      <c r="K502" t="s">
        <v>3365</v>
      </c>
      <c r="L502" t="s">
        <v>3364</v>
      </c>
      <c r="M502" t="s">
        <v>157</v>
      </c>
      <c r="N502">
        <v>2</v>
      </c>
      <c r="O502" t="s">
        <v>14567</v>
      </c>
      <c r="P502" t="s">
        <v>14566</v>
      </c>
      <c r="Q502" t="s">
        <v>3361</v>
      </c>
      <c r="R502" s="7">
        <v>39030</v>
      </c>
      <c r="S502" s="8">
        <f t="shared" si="56"/>
        <v>2006</v>
      </c>
      <c r="T502" s="8">
        <v>2006</v>
      </c>
      <c r="U502" s="8">
        <f t="shared" si="57"/>
        <v>16</v>
      </c>
      <c r="V502" s="7">
        <v>39030</v>
      </c>
      <c r="W502" t="s">
        <v>14565</v>
      </c>
      <c r="X502" s="2">
        <v>14.343999999999999</v>
      </c>
      <c r="Y502" s="6">
        <f t="shared" si="58"/>
        <v>0.38290488774992659</v>
      </c>
      <c r="AA502">
        <v>14761122</v>
      </c>
      <c r="AB502">
        <v>17854</v>
      </c>
      <c r="AC502">
        <v>14764660</v>
      </c>
      <c r="AD502" t="s">
        <v>1</v>
      </c>
      <c r="AE502">
        <v>5</v>
      </c>
      <c r="AF502">
        <v>11</v>
      </c>
      <c r="AH502" t="s">
        <v>14564</v>
      </c>
      <c r="AI502" t="s">
        <v>14563</v>
      </c>
      <c r="AK502" t="s">
        <v>14562</v>
      </c>
      <c r="AL502">
        <v>30</v>
      </c>
      <c r="AM502" s="5">
        <f t="shared" si="59"/>
        <v>1.875</v>
      </c>
      <c r="AN502" s="4">
        <f t="shared" si="60"/>
        <v>2.8398333964407422E-3</v>
      </c>
      <c r="AO502" s="3"/>
      <c r="AP502">
        <v>0</v>
      </c>
      <c r="AR502" t="s">
        <v>0</v>
      </c>
      <c r="AT502" s="2">
        <v>43.841000000000001</v>
      </c>
      <c r="AU502" s="1">
        <f t="shared" si="61"/>
        <v>26.888537144388081</v>
      </c>
      <c r="AV502" s="1">
        <f t="shared" si="62"/>
        <v>19.287236057318367</v>
      </c>
      <c r="AW502" s="1">
        <f t="shared" si="63"/>
        <v>11.685934970248649</v>
      </c>
    </row>
    <row r="503" spans="1:49" x14ac:dyDescent="0.2">
      <c r="A503">
        <v>501</v>
      </c>
      <c r="B503" t="s">
        <v>14561</v>
      </c>
      <c r="C503" t="s">
        <v>14560</v>
      </c>
      <c r="D503" t="s">
        <v>14559</v>
      </c>
      <c r="F503" t="s">
        <v>14558</v>
      </c>
      <c r="G503" t="s">
        <v>5</v>
      </c>
      <c r="H503" t="s">
        <v>4</v>
      </c>
      <c r="I503" t="s">
        <v>14557</v>
      </c>
      <c r="J503" t="s">
        <v>14556</v>
      </c>
      <c r="K503" t="s">
        <v>14555</v>
      </c>
      <c r="L503" t="s">
        <v>14554</v>
      </c>
      <c r="M503" t="s">
        <v>11856</v>
      </c>
      <c r="N503">
        <v>4</v>
      </c>
      <c r="O503" t="s">
        <v>14553</v>
      </c>
      <c r="P503" t="s">
        <v>14552</v>
      </c>
      <c r="Q503" t="s">
        <v>14551</v>
      </c>
      <c r="R503" s="7">
        <v>39029</v>
      </c>
      <c r="S503" s="8">
        <f t="shared" si="56"/>
        <v>2006</v>
      </c>
      <c r="T503" s="8">
        <v>2006</v>
      </c>
      <c r="U503" s="8">
        <f t="shared" si="57"/>
        <v>16</v>
      </c>
      <c r="V503" s="7">
        <v>39029</v>
      </c>
      <c r="W503" t="s">
        <v>719</v>
      </c>
      <c r="X503" s="2">
        <v>0.69899999999999995</v>
      </c>
      <c r="Y503" s="6">
        <f t="shared" si="58"/>
        <v>1.8659405782013295E-2</v>
      </c>
      <c r="AA503">
        <v>9244247</v>
      </c>
      <c r="AB503">
        <v>13660</v>
      </c>
      <c r="AD503" t="s">
        <v>1</v>
      </c>
      <c r="AE503">
        <v>132</v>
      </c>
      <c r="AF503" t="s">
        <v>12393</v>
      </c>
      <c r="AH503" t="s">
        <v>14550</v>
      </c>
      <c r="AI503" t="s">
        <v>14549</v>
      </c>
      <c r="AJ503" t="s">
        <v>14548</v>
      </c>
      <c r="AK503" t="s">
        <v>14547</v>
      </c>
      <c r="AL503">
        <v>17</v>
      </c>
      <c r="AM503" s="5">
        <f t="shared" si="59"/>
        <v>1.0625</v>
      </c>
      <c r="AN503" s="4">
        <f t="shared" si="60"/>
        <v>1.6092389246497539E-3</v>
      </c>
      <c r="AO503" s="3"/>
      <c r="AP503">
        <v>0</v>
      </c>
      <c r="AR503" t="s">
        <v>0</v>
      </c>
      <c r="AT503" s="2" t="s">
        <v>6</v>
      </c>
      <c r="AU503" s="1">
        <f t="shared" si="61"/>
        <v>1.3544355724804231</v>
      </c>
      <c r="AV503" s="1">
        <f t="shared" si="62"/>
        <v>1.0134322353331524</v>
      </c>
      <c r="AW503" s="1">
        <f t="shared" si="63"/>
        <v>0.67242889818588159</v>
      </c>
    </row>
    <row r="504" spans="1:49" x14ac:dyDescent="0.2">
      <c r="A504">
        <v>502</v>
      </c>
      <c r="B504" t="s">
        <v>14546</v>
      </c>
      <c r="C504" t="s">
        <v>14545</v>
      </c>
      <c r="D504" t="s">
        <v>14544</v>
      </c>
      <c r="F504" t="s">
        <v>14543</v>
      </c>
      <c r="G504" t="s">
        <v>5</v>
      </c>
      <c r="H504" t="s">
        <v>4</v>
      </c>
      <c r="I504" t="s">
        <v>14542</v>
      </c>
      <c r="J504" t="s">
        <v>14541</v>
      </c>
      <c r="K504" t="s">
        <v>14540</v>
      </c>
      <c r="L504" t="s">
        <v>14539</v>
      </c>
      <c r="M504" t="s">
        <v>14538</v>
      </c>
      <c r="N504">
        <v>8</v>
      </c>
      <c r="O504" t="s">
        <v>14537</v>
      </c>
      <c r="P504" t="s">
        <v>14536</v>
      </c>
      <c r="Q504" t="s">
        <v>14535</v>
      </c>
      <c r="R504" s="7">
        <v>39029</v>
      </c>
      <c r="S504" s="8">
        <f t="shared" si="56"/>
        <v>2006</v>
      </c>
      <c r="T504" s="8">
        <v>2006</v>
      </c>
      <c r="U504" s="8">
        <f t="shared" si="57"/>
        <v>16</v>
      </c>
      <c r="V504" s="7">
        <v>39029</v>
      </c>
      <c r="W504" t="s">
        <v>719</v>
      </c>
      <c r="X504" s="2">
        <v>0.69899999999999995</v>
      </c>
      <c r="Y504" s="6">
        <f t="shared" si="58"/>
        <v>1.8659405782013295E-2</v>
      </c>
      <c r="AA504">
        <v>9244247</v>
      </c>
      <c r="AB504">
        <v>13660</v>
      </c>
      <c r="AD504" t="s">
        <v>1</v>
      </c>
      <c r="AE504">
        <v>132</v>
      </c>
      <c r="AF504" t="s">
        <v>12393</v>
      </c>
      <c r="AH504" t="s">
        <v>14534</v>
      </c>
      <c r="AI504" t="s">
        <v>14533</v>
      </c>
      <c r="AJ504" t="s">
        <v>14532</v>
      </c>
      <c r="AK504" t="s">
        <v>14531</v>
      </c>
      <c r="AL504">
        <v>7</v>
      </c>
      <c r="AM504" s="5">
        <f t="shared" si="59"/>
        <v>0.4375</v>
      </c>
      <c r="AN504" s="4">
        <f t="shared" si="60"/>
        <v>6.6262779250283988E-4</v>
      </c>
      <c r="AO504" s="3"/>
      <c r="AP504">
        <v>0</v>
      </c>
      <c r="AR504" t="s">
        <v>0</v>
      </c>
      <c r="AT504" s="2" t="s">
        <v>6</v>
      </c>
      <c r="AU504" s="1">
        <f t="shared" si="61"/>
        <v>1.3260372385160157</v>
      </c>
      <c r="AV504" s="1">
        <f t="shared" si="62"/>
        <v>0.96610167872580677</v>
      </c>
      <c r="AW504" s="1">
        <f t="shared" si="63"/>
        <v>0.60616611893559758</v>
      </c>
    </row>
    <row r="505" spans="1:49" x14ac:dyDescent="0.2">
      <c r="A505">
        <v>503</v>
      </c>
      <c r="B505" t="s">
        <v>14530</v>
      </c>
      <c r="C505" t="s">
        <v>14529</v>
      </c>
      <c r="F505" t="s">
        <v>14528</v>
      </c>
      <c r="G505" t="s">
        <v>5</v>
      </c>
      <c r="H505" t="s">
        <v>4</v>
      </c>
      <c r="I505" t="s">
        <v>14527</v>
      </c>
      <c r="J505" t="s">
        <v>14526</v>
      </c>
      <c r="K505" t="s">
        <v>14525</v>
      </c>
      <c r="L505" t="s">
        <v>14524</v>
      </c>
      <c r="M505" t="s">
        <v>291</v>
      </c>
      <c r="N505">
        <v>3</v>
      </c>
      <c r="O505" t="s">
        <v>14523</v>
      </c>
      <c r="P505" t="s">
        <v>14522</v>
      </c>
      <c r="Q505" t="s">
        <v>14521</v>
      </c>
      <c r="R505" s="7">
        <v>39029</v>
      </c>
      <c r="S505" s="8">
        <f t="shared" si="56"/>
        <v>2006</v>
      </c>
      <c r="T505" s="8">
        <v>2006</v>
      </c>
      <c r="U505" s="8">
        <f t="shared" si="57"/>
        <v>16</v>
      </c>
      <c r="V505" s="7">
        <v>2006</v>
      </c>
      <c r="W505" t="s">
        <v>704</v>
      </c>
      <c r="X505" s="2">
        <v>0.375</v>
      </c>
      <c r="Y505" s="6">
        <f t="shared" si="58"/>
        <v>1.0010410827260351E-2</v>
      </c>
      <c r="AA505">
        <v>135194</v>
      </c>
      <c r="AB505">
        <v>24918</v>
      </c>
      <c r="AD505" t="s">
        <v>1</v>
      </c>
      <c r="AE505">
        <v>42</v>
      </c>
      <c r="AF505">
        <v>22</v>
      </c>
      <c r="AH505" t="s">
        <v>14520</v>
      </c>
      <c r="AI505" t="s">
        <v>14519</v>
      </c>
      <c r="AK505" t="s">
        <v>14518</v>
      </c>
      <c r="AL505">
        <v>14</v>
      </c>
      <c r="AM505" s="5">
        <f t="shared" si="59"/>
        <v>0.875</v>
      </c>
      <c r="AN505" s="4">
        <f t="shared" si="60"/>
        <v>1.3252555850056798E-3</v>
      </c>
      <c r="AO505" s="3"/>
      <c r="AP505">
        <v>0</v>
      </c>
      <c r="AR505" t="s">
        <v>0</v>
      </c>
      <c r="AT505" s="2">
        <v>1.3140000000000001</v>
      </c>
      <c r="AU505" s="1">
        <f t="shared" si="61"/>
        <v>0.74048642545839505</v>
      </c>
      <c r="AV505" s="1">
        <f t="shared" si="62"/>
        <v>0.56678332061330161</v>
      </c>
      <c r="AW505" s="1">
        <f t="shared" si="63"/>
        <v>0.39308021576820806</v>
      </c>
    </row>
    <row r="506" spans="1:49" x14ac:dyDescent="0.2">
      <c r="A506">
        <v>504</v>
      </c>
      <c r="B506" t="s">
        <v>14517</v>
      </c>
      <c r="C506" t="s">
        <v>14516</v>
      </c>
      <c r="F506" t="s">
        <v>14515</v>
      </c>
      <c r="G506" t="s">
        <v>5</v>
      </c>
      <c r="H506" t="s">
        <v>4</v>
      </c>
      <c r="I506" t="s">
        <v>13507</v>
      </c>
      <c r="J506">
        <v>60001439</v>
      </c>
      <c r="K506" t="s">
        <v>474</v>
      </c>
      <c r="L506" t="s">
        <v>473</v>
      </c>
      <c r="M506" t="s">
        <v>16</v>
      </c>
      <c r="N506">
        <v>1</v>
      </c>
      <c r="O506" t="s">
        <v>14514</v>
      </c>
      <c r="P506">
        <v>7102186231</v>
      </c>
      <c r="Q506">
        <v>60001439</v>
      </c>
      <c r="R506" s="7">
        <v>39029</v>
      </c>
      <c r="S506" s="8">
        <f t="shared" si="56"/>
        <v>2006</v>
      </c>
      <c r="T506" s="8">
        <v>2006</v>
      </c>
      <c r="U506" s="8">
        <f t="shared" si="57"/>
        <v>16</v>
      </c>
      <c r="V506" s="7">
        <v>2006</v>
      </c>
      <c r="W506" t="s">
        <v>704</v>
      </c>
      <c r="X506" s="2">
        <v>0.375</v>
      </c>
      <c r="Y506" s="6">
        <f t="shared" si="58"/>
        <v>1.0010410827260351E-2</v>
      </c>
      <c r="AA506">
        <v>135194</v>
      </c>
      <c r="AB506">
        <v>24918</v>
      </c>
      <c r="AD506" t="s">
        <v>1</v>
      </c>
      <c r="AE506">
        <v>42</v>
      </c>
      <c r="AF506">
        <v>22</v>
      </c>
      <c r="AH506" t="s">
        <v>14513</v>
      </c>
      <c r="AI506" t="s">
        <v>14512</v>
      </c>
      <c r="AK506" t="s">
        <v>14511</v>
      </c>
      <c r="AL506">
        <v>6</v>
      </c>
      <c r="AM506" s="5">
        <f t="shared" si="59"/>
        <v>0.375</v>
      </c>
      <c r="AN506" s="4">
        <f t="shared" si="60"/>
        <v>5.6796667928814845E-4</v>
      </c>
      <c r="AO506" s="3"/>
      <c r="AP506">
        <v>0</v>
      </c>
      <c r="AR506" t="s">
        <v>0</v>
      </c>
      <c r="AT506" s="2">
        <v>1.3140000000000001</v>
      </c>
      <c r="AU506" s="1">
        <f t="shared" si="61"/>
        <v>0.71776775828686901</v>
      </c>
      <c r="AV506" s="1">
        <f t="shared" si="62"/>
        <v>0.52891887532742499</v>
      </c>
      <c r="AW506" s="1">
        <f t="shared" si="63"/>
        <v>0.34006999236798091</v>
      </c>
    </row>
    <row r="507" spans="1:49" x14ac:dyDescent="0.2">
      <c r="A507">
        <v>505</v>
      </c>
      <c r="B507" t="s">
        <v>14510</v>
      </c>
      <c r="C507" t="s">
        <v>14509</v>
      </c>
      <c r="F507" t="s">
        <v>14508</v>
      </c>
      <c r="G507" t="s">
        <v>5</v>
      </c>
      <c r="H507" t="s">
        <v>4</v>
      </c>
      <c r="I507" t="s">
        <v>1258</v>
      </c>
      <c r="J507">
        <v>60012392</v>
      </c>
      <c r="K507" t="s">
        <v>1257</v>
      </c>
      <c r="L507" t="s">
        <v>662</v>
      </c>
      <c r="M507" t="s">
        <v>254</v>
      </c>
      <c r="N507">
        <v>2</v>
      </c>
      <c r="O507" t="s">
        <v>14507</v>
      </c>
      <c r="P507" t="s">
        <v>1256</v>
      </c>
      <c r="Q507" t="s">
        <v>1255</v>
      </c>
      <c r="R507" s="7">
        <v>39029</v>
      </c>
      <c r="S507" s="8">
        <f t="shared" si="56"/>
        <v>2006</v>
      </c>
      <c r="T507" s="8">
        <v>2006</v>
      </c>
      <c r="U507" s="8">
        <f t="shared" si="57"/>
        <v>16</v>
      </c>
      <c r="V507" s="7">
        <v>2006</v>
      </c>
      <c r="W507" t="s">
        <v>704</v>
      </c>
      <c r="X507" s="2">
        <v>0.375</v>
      </c>
      <c r="Y507" s="6">
        <f t="shared" si="58"/>
        <v>1.0010410827260351E-2</v>
      </c>
      <c r="AA507">
        <v>135194</v>
      </c>
      <c r="AB507">
        <v>24918</v>
      </c>
      <c r="AD507" t="s">
        <v>1</v>
      </c>
      <c r="AE507">
        <v>42</v>
      </c>
      <c r="AF507">
        <v>22</v>
      </c>
      <c r="AH507" t="s">
        <v>14506</v>
      </c>
      <c r="AI507" t="s">
        <v>14505</v>
      </c>
      <c r="AK507" t="s">
        <v>14504</v>
      </c>
      <c r="AL507">
        <v>1</v>
      </c>
      <c r="AM507" s="5">
        <f t="shared" si="59"/>
        <v>6.25E-2</v>
      </c>
      <c r="AN507" s="4">
        <f t="shared" si="60"/>
        <v>9.46611132146914E-5</v>
      </c>
      <c r="AO507" s="3"/>
      <c r="AP507">
        <v>0</v>
      </c>
      <c r="AR507" t="s">
        <v>0</v>
      </c>
      <c r="AT507" s="2">
        <v>1.3140000000000001</v>
      </c>
      <c r="AU507" s="1">
        <f t="shared" si="61"/>
        <v>0.70356859130466531</v>
      </c>
      <c r="AV507" s="1">
        <f t="shared" si="62"/>
        <v>0.50525359702375217</v>
      </c>
      <c r="AW507" s="1">
        <f t="shared" si="63"/>
        <v>0.30693860274283891</v>
      </c>
    </row>
    <row r="508" spans="1:49" x14ac:dyDescent="0.2">
      <c r="A508">
        <v>506</v>
      </c>
      <c r="B508" t="s">
        <v>14503</v>
      </c>
      <c r="C508" t="s">
        <v>14502</v>
      </c>
      <c r="F508" t="s">
        <v>14501</v>
      </c>
      <c r="G508" t="s">
        <v>5</v>
      </c>
      <c r="H508" t="s">
        <v>4</v>
      </c>
      <c r="I508" t="s">
        <v>14500</v>
      </c>
      <c r="J508">
        <v>60005244</v>
      </c>
      <c r="K508" t="s">
        <v>398</v>
      </c>
      <c r="L508" t="s">
        <v>397</v>
      </c>
      <c r="M508" t="s">
        <v>103</v>
      </c>
      <c r="N508">
        <v>2</v>
      </c>
      <c r="O508" t="s">
        <v>14499</v>
      </c>
      <c r="P508" t="s">
        <v>14498</v>
      </c>
      <c r="Q508" t="s">
        <v>1349</v>
      </c>
      <c r="R508" s="7">
        <v>39029</v>
      </c>
      <c r="S508" s="8">
        <f t="shared" si="56"/>
        <v>2006</v>
      </c>
      <c r="T508" s="8">
        <v>2006</v>
      </c>
      <c r="U508" s="8">
        <f t="shared" si="57"/>
        <v>16</v>
      </c>
      <c r="V508" s="7">
        <v>2006</v>
      </c>
      <c r="W508" t="s">
        <v>704</v>
      </c>
      <c r="X508" s="2">
        <v>0.375</v>
      </c>
      <c r="Y508" s="6">
        <f t="shared" si="58"/>
        <v>1.0010410827260351E-2</v>
      </c>
      <c r="AA508">
        <v>135194</v>
      </c>
      <c r="AB508">
        <v>24918</v>
      </c>
      <c r="AD508" t="s">
        <v>1</v>
      </c>
      <c r="AE508">
        <v>42</v>
      </c>
      <c r="AF508">
        <v>22</v>
      </c>
      <c r="AH508" t="s">
        <v>14497</v>
      </c>
      <c r="AI508" t="s">
        <v>14496</v>
      </c>
      <c r="AK508" t="s">
        <v>14495</v>
      </c>
      <c r="AL508">
        <v>39</v>
      </c>
      <c r="AM508" s="5">
        <f t="shared" si="59"/>
        <v>2.4375</v>
      </c>
      <c r="AN508" s="4">
        <f t="shared" si="60"/>
        <v>3.6917834153729649E-3</v>
      </c>
      <c r="AO508" s="3"/>
      <c r="AP508">
        <v>0</v>
      </c>
      <c r="AR508" t="s">
        <v>0</v>
      </c>
      <c r="AT508" s="2">
        <v>1.3140000000000001</v>
      </c>
      <c r="AU508" s="1">
        <f t="shared" si="61"/>
        <v>0.81148226036941351</v>
      </c>
      <c r="AV508" s="1">
        <f t="shared" si="62"/>
        <v>0.68510971213166583</v>
      </c>
      <c r="AW508" s="1">
        <f t="shared" si="63"/>
        <v>0.55873716389391803</v>
      </c>
    </row>
    <row r="509" spans="1:49" x14ac:dyDescent="0.2">
      <c r="A509">
        <v>507</v>
      </c>
      <c r="B509" t="s">
        <v>14494</v>
      </c>
      <c r="C509" t="s">
        <v>14493</v>
      </c>
      <c r="F509" t="s">
        <v>14492</v>
      </c>
      <c r="G509" t="s">
        <v>5</v>
      </c>
      <c r="H509" t="s">
        <v>4</v>
      </c>
      <c r="I509" t="s">
        <v>14491</v>
      </c>
      <c r="J509">
        <v>60028333</v>
      </c>
      <c r="K509" t="s">
        <v>403</v>
      </c>
      <c r="L509" t="s">
        <v>402</v>
      </c>
      <c r="M509" t="s">
        <v>211</v>
      </c>
      <c r="N509">
        <v>2</v>
      </c>
      <c r="O509" t="s">
        <v>14490</v>
      </c>
      <c r="P509" t="s">
        <v>14489</v>
      </c>
      <c r="Q509" t="s">
        <v>401</v>
      </c>
      <c r="R509" s="7">
        <v>39029</v>
      </c>
      <c r="S509" s="8">
        <f t="shared" si="56"/>
        <v>2006</v>
      </c>
      <c r="T509" s="8">
        <v>2006</v>
      </c>
      <c r="U509" s="8">
        <f t="shared" si="57"/>
        <v>16</v>
      </c>
      <c r="V509" s="7">
        <v>2006</v>
      </c>
      <c r="W509" t="s">
        <v>704</v>
      </c>
      <c r="X509" s="2">
        <v>0.375</v>
      </c>
      <c r="Y509" s="6">
        <f t="shared" si="58"/>
        <v>1.0010410827260351E-2</v>
      </c>
      <c r="AA509">
        <v>135194</v>
      </c>
      <c r="AB509">
        <v>24918</v>
      </c>
      <c r="AD509" t="s">
        <v>1</v>
      </c>
      <c r="AE509">
        <v>42</v>
      </c>
      <c r="AF509">
        <v>22</v>
      </c>
      <c r="AH509" t="s">
        <v>14488</v>
      </c>
      <c r="AI509" t="s">
        <v>14487</v>
      </c>
      <c r="AK509" t="s">
        <v>14486</v>
      </c>
      <c r="AL509">
        <v>5</v>
      </c>
      <c r="AM509" s="5">
        <f t="shared" si="59"/>
        <v>0.3125</v>
      </c>
      <c r="AN509" s="4">
        <f t="shared" si="60"/>
        <v>4.7330556607345703E-4</v>
      </c>
      <c r="AO509" s="3"/>
      <c r="AP509">
        <v>0</v>
      </c>
      <c r="AR509" t="s">
        <v>0</v>
      </c>
      <c r="AT509" s="2">
        <v>1.3140000000000001</v>
      </c>
      <c r="AU509" s="1">
        <f t="shared" si="61"/>
        <v>0.71492792489042833</v>
      </c>
      <c r="AV509" s="1">
        <f t="shared" si="62"/>
        <v>0.52418581966669042</v>
      </c>
      <c r="AW509" s="1">
        <f t="shared" si="63"/>
        <v>0.33344371444295251</v>
      </c>
    </row>
    <row r="510" spans="1:49" x14ac:dyDescent="0.2">
      <c r="A510">
        <v>508</v>
      </c>
      <c r="B510" t="s">
        <v>14485</v>
      </c>
      <c r="C510" t="s">
        <v>14484</v>
      </c>
      <c r="F510" t="s">
        <v>14483</v>
      </c>
      <c r="G510" t="s">
        <v>5</v>
      </c>
      <c r="H510" t="s">
        <v>4</v>
      </c>
      <c r="I510" t="s">
        <v>14482</v>
      </c>
      <c r="J510">
        <v>60000765</v>
      </c>
      <c r="K510" t="s">
        <v>14481</v>
      </c>
      <c r="L510" t="s">
        <v>14480</v>
      </c>
      <c r="M510" t="s">
        <v>157</v>
      </c>
      <c r="N510">
        <v>2</v>
      </c>
      <c r="O510" t="s">
        <v>14479</v>
      </c>
      <c r="P510" t="s">
        <v>14478</v>
      </c>
      <c r="Q510" t="s">
        <v>14477</v>
      </c>
      <c r="R510" s="7">
        <v>39029</v>
      </c>
      <c r="S510" s="8">
        <f t="shared" si="56"/>
        <v>2006</v>
      </c>
      <c r="T510" s="8">
        <v>2006</v>
      </c>
      <c r="U510" s="8">
        <f t="shared" si="57"/>
        <v>16</v>
      </c>
      <c r="V510" s="7">
        <v>2006</v>
      </c>
      <c r="W510" t="s">
        <v>704</v>
      </c>
      <c r="X510" s="2">
        <v>0.375</v>
      </c>
      <c r="Y510" s="6">
        <f t="shared" si="58"/>
        <v>1.0010410827260351E-2</v>
      </c>
      <c r="AA510">
        <v>135194</v>
      </c>
      <c r="AB510">
        <v>24918</v>
      </c>
      <c r="AD510" t="s">
        <v>1</v>
      </c>
      <c r="AE510">
        <v>42</v>
      </c>
      <c r="AF510">
        <v>22</v>
      </c>
      <c r="AH510" t="s">
        <v>14476</v>
      </c>
      <c r="AI510" t="s">
        <v>14475</v>
      </c>
      <c r="AK510" t="s">
        <v>14474</v>
      </c>
      <c r="AL510">
        <v>41</v>
      </c>
      <c r="AM510" s="5">
        <f t="shared" si="59"/>
        <v>2.5625</v>
      </c>
      <c r="AN510" s="4">
        <f t="shared" si="60"/>
        <v>3.8811056418023475E-3</v>
      </c>
      <c r="AO510" s="3"/>
      <c r="AP510">
        <v>0</v>
      </c>
      <c r="AR510" t="s">
        <v>0</v>
      </c>
      <c r="AT510" s="2">
        <v>1.3140000000000001</v>
      </c>
      <c r="AU510" s="1">
        <f t="shared" si="61"/>
        <v>0.81716192716229497</v>
      </c>
      <c r="AV510" s="1">
        <f t="shared" si="62"/>
        <v>0.69457582345313496</v>
      </c>
      <c r="AW510" s="1">
        <f t="shared" si="63"/>
        <v>0.57198971974397483</v>
      </c>
    </row>
    <row r="511" spans="1:49" x14ac:dyDescent="0.2">
      <c r="A511">
        <v>509</v>
      </c>
      <c r="B511" t="s">
        <v>14473</v>
      </c>
      <c r="C511" t="s">
        <v>14472</v>
      </c>
      <c r="F511" t="s">
        <v>14471</v>
      </c>
      <c r="G511" t="s">
        <v>5</v>
      </c>
      <c r="H511" t="s">
        <v>4</v>
      </c>
      <c r="I511" t="s">
        <v>14470</v>
      </c>
      <c r="J511">
        <v>60024872</v>
      </c>
      <c r="K511" t="s">
        <v>215</v>
      </c>
      <c r="L511" t="s">
        <v>79</v>
      </c>
      <c r="M511" t="s">
        <v>22</v>
      </c>
      <c r="N511">
        <v>3</v>
      </c>
      <c r="O511" t="s">
        <v>14469</v>
      </c>
      <c r="P511" t="s">
        <v>14468</v>
      </c>
      <c r="Q511" t="s">
        <v>216</v>
      </c>
      <c r="R511" s="7">
        <v>39029</v>
      </c>
      <c r="S511" s="8">
        <f t="shared" si="56"/>
        <v>2006</v>
      </c>
      <c r="T511" s="8">
        <v>2006</v>
      </c>
      <c r="U511" s="8">
        <f t="shared" si="57"/>
        <v>16</v>
      </c>
      <c r="V511" s="7">
        <v>2006</v>
      </c>
      <c r="W511" t="s">
        <v>704</v>
      </c>
      <c r="X511" s="2">
        <v>0.375</v>
      </c>
      <c r="Y511" s="6">
        <f t="shared" si="58"/>
        <v>1.0010410827260351E-2</v>
      </c>
      <c r="AA511">
        <v>135194</v>
      </c>
      <c r="AB511">
        <v>24918</v>
      </c>
      <c r="AD511" t="s">
        <v>1</v>
      </c>
      <c r="AE511">
        <v>42</v>
      </c>
      <c r="AF511">
        <v>22</v>
      </c>
      <c r="AH511" t="s">
        <v>14467</v>
      </c>
      <c r="AI511" t="s">
        <v>14466</v>
      </c>
      <c r="AK511" t="s">
        <v>14465</v>
      </c>
      <c r="AL511">
        <v>43</v>
      </c>
      <c r="AM511" s="5">
        <f t="shared" si="59"/>
        <v>2.6875</v>
      </c>
      <c r="AN511" s="4">
        <f t="shared" si="60"/>
        <v>4.0704278682317302E-3</v>
      </c>
      <c r="AO511" s="3"/>
      <c r="AP511">
        <v>0</v>
      </c>
      <c r="AR511" t="s">
        <v>0</v>
      </c>
      <c r="AT511" s="2">
        <v>1.3140000000000001</v>
      </c>
      <c r="AU511" s="1">
        <f t="shared" si="61"/>
        <v>0.82284159395517653</v>
      </c>
      <c r="AV511" s="1">
        <f t="shared" si="62"/>
        <v>0.70404193477460408</v>
      </c>
      <c r="AW511" s="1">
        <f t="shared" si="63"/>
        <v>0.58524227559403164</v>
      </c>
    </row>
    <row r="512" spans="1:49" x14ac:dyDescent="0.2">
      <c r="A512">
        <v>510</v>
      </c>
      <c r="B512" t="s">
        <v>14464</v>
      </c>
      <c r="C512" t="s">
        <v>14463</v>
      </c>
      <c r="D512" t="s">
        <v>14462</v>
      </c>
      <c r="E512">
        <v>17047276</v>
      </c>
      <c r="F512" t="s">
        <v>14461</v>
      </c>
      <c r="G512" t="s">
        <v>5</v>
      </c>
      <c r="H512" t="s">
        <v>4</v>
      </c>
      <c r="I512" t="s">
        <v>14460</v>
      </c>
      <c r="J512">
        <v>60004093</v>
      </c>
      <c r="K512" t="s">
        <v>14459</v>
      </c>
      <c r="L512" t="s">
        <v>731</v>
      </c>
      <c r="M512" t="s">
        <v>54</v>
      </c>
      <c r="N512">
        <v>1</v>
      </c>
      <c r="O512" t="s">
        <v>14458</v>
      </c>
      <c r="P512">
        <v>57222665912</v>
      </c>
      <c r="Q512">
        <v>60004093</v>
      </c>
      <c r="R512" s="7">
        <v>39028</v>
      </c>
      <c r="S512" s="8">
        <f t="shared" si="56"/>
        <v>2006</v>
      </c>
      <c r="T512" s="8">
        <v>2006</v>
      </c>
      <c r="U512" s="8">
        <f t="shared" si="57"/>
        <v>16</v>
      </c>
      <c r="V512" s="7">
        <v>39028</v>
      </c>
      <c r="W512" t="s">
        <v>714</v>
      </c>
      <c r="X512" s="2">
        <v>1.3120000000000001</v>
      </c>
      <c r="Y512" s="6">
        <f t="shared" si="58"/>
        <v>3.502309068097488E-2</v>
      </c>
      <c r="AA512">
        <v>319155</v>
      </c>
      <c r="AB512">
        <v>29203</v>
      </c>
      <c r="AC512">
        <v>13616560</v>
      </c>
      <c r="AD512" t="s">
        <v>1</v>
      </c>
      <c r="AE512">
        <v>51</v>
      </c>
      <c r="AF512">
        <v>21</v>
      </c>
      <c r="AG512">
        <v>18</v>
      </c>
      <c r="AH512" t="s">
        <v>14457</v>
      </c>
      <c r="AI512" t="s">
        <v>14456</v>
      </c>
      <c r="AK512" t="s">
        <v>14455</v>
      </c>
      <c r="AL512">
        <v>13</v>
      </c>
      <c r="AM512" s="5">
        <f t="shared" si="59"/>
        <v>0.8125</v>
      </c>
      <c r="AN512" s="4">
        <f t="shared" si="60"/>
        <v>1.2305944717909882E-3</v>
      </c>
      <c r="AO512" s="3"/>
      <c r="AP512">
        <v>0</v>
      </c>
      <c r="AR512" t="s">
        <v>0</v>
      </c>
      <c r="AT512" s="2">
        <v>3.609</v>
      </c>
      <c r="AU512" s="1">
        <f t="shared" si="61"/>
        <v>2.4885341818219713</v>
      </c>
      <c r="AV512" s="1">
        <f t="shared" si="62"/>
        <v>1.8126842576382936</v>
      </c>
      <c r="AW512" s="1">
        <f t="shared" si="63"/>
        <v>1.1368343334546156</v>
      </c>
    </row>
    <row r="513" spans="1:49" x14ac:dyDescent="0.2">
      <c r="A513">
        <v>511</v>
      </c>
      <c r="B513" t="s">
        <v>14454</v>
      </c>
      <c r="C513" t="s">
        <v>14453</v>
      </c>
      <c r="E513">
        <v>17068125</v>
      </c>
      <c r="F513" t="s">
        <v>14452</v>
      </c>
      <c r="G513" t="s">
        <v>5</v>
      </c>
      <c r="H513" t="s">
        <v>4</v>
      </c>
      <c r="I513" t="s">
        <v>1250</v>
      </c>
      <c r="J513">
        <v>60020650</v>
      </c>
      <c r="K513" t="s">
        <v>726</v>
      </c>
      <c r="L513" t="s">
        <v>725</v>
      </c>
      <c r="M513" t="s">
        <v>54</v>
      </c>
      <c r="N513">
        <v>2</v>
      </c>
      <c r="O513" t="s">
        <v>14451</v>
      </c>
      <c r="P513" t="s">
        <v>14450</v>
      </c>
      <c r="Q513" t="s">
        <v>724</v>
      </c>
      <c r="R513" s="7">
        <v>39028</v>
      </c>
      <c r="S513" s="8">
        <f t="shared" si="56"/>
        <v>2006</v>
      </c>
      <c r="T513" s="8">
        <v>2006</v>
      </c>
      <c r="U513" s="8">
        <f t="shared" si="57"/>
        <v>16</v>
      </c>
      <c r="V513" s="7">
        <v>39028</v>
      </c>
      <c r="W513" t="s">
        <v>723</v>
      </c>
      <c r="X513" s="2">
        <v>5.0110000000000001</v>
      </c>
      <c r="Y513" s="6">
        <f t="shared" si="58"/>
        <v>0.13376578308107098</v>
      </c>
      <c r="AA513">
        <v>278424</v>
      </c>
      <c r="AB513">
        <v>21121</v>
      </c>
      <c r="AD513" t="s">
        <v>1</v>
      </c>
      <c r="AE513">
        <v>103</v>
      </c>
      <c r="AF513">
        <v>45</v>
      </c>
      <c r="AH513" t="s">
        <v>14449</v>
      </c>
      <c r="AI513" t="s">
        <v>14448</v>
      </c>
      <c r="AJ513" t="s">
        <v>14447</v>
      </c>
      <c r="AK513" t="s">
        <v>14446</v>
      </c>
      <c r="AL513">
        <v>48</v>
      </c>
      <c r="AM513" s="5">
        <f t="shared" si="59"/>
        <v>3</v>
      </c>
      <c r="AN513" s="4">
        <f t="shared" si="60"/>
        <v>4.5437334343051876E-3</v>
      </c>
      <c r="AO513" s="3"/>
      <c r="AP513">
        <v>1</v>
      </c>
      <c r="AR513" t="s">
        <v>0</v>
      </c>
      <c r="AT513" s="2" t="s">
        <v>6</v>
      </c>
      <c r="AU513" s="1">
        <f t="shared" si="61"/>
        <v>9.4999168187041239</v>
      </c>
      <c r="AV513" s="1">
        <f t="shared" si="62"/>
        <v>6.9154758257688087</v>
      </c>
      <c r="AW513" s="1">
        <f t="shared" si="63"/>
        <v>4.3310348328334927</v>
      </c>
    </row>
    <row r="514" spans="1:49" x14ac:dyDescent="0.2">
      <c r="A514">
        <v>512</v>
      </c>
      <c r="B514" t="s">
        <v>14445</v>
      </c>
      <c r="F514" t="s">
        <v>14444</v>
      </c>
      <c r="G514" t="s">
        <v>5</v>
      </c>
      <c r="H514" t="s">
        <v>4</v>
      </c>
      <c r="I514" t="s">
        <v>14443</v>
      </c>
      <c r="J514">
        <v>60026714</v>
      </c>
      <c r="K514" t="s">
        <v>14442</v>
      </c>
      <c r="L514" t="s">
        <v>14441</v>
      </c>
      <c r="M514" t="s">
        <v>90</v>
      </c>
      <c r="N514">
        <v>2</v>
      </c>
      <c r="O514" t="s">
        <v>14440</v>
      </c>
      <c r="P514" t="s">
        <v>14439</v>
      </c>
      <c r="Q514" t="s">
        <v>14438</v>
      </c>
      <c r="R514" s="7">
        <v>39028</v>
      </c>
      <c r="S514" s="8">
        <f t="shared" ref="S514:S577" si="64">YEAR(R514)</f>
        <v>2006</v>
      </c>
      <c r="T514" s="8">
        <v>2006</v>
      </c>
      <c r="U514" s="8">
        <f t="shared" ref="U514:U577" si="65">2022-T514</f>
        <v>16</v>
      </c>
      <c r="V514" s="7">
        <v>2006</v>
      </c>
      <c r="W514" t="s">
        <v>14437</v>
      </c>
      <c r="X514" s="2" t="s">
        <v>6</v>
      </c>
      <c r="Y514" s="6" t="e">
        <f t="shared" ref="Y514:Y577" si="66">(X514-$Z$4)/($Z$3-$Z$4)</f>
        <v>#VALUE!</v>
      </c>
      <c r="AA514">
        <v>17043</v>
      </c>
      <c r="AB514">
        <v>13884</v>
      </c>
      <c r="AD514" t="s">
        <v>1</v>
      </c>
      <c r="AE514">
        <v>51</v>
      </c>
      <c r="AF514">
        <v>3</v>
      </c>
      <c r="AH514" t="s">
        <v>14436</v>
      </c>
      <c r="AI514" t="s">
        <v>14435</v>
      </c>
      <c r="AJ514" t="s">
        <v>14434</v>
      </c>
      <c r="AK514" t="s">
        <v>14433</v>
      </c>
      <c r="AL514">
        <v>3</v>
      </c>
      <c r="AM514" s="5">
        <f t="shared" ref="AM514:AM577" si="67">AL514/U514</f>
        <v>0.1875</v>
      </c>
      <c r="AN514" s="4">
        <f t="shared" ref="AN514:AN577" si="68">(AM514-$AO$4)/($AO$3-$AO$4)</f>
        <v>2.8398333964407423E-4</v>
      </c>
      <c r="AO514" s="3"/>
      <c r="AP514">
        <v>0</v>
      </c>
      <c r="AR514" t="s">
        <v>0</v>
      </c>
      <c r="AT514" s="2" t="s">
        <v>6</v>
      </c>
      <c r="AU514" s="1" t="e">
        <f t="shared" ref="AU514:AU577" si="69">(Y514*0.7+AN514*0.3)*100</f>
        <v>#VALUE!</v>
      </c>
      <c r="AV514" s="1" t="e">
        <f t="shared" ref="AV514:AV577" si="70">(Y514*0.5+AN514*0.5)*100</f>
        <v>#VALUE!</v>
      </c>
      <c r="AW514" s="1" t="e">
        <f t="shared" ref="AW514:AW577" si="71">(Y514*0.3+AN514*0.7)*100</f>
        <v>#VALUE!</v>
      </c>
    </row>
    <row r="515" spans="1:49" x14ac:dyDescent="0.2">
      <c r="A515">
        <v>513</v>
      </c>
      <c r="B515" t="s">
        <v>14432</v>
      </c>
      <c r="C515" t="s">
        <v>14431</v>
      </c>
      <c r="E515">
        <v>17065610</v>
      </c>
      <c r="F515" t="s">
        <v>14430</v>
      </c>
      <c r="G515" t="s">
        <v>5</v>
      </c>
      <c r="H515" t="s">
        <v>4</v>
      </c>
      <c r="I515" t="s">
        <v>14429</v>
      </c>
      <c r="J515">
        <v>60159889</v>
      </c>
      <c r="K515" t="s">
        <v>14428</v>
      </c>
      <c r="L515" t="s">
        <v>14427</v>
      </c>
      <c r="M515" t="s">
        <v>211</v>
      </c>
      <c r="N515">
        <v>2</v>
      </c>
      <c r="O515" t="s">
        <v>14426</v>
      </c>
      <c r="P515" t="s">
        <v>14425</v>
      </c>
      <c r="Q515" t="s">
        <v>14424</v>
      </c>
      <c r="R515" s="7">
        <v>39028</v>
      </c>
      <c r="S515" s="8">
        <f t="shared" si="64"/>
        <v>2006</v>
      </c>
      <c r="T515" s="8">
        <v>2006</v>
      </c>
      <c r="U515" s="8">
        <f t="shared" si="65"/>
        <v>16</v>
      </c>
      <c r="V515" s="7">
        <v>2006</v>
      </c>
      <c r="W515" t="s">
        <v>14423</v>
      </c>
      <c r="X515" s="2">
        <v>9.5559999999999992</v>
      </c>
      <c r="Y515" s="6">
        <f t="shared" si="66"/>
        <v>0.25509196230746645</v>
      </c>
      <c r="AA515">
        <v>10889051</v>
      </c>
      <c r="AB515">
        <v>22214</v>
      </c>
      <c r="AC515">
        <v>15495469</v>
      </c>
      <c r="AD515" t="s">
        <v>1</v>
      </c>
      <c r="AE515">
        <v>16</v>
      </c>
      <c r="AF515">
        <v>11</v>
      </c>
      <c r="AH515" t="s">
        <v>14422</v>
      </c>
      <c r="AI515" t="s">
        <v>14421</v>
      </c>
      <c r="AK515" t="s">
        <v>14420</v>
      </c>
      <c r="AL515">
        <v>212</v>
      </c>
      <c r="AM515" s="5">
        <f t="shared" si="67"/>
        <v>13.25</v>
      </c>
      <c r="AN515" s="4">
        <f t="shared" si="68"/>
        <v>2.0068156001514577E-2</v>
      </c>
      <c r="AO515" s="3"/>
      <c r="AP515">
        <v>1</v>
      </c>
      <c r="AR515" t="s">
        <v>0</v>
      </c>
      <c r="AT515" s="2">
        <v>9.0429999999999993</v>
      </c>
      <c r="AU515" s="1">
        <f t="shared" si="69"/>
        <v>18.458482041568089</v>
      </c>
      <c r="AV515" s="1">
        <f t="shared" si="70"/>
        <v>13.758005915449051</v>
      </c>
      <c r="AW515" s="1">
        <f t="shared" si="71"/>
        <v>9.0575297893300135</v>
      </c>
    </row>
    <row r="516" spans="1:49" x14ac:dyDescent="0.2">
      <c r="A516">
        <v>514</v>
      </c>
      <c r="B516" t="s">
        <v>14419</v>
      </c>
      <c r="C516" t="s">
        <v>14418</v>
      </c>
      <c r="F516" t="s">
        <v>14417</v>
      </c>
      <c r="G516" t="s">
        <v>5</v>
      </c>
      <c r="H516" t="s">
        <v>4</v>
      </c>
      <c r="I516" t="s">
        <v>14416</v>
      </c>
      <c r="J516">
        <v>60026358</v>
      </c>
      <c r="K516" t="s">
        <v>14415</v>
      </c>
      <c r="L516" t="s">
        <v>650</v>
      </c>
      <c r="M516" t="s">
        <v>16</v>
      </c>
      <c r="N516">
        <v>2</v>
      </c>
      <c r="O516" t="s">
        <v>14414</v>
      </c>
      <c r="P516" t="s">
        <v>14413</v>
      </c>
      <c r="Q516" t="s">
        <v>14412</v>
      </c>
      <c r="R516" s="7">
        <v>39028</v>
      </c>
      <c r="S516" s="8">
        <f t="shared" si="64"/>
        <v>2006</v>
      </c>
      <c r="T516" s="8">
        <v>2006</v>
      </c>
      <c r="U516" s="8">
        <f t="shared" si="65"/>
        <v>16</v>
      </c>
      <c r="V516" s="7">
        <v>2006</v>
      </c>
      <c r="W516" t="s">
        <v>112</v>
      </c>
      <c r="X516" s="2">
        <v>0.75</v>
      </c>
      <c r="Y516" s="6">
        <f t="shared" si="66"/>
        <v>2.0020821654520703E-2</v>
      </c>
      <c r="AA516" t="s">
        <v>111</v>
      </c>
      <c r="AB516">
        <v>29221</v>
      </c>
      <c r="AD516" t="s">
        <v>1</v>
      </c>
      <c r="AE516">
        <v>13</v>
      </c>
      <c r="AF516">
        <v>10</v>
      </c>
      <c r="AG516">
        <v>102508</v>
      </c>
      <c r="AI516" t="s">
        <v>14411</v>
      </c>
      <c r="AK516" t="s">
        <v>14410</v>
      </c>
      <c r="AL516">
        <v>70</v>
      </c>
      <c r="AM516" s="5">
        <f t="shared" si="67"/>
        <v>4.375</v>
      </c>
      <c r="AN516" s="4">
        <f t="shared" si="68"/>
        <v>6.6262779250283984E-3</v>
      </c>
      <c r="AO516" s="3"/>
      <c r="AP516">
        <v>0</v>
      </c>
      <c r="AQ516" t="s">
        <v>1021</v>
      </c>
      <c r="AR516" t="s">
        <v>14409</v>
      </c>
      <c r="AS516" t="s">
        <v>1020</v>
      </c>
      <c r="AT516" s="2">
        <v>2.0230000000000001</v>
      </c>
      <c r="AU516" s="1">
        <f t="shared" si="69"/>
        <v>1.600245853567301</v>
      </c>
      <c r="AV516" s="1">
        <f t="shared" si="70"/>
        <v>1.3323549789774549</v>
      </c>
      <c r="AW516" s="1">
        <f t="shared" si="71"/>
        <v>1.0644641043876091</v>
      </c>
    </row>
    <row r="517" spans="1:49" x14ac:dyDescent="0.2">
      <c r="A517">
        <v>515</v>
      </c>
      <c r="B517" t="s">
        <v>14408</v>
      </c>
      <c r="C517" t="s">
        <v>14407</v>
      </c>
      <c r="D517" t="s">
        <v>14406</v>
      </c>
      <c r="F517" t="s">
        <v>14405</v>
      </c>
      <c r="G517" t="s">
        <v>5</v>
      </c>
      <c r="H517" t="s">
        <v>4</v>
      </c>
      <c r="I517" t="s">
        <v>4449</v>
      </c>
      <c r="J517">
        <v>60007363</v>
      </c>
      <c r="K517" t="s">
        <v>4448</v>
      </c>
      <c r="L517" t="s">
        <v>4447</v>
      </c>
      <c r="M517" t="s">
        <v>16</v>
      </c>
      <c r="N517">
        <v>3</v>
      </c>
      <c r="O517" t="s">
        <v>14404</v>
      </c>
      <c r="P517" t="s">
        <v>14403</v>
      </c>
      <c r="Q517" t="s">
        <v>14402</v>
      </c>
      <c r="R517" s="7">
        <v>39024</v>
      </c>
      <c r="S517" s="8">
        <f t="shared" si="64"/>
        <v>2006</v>
      </c>
      <c r="T517" s="8">
        <v>2006</v>
      </c>
      <c r="U517" s="8">
        <f t="shared" si="65"/>
        <v>16</v>
      </c>
      <c r="V517" s="7">
        <v>39024</v>
      </c>
      <c r="W517" t="s">
        <v>1228</v>
      </c>
      <c r="X517" s="2">
        <v>1.5840000000000001</v>
      </c>
      <c r="Y517" s="6">
        <f t="shared" si="66"/>
        <v>4.2283975334347725E-2</v>
      </c>
      <c r="AA517">
        <v>13672630</v>
      </c>
      <c r="AB517">
        <v>29047</v>
      </c>
      <c r="AC517">
        <v>13672630</v>
      </c>
      <c r="AD517" t="s">
        <v>1</v>
      </c>
      <c r="AE517">
        <v>8</v>
      </c>
      <c r="AG517">
        <v>264</v>
      </c>
      <c r="AI517" t="s">
        <v>14401</v>
      </c>
      <c r="AK517" t="s">
        <v>14400</v>
      </c>
      <c r="AL517">
        <v>19</v>
      </c>
      <c r="AM517" s="5">
        <f t="shared" si="67"/>
        <v>1.1875</v>
      </c>
      <c r="AN517" s="4">
        <f t="shared" si="68"/>
        <v>1.7985611510791368E-3</v>
      </c>
      <c r="AO517" s="3"/>
      <c r="AP517">
        <v>1</v>
      </c>
      <c r="AR517" t="s">
        <v>0</v>
      </c>
      <c r="AT517" s="2">
        <v>3.7290000000000001</v>
      </c>
      <c r="AU517" s="1">
        <f t="shared" si="69"/>
        <v>3.0138351079367149</v>
      </c>
      <c r="AV517" s="1">
        <f t="shared" si="70"/>
        <v>2.2041268242713432</v>
      </c>
      <c r="AW517" s="1">
        <f t="shared" si="71"/>
        <v>1.394418540605971</v>
      </c>
    </row>
    <row r="518" spans="1:49" x14ac:dyDescent="0.2">
      <c r="A518">
        <v>516</v>
      </c>
      <c r="B518" t="s">
        <v>14399</v>
      </c>
      <c r="C518" t="s">
        <v>14398</v>
      </c>
      <c r="D518" t="s">
        <v>14397</v>
      </c>
      <c r="F518" t="s">
        <v>14396</v>
      </c>
      <c r="G518" t="s">
        <v>5</v>
      </c>
      <c r="H518" t="s">
        <v>4</v>
      </c>
      <c r="I518" t="s">
        <v>14395</v>
      </c>
      <c r="J518" t="s">
        <v>14394</v>
      </c>
      <c r="K518" t="s">
        <v>14393</v>
      </c>
      <c r="L518" t="s">
        <v>14392</v>
      </c>
      <c r="M518" t="s">
        <v>227</v>
      </c>
      <c r="N518">
        <v>6</v>
      </c>
      <c r="O518" t="s">
        <v>14391</v>
      </c>
      <c r="P518" t="s">
        <v>14390</v>
      </c>
      <c r="Q518" t="s">
        <v>14389</v>
      </c>
      <c r="R518" s="7">
        <v>39024</v>
      </c>
      <c r="S518" s="8">
        <f t="shared" si="64"/>
        <v>2006</v>
      </c>
      <c r="T518" s="8">
        <v>2006</v>
      </c>
      <c r="U518" s="8">
        <f t="shared" si="65"/>
        <v>16</v>
      </c>
      <c r="V518" s="7">
        <v>39024</v>
      </c>
      <c r="W518" t="s">
        <v>763</v>
      </c>
      <c r="X518" s="2">
        <v>0.496</v>
      </c>
      <c r="Y518" s="6">
        <f t="shared" si="66"/>
        <v>1.3240436720856359E-2</v>
      </c>
      <c r="AA518">
        <v>2775387</v>
      </c>
      <c r="AB518">
        <v>25303</v>
      </c>
      <c r="AD518" t="s">
        <v>1</v>
      </c>
      <c r="AE518">
        <v>25</v>
      </c>
      <c r="AF518">
        <v>15</v>
      </c>
      <c r="AH518" t="s">
        <v>14388</v>
      </c>
      <c r="AI518" t="s">
        <v>14387</v>
      </c>
      <c r="AJ518" t="s">
        <v>14386</v>
      </c>
      <c r="AK518" t="s">
        <v>14385</v>
      </c>
      <c r="AL518">
        <v>25</v>
      </c>
      <c r="AM518" s="5">
        <f t="shared" si="67"/>
        <v>1.5625</v>
      </c>
      <c r="AN518" s="4">
        <f t="shared" si="68"/>
        <v>2.3665278303672851E-3</v>
      </c>
      <c r="AO518" s="3"/>
      <c r="AP518">
        <v>0</v>
      </c>
      <c r="AR518">
        <v>3016</v>
      </c>
      <c r="AS518" t="s">
        <v>4579</v>
      </c>
      <c r="AT518" s="2">
        <v>3.052</v>
      </c>
      <c r="AU518" s="1">
        <f t="shared" si="69"/>
        <v>0.99782640537096368</v>
      </c>
      <c r="AV518" s="1">
        <f t="shared" si="70"/>
        <v>0.78034822756118216</v>
      </c>
      <c r="AW518" s="1">
        <f t="shared" si="71"/>
        <v>0.56287004975140065</v>
      </c>
    </row>
    <row r="519" spans="1:49" x14ac:dyDescent="0.2">
      <c r="A519">
        <v>517</v>
      </c>
      <c r="B519" t="s">
        <v>14384</v>
      </c>
      <c r="C519" t="s">
        <v>14383</v>
      </c>
      <c r="F519" t="s">
        <v>14382</v>
      </c>
      <c r="G519" t="s">
        <v>5</v>
      </c>
      <c r="H519" t="s">
        <v>4</v>
      </c>
      <c r="I519" t="s">
        <v>14381</v>
      </c>
      <c r="J519" t="s">
        <v>14380</v>
      </c>
      <c r="K519" t="s">
        <v>14379</v>
      </c>
      <c r="L519" t="s">
        <v>14378</v>
      </c>
      <c r="M519" t="s">
        <v>183</v>
      </c>
      <c r="N519">
        <v>5</v>
      </c>
      <c r="O519" t="s">
        <v>14377</v>
      </c>
      <c r="P519" t="s">
        <v>14376</v>
      </c>
      <c r="Q519" t="s">
        <v>14375</v>
      </c>
      <c r="R519" s="7">
        <v>39022</v>
      </c>
      <c r="S519" s="8">
        <f t="shared" si="64"/>
        <v>2006</v>
      </c>
      <c r="T519" s="8">
        <v>2006</v>
      </c>
      <c r="U519" s="8">
        <f t="shared" si="65"/>
        <v>16</v>
      </c>
      <c r="V519" s="7">
        <v>39022</v>
      </c>
      <c r="W519" t="s">
        <v>14374</v>
      </c>
      <c r="X519" s="2" t="s">
        <v>6</v>
      </c>
      <c r="Y519" s="6" t="e">
        <f t="shared" si="66"/>
        <v>#VALUE!</v>
      </c>
      <c r="AA519">
        <v>13479725</v>
      </c>
      <c r="AB519">
        <v>14457</v>
      </c>
      <c r="AC519">
        <v>18846629</v>
      </c>
      <c r="AD519" t="s">
        <v>1</v>
      </c>
      <c r="AE519">
        <v>14</v>
      </c>
      <c r="AF519" s="10">
        <v>44228</v>
      </c>
      <c r="AH519" t="s">
        <v>14373</v>
      </c>
      <c r="AI519" t="s">
        <v>14372</v>
      </c>
      <c r="AJ519" t="s">
        <v>14371</v>
      </c>
      <c r="AK519" t="s">
        <v>14370</v>
      </c>
      <c r="AL519">
        <v>2</v>
      </c>
      <c r="AM519" s="5">
        <f t="shared" si="67"/>
        <v>0.125</v>
      </c>
      <c r="AN519" s="4">
        <f t="shared" si="68"/>
        <v>1.893222264293828E-4</v>
      </c>
      <c r="AO519" s="3"/>
      <c r="AP519">
        <v>1</v>
      </c>
      <c r="AR519" t="s">
        <v>0</v>
      </c>
      <c r="AT519" s="2" t="s">
        <v>6</v>
      </c>
      <c r="AU519" s="1" t="e">
        <f t="shared" si="69"/>
        <v>#VALUE!</v>
      </c>
      <c r="AV519" s="1" t="e">
        <f t="shared" si="70"/>
        <v>#VALUE!</v>
      </c>
      <c r="AW519" s="1" t="e">
        <f t="shared" si="71"/>
        <v>#VALUE!</v>
      </c>
    </row>
    <row r="520" spans="1:49" x14ac:dyDescent="0.2">
      <c r="A520">
        <v>518</v>
      </c>
      <c r="B520" t="s">
        <v>14369</v>
      </c>
      <c r="C520" t="s">
        <v>14368</v>
      </c>
      <c r="F520" t="s">
        <v>14367</v>
      </c>
      <c r="G520" t="s">
        <v>5</v>
      </c>
      <c r="H520" t="s">
        <v>4</v>
      </c>
      <c r="I520" t="s">
        <v>14366</v>
      </c>
      <c r="J520" t="s">
        <v>14365</v>
      </c>
      <c r="K520" t="s">
        <v>14364</v>
      </c>
      <c r="L520" t="s">
        <v>14363</v>
      </c>
      <c r="M520" t="s">
        <v>14362</v>
      </c>
      <c r="N520">
        <v>11</v>
      </c>
      <c r="O520" t="s">
        <v>14361</v>
      </c>
      <c r="P520" t="s">
        <v>14360</v>
      </c>
      <c r="Q520" t="s">
        <v>14359</v>
      </c>
      <c r="R520" s="7">
        <v>39022</v>
      </c>
      <c r="S520" s="8">
        <f t="shared" si="64"/>
        <v>2006</v>
      </c>
      <c r="T520" s="8">
        <v>2006</v>
      </c>
      <c r="U520" s="8">
        <f t="shared" si="65"/>
        <v>16</v>
      </c>
      <c r="V520" s="7">
        <v>39022</v>
      </c>
      <c r="W520" t="s">
        <v>196</v>
      </c>
      <c r="X520" s="2">
        <v>1.6519999999999999</v>
      </c>
      <c r="Y520" s="6">
        <f t="shared" si="66"/>
        <v>4.409919649769093E-2</v>
      </c>
      <c r="AA520" t="s">
        <v>195</v>
      </c>
      <c r="AB520">
        <v>17337</v>
      </c>
      <c r="AD520" t="s">
        <v>1</v>
      </c>
      <c r="AE520">
        <v>54</v>
      </c>
      <c r="AF520">
        <v>11</v>
      </c>
      <c r="AG520">
        <v>4012455</v>
      </c>
      <c r="AH520" t="s">
        <v>14358</v>
      </c>
      <c r="AI520" t="s">
        <v>14357</v>
      </c>
      <c r="AJ520" t="s">
        <v>14356</v>
      </c>
      <c r="AK520" t="s">
        <v>14355</v>
      </c>
      <c r="AL520">
        <v>602</v>
      </c>
      <c r="AM520" s="5">
        <f t="shared" si="67"/>
        <v>37.625</v>
      </c>
      <c r="AN520" s="4">
        <f t="shared" si="68"/>
        <v>5.6985990155244227E-2</v>
      </c>
      <c r="AO520" s="3"/>
      <c r="AP520">
        <v>0</v>
      </c>
      <c r="AR520" t="s">
        <v>0</v>
      </c>
      <c r="AS520" t="s">
        <v>1760</v>
      </c>
      <c r="AT520" s="2" t="s">
        <v>6</v>
      </c>
      <c r="AU520" s="1">
        <f t="shared" si="69"/>
        <v>4.7965234594956918</v>
      </c>
      <c r="AV520" s="1">
        <f t="shared" si="70"/>
        <v>5.0542593326467582</v>
      </c>
      <c r="AW520" s="1">
        <f t="shared" si="71"/>
        <v>5.3119952057978237</v>
      </c>
    </row>
    <row r="521" spans="1:49" x14ac:dyDescent="0.2">
      <c r="A521">
        <v>519</v>
      </c>
      <c r="B521" t="s">
        <v>14354</v>
      </c>
      <c r="C521" t="s">
        <v>14353</v>
      </c>
      <c r="F521" t="s">
        <v>14352</v>
      </c>
      <c r="G521" t="s">
        <v>5</v>
      </c>
      <c r="H521" t="s">
        <v>4</v>
      </c>
      <c r="I521" t="s">
        <v>14351</v>
      </c>
      <c r="J521" t="s">
        <v>14350</v>
      </c>
      <c r="K521" t="s">
        <v>14349</v>
      </c>
      <c r="L521" t="s">
        <v>14348</v>
      </c>
      <c r="M521" t="s">
        <v>14347</v>
      </c>
      <c r="N521">
        <v>2</v>
      </c>
      <c r="O521" t="s">
        <v>14346</v>
      </c>
      <c r="P521" t="s">
        <v>14345</v>
      </c>
      <c r="Q521" t="s">
        <v>14344</v>
      </c>
      <c r="R521" s="7">
        <v>39022</v>
      </c>
      <c r="S521" s="8">
        <f t="shared" si="64"/>
        <v>2006</v>
      </c>
      <c r="T521" s="8">
        <v>2006</v>
      </c>
      <c r="U521" s="8">
        <f t="shared" si="65"/>
        <v>16</v>
      </c>
      <c r="V521" s="7">
        <v>39022</v>
      </c>
      <c r="W521" t="s">
        <v>147</v>
      </c>
      <c r="X521" s="2">
        <v>0.92900000000000005</v>
      </c>
      <c r="Y521" s="6">
        <f t="shared" si="66"/>
        <v>2.4799124422732979E-2</v>
      </c>
      <c r="AA521">
        <v>10897798</v>
      </c>
      <c r="AB521">
        <v>18896</v>
      </c>
      <c r="AD521" t="s">
        <v>1</v>
      </c>
      <c r="AE521">
        <v>10</v>
      </c>
      <c r="AF521">
        <v>11</v>
      </c>
      <c r="AH521" t="s">
        <v>14343</v>
      </c>
      <c r="AI521" t="s">
        <v>14342</v>
      </c>
      <c r="AJ521" t="s">
        <v>14341</v>
      </c>
      <c r="AK521" t="s">
        <v>14340</v>
      </c>
      <c r="AL521">
        <v>6</v>
      </c>
      <c r="AM521" s="5">
        <f t="shared" si="67"/>
        <v>0.375</v>
      </c>
      <c r="AN521" s="4">
        <f t="shared" si="68"/>
        <v>5.6796667928814845E-4</v>
      </c>
      <c r="AO521" s="3"/>
      <c r="AP521">
        <v>0</v>
      </c>
      <c r="AR521" t="s">
        <v>0</v>
      </c>
      <c r="AT521" s="2">
        <v>3.4359999999999999</v>
      </c>
      <c r="AU521" s="1">
        <f t="shared" si="69"/>
        <v>1.7529777099699526</v>
      </c>
      <c r="AV521" s="1">
        <f t="shared" si="70"/>
        <v>1.2683545551010564</v>
      </c>
      <c r="AW521" s="1">
        <f t="shared" si="71"/>
        <v>0.7837314002321597</v>
      </c>
    </row>
    <row r="522" spans="1:49" x14ac:dyDescent="0.2">
      <c r="A522">
        <v>520</v>
      </c>
      <c r="B522" t="s">
        <v>14339</v>
      </c>
      <c r="C522" t="s">
        <v>14338</v>
      </c>
      <c r="F522" t="s">
        <v>14337</v>
      </c>
      <c r="G522" t="s">
        <v>5</v>
      </c>
      <c r="H522" t="s">
        <v>4</v>
      </c>
      <c r="I522" t="s">
        <v>1327</v>
      </c>
      <c r="J522">
        <v>60004923</v>
      </c>
      <c r="K522" t="s">
        <v>125</v>
      </c>
      <c r="L522" t="s">
        <v>124</v>
      </c>
      <c r="M522" t="s">
        <v>16</v>
      </c>
      <c r="N522">
        <v>2</v>
      </c>
      <c r="O522" t="s">
        <v>14336</v>
      </c>
      <c r="P522" t="s">
        <v>14335</v>
      </c>
      <c r="Q522" t="s">
        <v>123</v>
      </c>
      <c r="R522" s="7">
        <v>39022</v>
      </c>
      <c r="S522" s="8">
        <f t="shared" si="64"/>
        <v>2006</v>
      </c>
      <c r="T522" s="8">
        <v>2006</v>
      </c>
      <c r="U522" s="8">
        <f t="shared" si="65"/>
        <v>16</v>
      </c>
      <c r="V522" s="7">
        <v>39022</v>
      </c>
      <c r="W522" t="s">
        <v>147</v>
      </c>
      <c r="X522" s="2">
        <v>0.92900000000000005</v>
      </c>
      <c r="Y522" s="6">
        <f t="shared" si="66"/>
        <v>2.4799124422732979E-2</v>
      </c>
      <c r="AA522">
        <v>10897798</v>
      </c>
      <c r="AB522">
        <v>18896</v>
      </c>
      <c r="AD522" t="s">
        <v>1</v>
      </c>
      <c r="AE522">
        <v>10</v>
      </c>
      <c r="AF522">
        <v>11</v>
      </c>
      <c r="AH522" t="s">
        <v>14334</v>
      </c>
      <c r="AI522" t="s">
        <v>14333</v>
      </c>
      <c r="AJ522" t="s">
        <v>14332</v>
      </c>
      <c r="AK522" t="s">
        <v>14331</v>
      </c>
      <c r="AL522">
        <v>17</v>
      </c>
      <c r="AM522" s="5">
        <f t="shared" si="67"/>
        <v>1.0625</v>
      </c>
      <c r="AN522" s="4">
        <f t="shared" si="68"/>
        <v>1.6092389246497539E-3</v>
      </c>
      <c r="AO522" s="3"/>
      <c r="AP522">
        <v>0</v>
      </c>
      <c r="AQ522" t="s">
        <v>28</v>
      </c>
      <c r="AR522" t="s">
        <v>14330</v>
      </c>
      <c r="AS522" t="s">
        <v>27</v>
      </c>
      <c r="AT522" s="2">
        <v>3.4359999999999999</v>
      </c>
      <c r="AU522" s="1">
        <f t="shared" si="69"/>
        <v>1.7842158773308008</v>
      </c>
      <c r="AV522" s="1">
        <f t="shared" si="70"/>
        <v>1.3204181673691366</v>
      </c>
      <c r="AW522" s="1">
        <f t="shared" si="71"/>
        <v>0.85662045740747206</v>
      </c>
    </row>
    <row r="523" spans="1:49" x14ac:dyDescent="0.2">
      <c r="A523">
        <v>521</v>
      </c>
      <c r="B523" t="s">
        <v>14329</v>
      </c>
      <c r="C523" t="s">
        <v>14328</v>
      </c>
      <c r="F523" t="s">
        <v>14327</v>
      </c>
      <c r="G523" t="s">
        <v>5</v>
      </c>
      <c r="H523" t="s">
        <v>4</v>
      </c>
      <c r="I523" t="s">
        <v>1226</v>
      </c>
      <c r="J523">
        <v>60019544</v>
      </c>
      <c r="K523" t="s">
        <v>1225</v>
      </c>
      <c r="L523" t="s">
        <v>1224</v>
      </c>
      <c r="M523" t="s">
        <v>211</v>
      </c>
      <c r="N523">
        <v>2</v>
      </c>
      <c r="O523" t="s">
        <v>14326</v>
      </c>
      <c r="P523" t="s">
        <v>1223</v>
      </c>
      <c r="Q523" t="s">
        <v>1222</v>
      </c>
      <c r="R523" s="7">
        <v>39022</v>
      </c>
      <c r="S523" s="8">
        <f t="shared" si="64"/>
        <v>2006</v>
      </c>
      <c r="T523" s="8">
        <v>2006</v>
      </c>
      <c r="U523" s="8">
        <f t="shared" si="65"/>
        <v>16</v>
      </c>
      <c r="V523" s="7">
        <v>39022</v>
      </c>
      <c r="W523" t="s">
        <v>196</v>
      </c>
      <c r="X523" s="2">
        <v>1.6519999999999999</v>
      </c>
      <c r="Y523" s="6">
        <f t="shared" si="66"/>
        <v>4.409919649769093E-2</v>
      </c>
      <c r="AA523" t="s">
        <v>195</v>
      </c>
      <c r="AB523">
        <v>17337</v>
      </c>
      <c r="AD523" t="s">
        <v>1</v>
      </c>
      <c r="AE523">
        <v>54</v>
      </c>
      <c r="AF523">
        <v>11</v>
      </c>
      <c r="AG523">
        <v>4012425</v>
      </c>
      <c r="AH523" t="s">
        <v>14325</v>
      </c>
      <c r="AI523" t="s">
        <v>14324</v>
      </c>
      <c r="AJ523" t="s">
        <v>14323</v>
      </c>
      <c r="AK523" t="s">
        <v>14322</v>
      </c>
      <c r="AL523">
        <v>37</v>
      </c>
      <c r="AM523" s="5">
        <f t="shared" si="67"/>
        <v>2.3125</v>
      </c>
      <c r="AN523" s="4">
        <f t="shared" si="68"/>
        <v>3.5024611889435818E-3</v>
      </c>
      <c r="AO523" s="3"/>
      <c r="AP523">
        <v>0</v>
      </c>
      <c r="AR523" t="s">
        <v>0</v>
      </c>
      <c r="AS523" t="s">
        <v>1225</v>
      </c>
      <c r="AT523" s="2" t="s">
        <v>6</v>
      </c>
      <c r="AU523" s="1">
        <f t="shared" si="69"/>
        <v>3.1920175905066723</v>
      </c>
      <c r="AV523" s="1">
        <f t="shared" si="70"/>
        <v>2.3800828843317254</v>
      </c>
      <c r="AW523" s="1">
        <f t="shared" si="71"/>
        <v>1.5681481781567788</v>
      </c>
    </row>
    <row r="524" spans="1:49" x14ac:dyDescent="0.2">
      <c r="A524">
        <v>522</v>
      </c>
      <c r="B524" t="s">
        <v>14321</v>
      </c>
      <c r="C524" t="s">
        <v>14320</v>
      </c>
      <c r="F524" t="s">
        <v>14319</v>
      </c>
      <c r="G524" t="s">
        <v>5</v>
      </c>
      <c r="H524" t="s">
        <v>4</v>
      </c>
      <c r="I524" t="s">
        <v>14318</v>
      </c>
      <c r="J524" t="s">
        <v>14317</v>
      </c>
      <c r="K524" t="s">
        <v>14316</v>
      </c>
      <c r="L524" t="s">
        <v>1382</v>
      </c>
      <c r="M524" t="s">
        <v>183</v>
      </c>
      <c r="N524">
        <v>3</v>
      </c>
      <c r="O524" t="s">
        <v>14315</v>
      </c>
      <c r="P524" t="s">
        <v>14314</v>
      </c>
      <c r="Q524" t="s">
        <v>14313</v>
      </c>
      <c r="R524" s="7">
        <v>39022</v>
      </c>
      <c r="S524" s="8">
        <f t="shared" si="64"/>
        <v>2006</v>
      </c>
      <c r="T524" s="8">
        <v>2006</v>
      </c>
      <c r="U524" s="8">
        <f t="shared" si="65"/>
        <v>16</v>
      </c>
      <c r="V524" s="7">
        <v>39022</v>
      </c>
      <c r="W524" t="s">
        <v>196</v>
      </c>
      <c r="X524" s="2">
        <v>1.6519999999999999</v>
      </c>
      <c r="Y524" s="6">
        <f t="shared" si="66"/>
        <v>4.409919649769093E-2</v>
      </c>
      <c r="AA524" t="s">
        <v>195</v>
      </c>
      <c r="AB524">
        <v>17337</v>
      </c>
      <c r="AD524" t="s">
        <v>1</v>
      </c>
      <c r="AE524">
        <v>54</v>
      </c>
      <c r="AF524">
        <v>11</v>
      </c>
      <c r="AH524" t="s">
        <v>14312</v>
      </c>
      <c r="AI524" t="s">
        <v>14311</v>
      </c>
      <c r="AJ524" t="s">
        <v>14310</v>
      </c>
      <c r="AK524" t="s">
        <v>14309</v>
      </c>
      <c r="AL524">
        <v>25</v>
      </c>
      <c r="AM524" s="5">
        <f t="shared" si="67"/>
        <v>1.5625</v>
      </c>
      <c r="AN524" s="4">
        <f t="shared" si="68"/>
        <v>2.3665278303672851E-3</v>
      </c>
      <c r="AO524" s="3"/>
      <c r="AP524">
        <v>0</v>
      </c>
      <c r="AR524" t="s">
        <v>0</v>
      </c>
      <c r="AT524" s="2" t="s">
        <v>6</v>
      </c>
      <c r="AU524" s="1">
        <f t="shared" si="69"/>
        <v>3.1579395897493838</v>
      </c>
      <c r="AV524" s="1">
        <f t="shared" si="70"/>
        <v>2.3232862164029107</v>
      </c>
      <c r="AW524" s="1">
        <f t="shared" si="71"/>
        <v>1.4886328430564377</v>
      </c>
    </row>
    <row r="525" spans="1:49" x14ac:dyDescent="0.2">
      <c r="A525">
        <v>523</v>
      </c>
      <c r="B525" t="s">
        <v>14308</v>
      </c>
      <c r="C525" t="s">
        <v>14307</v>
      </c>
      <c r="F525" t="s">
        <v>14306</v>
      </c>
      <c r="G525" t="s">
        <v>5</v>
      </c>
      <c r="H525" t="s">
        <v>4</v>
      </c>
      <c r="I525" t="s">
        <v>14305</v>
      </c>
      <c r="J525">
        <v>60009780</v>
      </c>
      <c r="K525" t="s">
        <v>14304</v>
      </c>
      <c r="L525" t="s">
        <v>14303</v>
      </c>
      <c r="M525" t="s">
        <v>36</v>
      </c>
      <c r="N525">
        <v>2</v>
      </c>
      <c r="O525" t="s">
        <v>14302</v>
      </c>
      <c r="P525" t="s">
        <v>14301</v>
      </c>
      <c r="Q525" t="s">
        <v>14300</v>
      </c>
      <c r="R525" s="7">
        <v>39022</v>
      </c>
      <c r="S525" s="8">
        <f t="shared" si="64"/>
        <v>2006</v>
      </c>
      <c r="T525" s="8">
        <v>2006</v>
      </c>
      <c r="U525" s="8">
        <f t="shared" si="65"/>
        <v>16</v>
      </c>
      <c r="V525" s="7">
        <v>39022</v>
      </c>
      <c r="W525" t="s">
        <v>120</v>
      </c>
      <c r="X525" s="2">
        <v>1.365</v>
      </c>
      <c r="Y525" s="6">
        <f t="shared" si="66"/>
        <v>3.6437895411227675E-2</v>
      </c>
      <c r="AA525">
        <v>189545</v>
      </c>
      <c r="AB525">
        <v>17393</v>
      </c>
      <c r="AD525" t="s">
        <v>1</v>
      </c>
      <c r="AE525">
        <v>55</v>
      </c>
      <c r="AF525">
        <v>6</v>
      </c>
      <c r="AH525" t="s">
        <v>14299</v>
      </c>
      <c r="AI525" t="s">
        <v>14298</v>
      </c>
      <c r="AJ525" t="s">
        <v>14297</v>
      </c>
      <c r="AK525" t="s">
        <v>14296</v>
      </c>
      <c r="AL525">
        <v>8</v>
      </c>
      <c r="AM525" s="5">
        <f t="shared" si="67"/>
        <v>0.5</v>
      </c>
      <c r="AN525" s="4">
        <f t="shared" si="68"/>
        <v>7.572889057175312E-4</v>
      </c>
      <c r="AO525" s="3"/>
      <c r="AP525">
        <v>0</v>
      </c>
      <c r="AQ525" t="s">
        <v>84</v>
      </c>
      <c r="AR525" t="s">
        <v>14295</v>
      </c>
      <c r="AS525" t="s">
        <v>83</v>
      </c>
      <c r="AT525" s="2" t="s">
        <v>6</v>
      </c>
      <c r="AU525" s="1">
        <f t="shared" si="69"/>
        <v>2.573371345957463</v>
      </c>
      <c r="AV525" s="1">
        <f t="shared" si="70"/>
        <v>1.8597592158472602</v>
      </c>
      <c r="AW525" s="1">
        <f t="shared" si="71"/>
        <v>1.1461470857370573</v>
      </c>
    </row>
    <row r="526" spans="1:49" x14ac:dyDescent="0.2">
      <c r="A526">
        <v>524</v>
      </c>
      <c r="B526" t="s">
        <v>14294</v>
      </c>
      <c r="C526" t="s">
        <v>14293</v>
      </c>
      <c r="F526" t="s">
        <v>14292</v>
      </c>
      <c r="G526" t="s">
        <v>5</v>
      </c>
      <c r="H526" t="s">
        <v>4</v>
      </c>
      <c r="I526" t="s">
        <v>1268</v>
      </c>
      <c r="J526">
        <v>60001711</v>
      </c>
      <c r="K526" t="s">
        <v>1267</v>
      </c>
      <c r="L526" t="s">
        <v>1266</v>
      </c>
      <c r="M526" t="s">
        <v>25</v>
      </c>
      <c r="N526">
        <v>3</v>
      </c>
      <c r="O526" t="s">
        <v>14291</v>
      </c>
      <c r="P526" t="s">
        <v>14290</v>
      </c>
      <c r="Q526" t="s">
        <v>1535</v>
      </c>
      <c r="R526" s="7">
        <v>39022</v>
      </c>
      <c r="S526" s="8">
        <f t="shared" si="64"/>
        <v>2006</v>
      </c>
      <c r="T526" s="8">
        <v>2006</v>
      </c>
      <c r="U526" s="8">
        <f t="shared" si="65"/>
        <v>16</v>
      </c>
      <c r="V526" s="7">
        <v>39022</v>
      </c>
      <c r="W526" t="s">
        <v>196</v>
      </c>
      <c r="X526" s="2">
        <v>1.6519999999999999</v>
      </c>
      <c r="Y526" s="6">
        <f t="shared" si="66"/>
        <v>4.409919649769093E-2</v>
      </c>
      <c r="AA526" t="s">
        <v>195</v>
      </c>
      <c r="AB526">
        <v>17337</v>
      </c>
      <c r="AD526" t="s">
        <v>1</v>
      </c>
      <c r="AE526">
        <v>54</v>
      </c>
      <c r="AF526">
        <v>11</v>
      </c>
      <c r="AH526" t="s">
        <v>14289</v>
      </c>
      <c r="AI526" t="s">
        <v>14288</v>
      </c>
      <c r="AJ526" t="s">
        <v>14287</v>
      </c>
      <c r="AK526" t="s">
        <v>14286</v>
      </c>
      <c r="AL526">
        <v>55</v>
      </c>
      <c r="AM526" s="5">
        <f t="shared" si="67"/>
        <v>3.4375</v>
      </c>
      <c r="AN526" s="4">
        <f t="shared" si="68"/>
        <v>5.2063612268080268E-3</v>
      </c>
      <c r="AO526" s="3"/>
      <c r="AP526">
        <v>0</v>
      </c>
      <c r="AQ526" t="s">
        <v>1095</v>
      </c>
      <c r="AR526" t="s">
        <v>14285</v>
      </c>
      <c r="AS526" t="s">
        <v>1094</v>
      </c>
      <c r="AT526" s="2" t="s">
        <v>6</v>
      </c>
      <c r="AU526" s="1">
        <f t="shared" si="69"/>
        <v>3.243134591642606</v>
      </c>
      <c r="AV526" s="1">
        <f t="shared" si="70"/>
        <v>2.465277886224948</v>
      </c>
      <c r="AW526" s="1">
        <f t="shared" si="71"/>
        <v>1.6874211808072896</v>
      </c>
    </row>
    <row r="527" spans="1:49" x14ac:dyDescent="0.2">
      <c r="A527">
        <v>525</v>
      </c>
      <c r="B527" t="s">
        <v>14284</v>
      </c>
      <c r="C527" t="s">
        <v>14283</v>
      </c>
      <c r="F527" t="s">
        <v>14282</v>
      </c>
      <c r="G527" t="s">
        <v>5</v>
      </c>
      <c r="H527" t="s">
        <v>4</v>
      </c>
      <c r="I527" t="s">
        <v>420</v>
      </c>
      <c r="J527">
        <v>60032350</v>
      </c>
      <c r="K527" t="s">
        <v>419</v>
      </c>
      <c r="L527" t="s">
        <v>418</v>
      </c>
      <c r="M527" t="s">
        <v>25</v>
      </c>
      <c r="N527">
        <v>3</v>
      </c>
      <c r="O527" t="s">
        <v>14281</v>
      </c>
      <c r="P527" t="s">
        <v>14280</v>
      </c>
      <c r="Q527" t="s">
        <v>582</v>
      </c>
      <c r="R527" s="7">
        <v>39022</v>
      </c>
      <c r="S527" s="8">
        <f t="shared" si="64"/>
        <v>2006</v>
      </c>
      <c r="T527" s="8">
        <v>2006</v>
      </c>
      <c r="U527" s="8">
        <f t="shared" si="65"/>
        <v>16</v>
      </c>
      <c r="V527" s="7">
        <v>39022</v>
      </c>
      <c r="W527" t="s">
        <v>120</v>
      </c>
      <c r="X527" s="2">
        <v>1.365</v>
      </c>
      <c r="Y527" s="6">
        <f t="shared" si="66"/>
        <v>3.6437895411227675E-2</v>
      </c>
      <c r="AA527">
        <v>189545</v>
      </c>
      <c r="AB527">
        <v>17393</v>
      </c>
      <c r="AD527" t="s">
        <v>1</v>
      </c>
      <c r="AE527">
        <v>55</v>
      </c>
      <c r="AF527">
        <v>6</v>
      </c>
      <c r="AH527" t="s">
        <v>14279</v>
      </c>
      <c r="AI527" t="s">
        <v>14278</v>
      </c>
      <c r="AJ527" t="s">
        <v>14277</v>
      </c>
      <c r="AK527" t="s">
        <v>14276</v>
      </c>
      <c r="AL527">
        <v>10</v>
      </c>
      <c r="AM527" s="5">
        <f t="shared" si="67"/>
        <v>0.625</v>
      </c>
      <c r="AN527" s="4">
        <f t="shared" si="68"/>
        <v>9.4661113214691405E-4</v>
      </c>
      <c r="AO527" s="3"/>
      <c r="AP527">
        <v>0</v>
      </c>
      <c r="AR527" t="s">
        <v>0</v>
      </c>
      <c r="AT527" s="2" t="s">
        <v>6</v>
      </c>
      <c r="AU527" s="1">
        <f t="shared" si="69"/>
        <v>2.5790510127503445</v>
      </c>
      <c r="AV527" s="1">
        <f t="shared" si="70"/>
        <v>1.8692253271687294</v>
      </c>
      <c r="AW527" s="1">
        <f t="shared" si="71"/>
        <v>1.1593996415871142</v>
      </c>
    </row>
    <row r="528" spans="1:49" x14ac:dyDescent="0.2">
      <c r="A528">
        <v>526</v>
      </c>
      <c r="B528" t="s">
        <v>14275</v>
      </c>
      <c r="C528" t="s">
        <v>14274</v>
      </c>
      <c r="F528" t="s">
        <v>14273</v>
      </c>
      <c r="G528" t="s">
        <v>5</v>
      </c>
      <c r="H528" t="s">
        <v>4</v>
      </c>
      <c r="I528" t="s">
        <v>14272</v>
      </c>
      <c r="J528" t="s">
        <v>14271</v>
      </c>
      <c r="K528" t="s">
        <v>14270</v>
      </c>
      <c r="L528" t="s">
        <v>14269</v>
      </c>
      <c r="M528" t="s">
        <v>30</v>
      </c>
      <c r="N528">
        <v>2</v>
      </c>
      <c r="O528" t="s">
        <v>14268</v>
      </c>
      <c r="P528" t="s">
        <v>14267</v>
      </c>
      <c r="Q528" t="s">
        <v>14266</v>
      </c>
      <c r="R528" s="7">
        <v>39022</v>
      </c>
      <c r="S528" s="8">
        <f t="shared" si="64"/>
        <v>2006</v>
      </c>
      <c r="T528" s="8">
        <v>2006</v>
      </c>
      <c r="U528" s="8">
        <f t="shared" si="65"/>
        <v>16</v>
      </c>
      <c r="V528" s="7">
        <v>39022</v>
      </c>
      <c r="W528" t="s">
        <v>196</v>
      </c>
      <c r="X528" s="2">
        <v>1.6519999999999999</v>
      </c>
      <c r="Y528" s="6">
        <f t="shared" si="66"/>
        <v>4.409919649769093E-2</v>
      </c>
      <c r="AA528" t="s">
        <v>195</v>
      </c>
      <c r="AB528">
        <v>17337</v>
      </c>
      <c r="AD528" t="s">
        <v>1</v>
      </c>
      <c r="AE528">
        <v>54</v>
      </c>
      <c r="AF528">
        <v>11</v>
      </c>
      <c r="AH528" t="s">
        <v>14265</v>
      </c>
      <c r="AI528" t="s">
        <v>14264</v>
      </c>
      <c r="AJ528" t="s">
        <v>14263</v>
      </c>
      <c r="AK528" t="s">
        <v>14262</v>
      </c>
      <c r="AL528">
        <v>27</v>
      </c>
      <c r="AM528" s="5">
        <f t="shared" si="67"/>
        <v>1.6875</v>
      </c>
      <c r="AN528" s="4">
        <f t="shared" si="68"/>
        <v>2.5558500567966678E-3</v>
      </c>
      <c r="AO528" s="3"/>
      <c r="AP528">
        <v>0</v>
      </c>
      <c r="AQ528" t="s">
        <v>1021</v>
      </c>
      <c r="AR528" t="s">
        <v>14261</v>
      </c>
      <c r="AS528" t="s">
        <v>1020</v>
      </c>
      <c r="AT528" s="2" t="s">
        <v>6</v>
      </c>
      <c r="AU528" s="1">
        <f t="shared" si="69"/>
        <v>3.1636192565422654</v>
      </c>
      <c r="AV528" s="1">
        <f t="shared" si="70"/>
        <v>2.3327523277243802</v>
      </c>
      <c r="AW528" s="1">
        <f t="shared" si="71"/>
        <v>1.5018853989064944</v>
      </c>
    </row>
    <row r="529" spans="1:49" x14ac:dyDescent="0.2">
      <c r="A529">
        <v>527</v>
      </c>
      <c r="B529" t="s">
        <v>14260</v>
      </c>
      <c r="C529" t="s">
        <v>14259</v>
      </c>
      <c r="F529" t="s">
        <v>14258</v>
      </c>
      <c r="G529" t="s">
        <v>5</v>
      </c>
      <c r="H529" t="s">
        <v>4</v>
      </c>
      <c r="I529" t="s">
        <v>1272</v>
      </c>
      <c r="J529" t="s">
        <v>14257</v>
      </c>
      <c r="K529" t="s">
        <v>14256</v>
      </c>
      <c r="L529" t="s">
        <v>14255</v>
      </c>
      <c r="M529" t="s">
        <v>617</v>
      </c>
      <c r="N529">
        <v>3</v>
      </c>
      <c r="O529" t="s">
        <v>14254</v>
      </c>
      <c r="P529" t="s">
        <v>14253</v>
      </c>
      <c r="Q529" t="s">
        <v>14252</v>
      </c>
      <c r="R529" s="7">
        <v>39022</v>
      </c>
      <c r="S529" s="8">
        <f t="shared" si="64"/>
        <v>2006</v>
      </c>
      <c r="T529" s="8">
        <v>2006</v>
      </c>
      <c r="U529" s="8">
        <f t="shared" si="65"/>
        <v>16</v>
      </c>
      <c r="V529" s="7">
        <v>39022</v>
      </c>
      <c r="W529" t="s">
        <v>196</v>
      </c>
      <c r="X529" s="2">
        <v>1.6519999999999999</v>
      </c>
      <c r="Y529" s="6">
        <f t="shared" si="66"/>
        <v>4.409919649769093E-2</v>
      </c>
      <c r="AA529" t="s">
        <v>195</v>
      </c>
      <c r="AB529">
        <v>17337</v>
      </c>
      <c r="AD529" t="s">
        <v>1</v>
      </c>
      <c r="AE529">
        <v>54</v>
      </c>
      <c r="AF529">
        <v>11</v>
      </c>
      <c r="AH529" t="s">
        <v>14251</v>
      </c>
      <c r="AI529" t="s">
        <v>14250</v>
      </c>
      <c r="AJ529" t="s">
        <v>14249</v>
      </c>
      <c r="AK529" t="s">
        <v>14248</v>
      </c>
      <c r="AL529">
        <v>15</v>
      </c>
      <c r="AM529" s="5">
        <f t="shared" si="67"/>
        <v>0.9375</v>
      </c>
      <c r="AN529" s="4">
        <f t="shared" si="68"/>
        <v>1.4199166982203711E-3</v>
      </c>
      <c r="AO529" s="3"/>
      <c r="AP529">
        <v>0</v>
      </c>
      <c r="AR529" t="s">
        <v>0</v>
      </c>
      <c r="AT529" s="2" t="s">
        <v>6</v>
      </c>
      <c r="AU529" s="1">
        <f t="shared" si="69"/>
        <v>3.129541255784976</v>
      </c>
      <c r="AV529" s="1">
        <f t="shared" si="70"/>
        <v>2.275955659795565</v>
      </c>
      <c r="AW529" s="1">
        <f t="shared" si="71"/>
        <v>1.4223700638061538</v>
      </c>
    </row>
    <row r="530" spans="1:49" x14ac:dyDescent="0.2">
      <c r="A530">
        <v>528</v>
      </c>
      <c r="B530" t="s">
        <v>14247</v>
      </c>
      <c r="C530" t="s">
        <v>14246</v>
      </c>
      <c r="F530" t="s">
        <v>14245</v>
      </c>
      <c r="G530" t="s">
        <v>5</v>
      </c>
      <c r="H530" t="s">
        <v>4</v>
      </c>
      <c r="I530" t="s">
        <v>14244</v>
      </c>
      <c r="J530" t="s">
        <v>14243</v>
      </c>
      <c r="K530" t="s">
        <v>14242</v>
      </c>
      <c r="L530" t="s">
        <v>14241</v>
      </c>
      <c r="M530" t="s">
        <v>30</v>
      </c>
      <c r="N530">
        <v>2</v>
      </c>
      <c r="O530" t="s">
        <v>14240</v>
      </c>
      <c r="P530" t="s">
        <v>14239</v>
      </c>
      <c r="Q530" t="s">
        <v>14238</v>
      </c>
      <c r="R530" s="7">
        <v>39022</v>
      </c>
      <c r="S530" s="8">
        <f t="shared" si="64"/>
        <v>2006</v>
      </c>
      <c r="T530" s="8">
        <v>2006</v>
      </c>
      <c r="U530" s="8">
        <f t="shared" si="65"/>
        <v>16</v>
      </c>
      <c r="V530" s="7">
        <v>39022</v>
      </c>
      <c r="W530" t="s">
        <v>196</v>
      </c>
      <c r="X530" s="2">
        <v>1.6519999999999999</v>
      </c>
      <c r="Y530" s="6">
        <f t="shared" si="66"/>
        <v>4.409919649769093E-2</v>
      </c>
      <c r="AA530" t="s">
        <v>195</v>
      </c>
      <c r="AB530">
        <v>17337</v>
      </c>
      <c r="AD530" t="s">
        <v>1</v>
      </c>
      <c r="AE530">
        <v>54</v>
      </c>
      <c r="AF530">
        <v>11</v>
      </c>
      <c r="AH530" t="s">
        <v>14237</v>
      </c>
      <c r="AI530" t="s">
        <v>14236</v>
      </c>
      <c r="AJ530" t="s">
        <v>14235</v>
      </c>
      <c r="AK530" t="s">
        <v>14234</v>
      </c>
      <c r="AL530">
        <v>52</v>
      </c>
      <c r="AM530" s="5">
        <f t="shared" si="67"/>
        <v>3.25</v>
      </c>
      <c r="AN530" s="4">
        <f t="shared" si="68"/>
        <v>4.9223778871639529E-3</v>
      </c>
      <c r="AO530" s="3"/>
      <c r="AP530">
        <v>0</v>
      </c>
      <c r="AQ530" t="s">
        <v>501</v>
      </c>
      <c r="AR530" t="s">
        <v>10964</v>
      </c>
      <c r="AS530" t="s">
        <v>500</v>
      </c>
      <c r="AT530" s="2" t="s">
        <v>6</v>
      </c>
      <c r="AU530" s="1">
        <f t="shared" si="69"/>
        <v>3.2346150914532834</v>
      </c>
      <c r="AV530" s="1">
        <f t="shared" si="70"/>
        <v>2.4510787192427443</v>
      </c>
      <c r="AW530" s="1">
        <f t="shared" si="71"/>
        <v>1.6675423470322044</v>
      </c>
    </row>
    <row r="531" spans="1:49" x14ac:dyDescent="0.2">
      <c r="A531">
        <v>529</v>
      </c>
      <c r="B531" t="s">
        <v>14233</v>
      </c>
      <c r="C531" t="s">
        <v>14232</v>
      </c>
      <c r="F531" t="s">
        <v>14231</v>
      </c>
      <c r="G531" t="s">
        <v>5</v>
      </c>
      <c r="H531" t="s">
        <v>4</v>
      </c>
      <c r="I531" t="s">
        <v>14230</v>
      </c>
      <c r="J531">
        <v>60015574</v>
      </c>
      <c r="K531" t="s">
        <v>14229</v>
      </c>
      <c r="L531" t="s">
        <v>14228</v>
      </c>
      <c r="M531" t="s">
        <v>16</v>
      </c>
      <c r="N531">
        <v>1</v>
      </c>
      <c r="O531" t="s">
        <v>14227</v>
      </c>
      <c r="P531">
        <v>7004116403</v>
      </c>
      <c r="Q531">
        <v>60015574</v>
      </c>
      <c r="R531" s="7">
        <v>39022</v>
      </c>
      <c r="S531" s="8">
        <f t="shared" si="64"/>
        <v>2006</v>
      </c>
      <c r="T531" s="8">
        <v>2006</v>
      </c>
      <c r="U531" s="8">
        <f t="shared" si="65"/>
        <v>16</v>
      </c>
      <c r="V531" s="7">
        <v>39022</v>
      </c>
      <c r="W531" t="s">
        <v>196</v>
      </c>
      <c r="X531" s="2">
        <v>1.6519999999999999</v>
      </c>
      <c r="Y531" s="6">
        <f t="shared" si="66"/>
        <v>4.409919649769093E-2</v>
      </c>
      <c r="AA531" t="s">
        <v>195</v>
      </c>
      <c r="AB531">
        <v>17337</v>
      </c>
      <c r="AD531" t="s">
        <v>1</v>
      </c>
      <c r="AE531">
        <v>54</v>
      </c>
      <c r="AF531">
        <v>11</v>
      </c>
      <c r="AH531" t="s">
        <v>14226</v>
      </c>
      <c r="AI531" t="s">
        <v>14225</v>
      </c>
      <c r="AJ531" t="s">
        <v>14224</v>
      </c>
      <c r="AK531" t="s">
        <v>14223</v>
      </c>
      <c r="AL531">
        <v>2</v>
      </c>
      <c r="AM531" s="5">
        <f t="shared" si="67"/>
        <v>0.125</v>
      </c>
      <c r="AN531" s="4">
        <f t="shared" si="68"/>
        <v>1.893222264293828E-4</v>
      </c>
      <c r="AO531" s="3"/>
      <c r="AP531">
        <v>0</v>
      </c>
      <c r="AR531" t="s">
        <v>14222</v>
      </c>
      <c r="AT531" s="2" t="s">
        <v>6</v>
      </c>
      <c r="AU531" s="1">
        <f t="shared" si="69"/>
        <v>3.0926234216312465</v>
      </c>
      <c r="AV531" s="1">
        <f t="shared" si="70"/>
        <v>2.2144259362060157</v>
      </c>
      <c r="AW531" s="1">
        <f t="shared" si="71"/>
        <v>1.3362284507807847</v>
      </c>
    </row>
    <row r="532" spans="1:49" x14ac:dyDescent="0.2">
      <c r="A532">
        <v>530</v>
      </c>
      <c r="B532" t="s">
        <v>14221</v>
      </c>
      <c r="C532" t="s">
        <v>14220</v>
      </c>
      <c r="F532" t="s">
        <v>14219</v>
      </c>
      <c r="G532" t="s">
        <v>5</v>
      </c>
      <c r="H532" t="s">
        <v>4</v>
      </c>
      <c r="I532" t="s">
        <v>14218</v>
      </c>
      <c r="J532" t="s">
        <v>14217</v>
      </c>
      <c r="K532" t="s">
        <v>14216</v>
      </c>
      <c r="L532" t="s">
        <v>14215</v>
      </c>
      <c r="M532" t="s">
        <v>30</v>
      </c>
      <c r="N532">
        <v>1</v>
      </c>
      <c r="O532" t="s">
        <v>14214</v>
      </c>
      <c r="P532">
        <v>55951888900</v>
      </c>
      <c r="Q532" t="s">
        <v>14213</v>
      </c>
      <c r="R532" s="7">
        <v>39022</v>
      </c>
      <c r="S532" s="8">
        <f t="shared" si="64"/>
        <v>2006</v>
      </c>
      <c r="T532" s="8">
        <v>2006</v>
      </c>
      <c r="U532" s="8">
        <f t="shared" si="65"/>
        <v>16</v>
      </c>
      <c r="V532" s="7">
        <v>39022</v>
      </c>
      <c r="W532" t="s">
        <v>196</v>
      </c>
      <c r="X532" s="2">
        <v>1.6519999999999999</v>
      </c>
      <c r="Y532" s="6">
        <f t="shared" si="66"/>
        <v>4.409919649769093E-2</v>
      </c>
      <c r="AA532" t="s">
        <v>195</v>
      </c>
      <c r="AB532">
        <v>17337</v>
      </c>
      <c r="AD532" t="s">
        <v>1</v>
      </c>
      <c r="AE532">
        <v>54</v>
      </c>
      <c r="AF532">
        <v>11</v>
      </c>
      <c r="AH532" t="s">
        <v>14212</v>
      </c>
      <c r="AI532" t="s">
        <v>14211</v>
      </c>
      <c r="AK532" t="s">
        <v>14210</v>
      </c>
      <c r="AL532">
        <v>6</v>
      </c>
      <c r="AM532" s="5">
        <f t="shared" si="67"/>
        <v>0.375</v>
      </c>
      <c r="AN532" s="4">
        <f t="shared" si="68"/>
        <v>5.6796667928814845E-4</v>
      </c>
      <c r="AO532" s="3"/>
      <c r="AP532">
        <v>0</v>
      </c>
      <c r="AQ532" t="s">
        <v>501</v>
      </c>
      <c r="AR532" t="s">
        <v>0</v>
      </c>
      <c r="AS532" t="s">
        <v>500</v>
      </c>
      <c r="AT532" s="2" t="s">
        <v>6</v>
      </c>
      <c r="AU532" s="1">
        <f t="shared" si="69"/>
        <v>3.1039827552170092</v>
      </c>
      <c r="AV532" s="1">
        <f t="shared" si="70"/>
        <v>2.2333581588489539</v>
      </c>
      <c r="AW532" s="1">
        <f t="shared" si="71"/>
        <v>1.3627335624808981</v>
      </c>
    </row>
    <row r="533" spans="1:49" x14ac:dyDescent="0.2">
      <c r="A533">
        <v>531</v>
      </c>
      <c r="B533" t="s">
        <v>14209</v>
      </c>
      <c r="C533" t="s">
        <v>14208</v>
      </c>
      <c r="F533" t="s">
        <v>14207</v>
      </c>
      <c r="G533" t="s">
        <v>5</v>
      </c>
      <c r="H533" t="s">
        <v>4</v>
      </c>
      <c r="I533" t="s">
        <v>14206</v>
      </c>
      <c r="J533">
        <v>60003500</v>
      </c>
      <c r="K533" t="s">
        <v>670</v>
      </c>
      <c r="L533" t="s">
        <v>669</v>
      </c>
      <c r="M533" t="s">
        <v>16</v>
      </c>
      <c r="N533">
        <v>3</v>
      </c>
      <c r="O533" t="s">
        <v>14205</v>
      </c>
      <c r="P533" t="s">
        <v>14204</v>
      </c>
      <c r="Q533" t="s">
        <v>14203</v>
      </c>
      <c r="R533" s="7">
        <v>39022</v>
      </c>
      <c r="S533" s="8">
        <f t="shared" si="64"/>
        <v>2006</v>
      </c>
      <c r="T533" s="8">
        <v>2006</v>
      </c>
      <c r="U533" s="8">
        <f t="shared" si="65"/>
        <v>16</v>
      </c>
      <c r="V533" s="7">
        <v>39022</v>
      </c>
      <c r="W533" t="s">
        <v>196</v>
      </c>
      <c r="X533" s="2">
        <v>1.6519999999999999</v>
      </c>
      <c r="Y533" s="6">
        <f t="shared" si="66"/>
        <v>4.409919649769093E-2</v>
      </c>
      <c r="AA533" t="s">
        <v>195</v>
      </c>
      <c r="AB533">
        <v>17337</v>
      </c>
      <c r="AD533" t="s">
        <v>1</v>
      </c>
      <c r="AE533">
        <v>54</v>
      </c>
      <c r="AF533">
        <v>11</v>
      </c>
      <c r="AH533" t="s">
        <v>14202</v>
      </c>
      <c r="AI533" t="s">
        <v>14201</v>
      </c>
      <c r="AJ533" t="s">
        <v>14200</v>
      </c>
      <c r="AK533" t="s">
        <v>14199</v>
      </c>
      <c r="AL533">
        <v>12</v>
      </c>
      <c r="AM533" s="5">
        <f t="shared" si="67"/>
        <v>0.75</v>
      </c>
      <c r="AN533" s="4">
        <f t="shared" si="68"/>
        <v>1.1359333585762969E-3</v>
      </c>
      <c r="AO533" s="3"/>
      <c r="AP533">
        <v>0</v>
      </c>
      <c r="AR533" t="s">
        <v>0</v>
      </c>
      <c r="AT533" s="2" t="s">
        <v>6</v>
      </c>
      <c r="AU533" s="1">
        <f t="shared" si="69"/>
        <v>3.1210217555956539</v>
      </c>
      <c r="AV533" s="1">
        <f t="shared" si="70"/>
        <v>2.2617564928133613</v>
      </c>
      <c r="AW533" s="1">
        <f t="shared" si="71"/>
        <v>1.4024912300310686</v>
      </c>
    </row>
    <row r="534" spans="1:49" x14ac:dyDescent="0.2">
      <c r="A534">
        <v>532</v>
      </c>
      <c r="B534" t="s">
        <v>14198</v>
      </c>
      <c r="C534" t="s">
        <v>14197</v>
      </c>
      <c r="F534" t="s">
        <v>14196</v>
      </c>
      <c r="G534" t="s">
        <v>5</v>
      </c>
      <c r="H534" t="s">
        <v>4</v>
      </c>
      <c r="I534" t="s">
        <v>989</v>
      </c>
      <c r="J534">
        <v>100371856</v>
      </c>
      <c r="K534" t="s">
        <v>988</v>
      </c>
      <c r="L534" t="s">
        <v>214</v>
      </c>
      <c r="M534" t="s">
        <v>16</v>
      </c>
      <c r="N534">
        <v>2</v>
      </c>
      <c r="O534" t="s">
        <v>987</v>
      </c>
      <c r="P534" t="s">
        <v>986</v>
      </c>
      <c r="Q534" t="s">
        <v>985</v>
      </c>
      <c r="R534" s="7">
        <v>39022</v>
      </c>
      <c r="S534" s="8">
        <f t="shared" si="64"/>
        <v>2006</v>
      </c>
      <c r="T534" s="8">
        <v>2006</v>
      </c>
      <c r="U534" s="8">
        <f t="shared" si="65"/>
        <v>16</v>
      </c>
      <c r="V534" s="7">
        <v>39022</v>
      </c>
      <c r="W534" t="s">
        <v>196</v>
      </c>
      <c r="X534" s="2">
        <v>1.6519999999999999</v>
      </c>
      <c r="Y534" s="6">
        <f t="shared" si="66"/>
        <v>4.409919649769093E-2</v>
      </c>
      <c r="AA534" t="s">
        <v>195</v>
      </c>
      <c r="AB534">
        <v>17337</v>
      </c>
      <c r="AD534" t="s">
        <v>1</v>
      </c>
      <c r="AE534">
        <v>54</v>
      </c>
      <c r="AF534">
        <v>11</v>
      </c>
      <c r="AH534" t="s">
        <v>14195</v>
      </c>
      <c r="AI534" t="s">
        <v>14194</v>
      </c>
      <c r="AK534" t="s">
        <v>14193</v>
      </c>
      <c r="AL534">
        <v>7</v>
      </c>
      <c r="AM534" s="5">
        <f t="shared" si="67"/>
        <v>0.4375</v>
      </c>
      <c r="AN534" s="4">
        <f t="shared" si="68"/>
        <v>6.6262779250283988E-4</v>
      </c>
      <c r="AO534" s="3"/>
      <c r="AP534">
        <v>0</v>
      </c>
      <c r="AQ534" t="s">
        <v>1314</v>
      </c>
      <c r="AR534" t="s">
        <v>0</v>
      </c>
      <c r="AS534" t="s">
        <v>1313</v>
      </c>
      <c r="AT534" s="2" t="s">
        <v>6</v>
      </c>
      <c r="AU534" s="1">
        <f t="shared" si="69"/>
        <v>3.1068225886134506</v>
      </c>
      <c r="AV534" s="1">
        <f t="shared" si="70"/>
        <v>2.2380912145096885</v>
      </c>
      <c r="AW534" s="1">
        <f t="shared" si="71"/>
        <v>1.3693598404059266</v>
      </c>
    </row>
    <row r="535" spans="1:49" x14ac:dyDescent="0.2">
      <c r="A535">
        <v>533</v>
      </c>
      <c r="B535" t="s">
        <v>14192</v>
      </c>
      <c r="C535" t="s">
        <v>14191</v>
      </c>
      <c r="F535" t="s">
        <v>14190</v>
      </c>
      <c r="G535" t="s">
        <v>5</v>
      </c>
      <c r="H535" t="s">
        <v>4</v>
      </c>
      <c r="I535" t="s">
        <v>14189</v>
      </c>
      <c r="J535" t="s">
        <v>14188</v>
      </c>
      <c r="K535" t="s">
        <v>14187</v>
      </c>
      <c r="L535" t="s">
        <v>14186</v>
      </c>
      <c r="M535" t="s">
        <v>574</v>
      </c>
      <c r="N535">
        <v>2</v>
      </c>
      <c r="O535" t="s">
        <v>14185</v>
      </c>
      <c r="P535" t="s">
        <v>14184</v>
      </c>
      <c r="Q535" t="s">
        <v>14183</v>
      </c>
      <c r="R535" s="7">
        <v>39022</v>
      </c>
      <c r="S535" s="8">
        <f t="shared" si="64"/>
        <v>2006</v>
      </c>
      <c r="T535" s="8">
        <v>2006</v>
      </c>
      <c r="U535" s="8">
        <f t="shared" si="65"/>
        <v>16</v>
      </c>
      <c r="V535" s="7">
        <v>39022</v>
      </c>
      <c r="W535" t="s">
        <v>97</v>
      </c>
      <c r="X535" s="2">
        <v>1.468</v>
      </c>
      <c r="Y535" s="6">
        <f t="shared" si="66"/>
        <v>3.9187421585115186E-2</v>
      </c>
      <c r="AA535">
        <v>906778</v>
      </c>
      <c r="AB535">
        <v>18931</v>
      </c>
      <c r="AD535" t="s">
        <v>1</v>
      </c>
      <c r="AE535">
        <v>54</v>
      </c>
      <c r="AF535">
        <v>11</v>
      </c>
      <c r="AH535" t="s">
        <v>14182</v>
      </c>
      <c r="AI535" t="s">
        <v>14181</v>
      </c>
      <c r="AJ535" t="s">
        <v>14180</v>
      </c>
      <c r="AK535" t="s">
        <v>14179</v>
      </c>
      <c r="AL535">
        <v>12</v>
      </c>
      <c r="AM535" s="5">
        <f t="shared" si="67"/>
        <v>0.75</v>
      </c>
      <c r="AN535" s="4">
        <f t="shared" si="68"/>
        <v>1.1359333585762969E-3</v>
      </c>
      <c r="AO535" s="3"/>
      <c r="AP535">
        <v>0</v>
      </c>
      <c r="AR535" t="s">
        <v>0</v>
      </c>
      <c r="AT535" s="2">
        <v>5.0830000000000002</v>
      </c>
      <c r="AU535" s="1">
        <f t="shared" si="69"/>
        <v>2.7771975117153516</v>
      </c>
      <c r="AV535" s="1">
        <f t="shared" si="70"/>
        <v>2.016167747184574</v>
      </c>
      <c r="AW535" s="1">
        <f t="shared" si="71"/>
        <v>1.2551379826537965</v>
      </c>
    </row>
    <row r="536" spans="1:49" x14ac:dyDescent="0.2">
      <c r="A536">
        <v>534</v>
      </c>
      <c r="B536" t="s">
        <v>14178</v>
      </c>
      <c r="C536" t="s">
        <v>14177</v>
      </c>
      <c r="F536" t="s">
        <v>14176</v>
      </c>
      <c r="G536" t="s">
        <v>5</v>
      </c>
      <c r="H536" t="s">
        <v>4</v>
      </c>
      <c r="I536" t="s">
        <v>14175</v>
      </c>
      <c r="J536" t="s">
        <v>14174</v>
      </c>
      <c r="K536" t="s">
        <v>14173</v>
      </c>
      <c r="L536" t="s">
        <v>14172</v>
      </c>
      <c r="M536" t="s">
        <v>197</v>
      </c>
      <c r="N536">
        <v>5</v>
      </c>
      <c r="O536" t="s">
        <v>14171</v>
      </c>
      <c r="P536" t="s">
        <v>14170</v>
      </c>
      <c r="Q536" t="s">
        <v>14169</v>
      </c>
      <c r="R536" s="7">
        <v>39022</v>
      </c>
      <c r="S536" s="8">
        <f t="shared" si="64"/>
        <v>2006</v>
      </c>
      <c r="T536" s="8">
        <v>2006</v>
      </c>
      <c r="U536" s="8">
        <f t="shared" si="65"/>
        <v>16</v>
      </c>
      <c r="V536" s="7">
        <v>39022</v>
      </c>
      <c r="W536" t="s">
        <v>196</v>
      </c>
      <c r="X536" s="2">
        <v>1.6519999999999999</v>
      </c>
      <c r="Y536" s="6">
        <f t="shared" si="66"/>
        <v>4.409919649769093E-2</v>
      </c>
      <c r="AA536" t="s">
        <v>195</v>
      </c>
      <c r="AB536">
        <v>17337</v>
      </c>
      <c r="AD536" t="s">
        <v>1</v>
      </c>
      <c r="AE536">
        <v>54</v>
      </c>
      <c r="AF536">
        <v>11</v>
      </c>
      <c r="AH536" t="s">
        <v>14168</v>
      </c>
      <c r="AI536" t="s">
        <v>14167</v>
      </c>
      <c r="AJ536" t="s">
        <v>14166</v>
      </c>
      <c r="AK536" t="s">
        <v>14165</v>
      </c>
      <c r="AL536">
        <v>54</v>
      </c>
      <c r="AM536" s="5">
        <f t="shared" si="67"/>
        <v>3.375</v>
      </c>
      <c r="AN536" s="4">
        <f t="shared" si="68"/>
        <v>5.1117001135933355E-3</v>
      </c>
      <c r="AO536" s="3"/>
      <c r="AP536">
        <v>0</v>
      </c>
      <c r="AR536" t="s">
        <v>0</v>
      </c>
      <c r="AT536" s="2" t="s">
        <v>6</v>
      </c>
      <c r="AU536" s="1">
        <f t="shared" si="69"/>
        <v>3.240294758246165</v>
      </c>
      <c r="AV536" s="1">
        <f t="shared" si="70"/>
        <v>2.460544830564213</v>
      </c>
      <c r="AW536" s="1">
        <f t="shared" si="71"/>
        <v>1.6807949028822613</v>
      </c>
    </row>
    <row r="537" spans="1:49" x14ac:dyDescent="0.2">
      <c r="A537">
        <v>535</v>
      </c>
      <c r="B537" t="s">
        <v>14164</v>
      </c>
      <c r="C537" t="s">
        <v>14163</v>
      </c>
      <c r="F537" t="s">
        <v>14162</v>
      </c>
      <c r="G537" t="s">
        <v>5</v>
      </c>
      <c r="H537" t="s">
        <v>4</v>
      </c>
      <c r="I537" t="s">
        <v>1422</v>
      </c>
      <c r="J537" t="s">
        <v>14161</v>
      </c>
      <c r="K537" t="s">
        <v>14160</v>
      </c>
      <c r="L537" t="s">
        <v>14159</v>
      </c>
      <c r="M537" t="s">
        <v>14158</v>
      </c>
      <c r="N537">
        <v>5</v>
      </c>
      <c r="O537" t="s">
        <v>14157</v>
      </c>
      <c r="P537" t="s">
        <v>14156</v>
      </c>
      <c r="Q537" t="s">
        <v>14155</v>
      </c>
      <c r="R537" s="7">
        <v>39022</v>
      </c>
      <c r="S537" s="8">
        <f t="shared" si="64"/>
        <v>2006</v>
      </c>
      <c r="T537" s="8">
        <v>2006</v>
      </c>
      <c r="U537" s="8">
        <f t="shared" si="65"/>
        <v>16</v>
      </c>
      <c r="V537" s="7">
        <v>39022</v>
      </c>
      <c r="W537" t="s">
        <v>196</v>
      </c>
      <c r="X537" s="2">
        <v>1.6519999999999999</v>
      </c>
      <c r="Y537" s="6">
        <f t="shared" si="66"/>
        <v>4.409919649769093E-2</v>
      </c>
      <c r="AA537" t="s">
        <v>195</v>
      </c>
      <c r="AB537">
        <v>17337</v>
      </c>
      <c r="AD537" t="s">
        <v>1</v>
      </c>
      <c r="AE537">
        <v>54</v>
      </c>
      <c r="AF537">
        <v>11</v>
      </c>
      <c r="AH537" t="s">
        <v>14154</v>
      </c>
      <c r="AI537" t="s">
        <v>14153</v>
      </c>
      <c r="AJ537" t="s">
        <v>14152</v>
      </c>
      <c r="AK537" t="s">
        <v>14151</v>
      </c>
      <c r="AL537">
        <v>18</v>
      </c>
      <c r="AM537" s="5">
        <f t="shared" si="67"/>
        <v>1.125</v>
      </c>
      <c r="AN537" s="4">
        <f t="shared" si="68"/>
        <v>1.7039000378644452E-3</v>
      </c>
      <c r="AO537" s="3"/>
      <c r="AP537">
        <v>0</v>
      </c>
      <c r="AR537" t="s">
        <v>0</v>
      </c>
      <c r="AT537" s="2" t="s">
        <v>6</v>
      </c>
      <c r="AU537" s="1">
        <f t="shared" si="69"/>
        <v>3.1380607559742986</v>
      </c>
      <c r="AV537" s="1">
        <f t="shared" si="70"/>
        <v>2.2901548267777687</v>
      </c>
      <c r="AW537" s="1">
        <f t="shared" si="71"/>
        <v>1.4422488975812391</v>
      </c>
    </row>
    <row r="538" spans="1:49" x14ac:dyDescent="0.2">
      <c r="A538">
        <v>536</v>
      </c>
      <c r="B538" t="s">
        <v>14150</v>
      </c>
      <c r="C538" t="s">
        <v>14149</v>
      </c>
      <c r="F538" t="s">
        <v>14148</v>
      </c>
      <c r="G538" t="s">
        <v>5</v>
      </c>
      <c r="H538" t="s">
        <v>4</v>
      </c>
      <c r="I538" t="s">
        <v>14147</v>
      </c>
      <c r="J538" t="s">
        <v>14142</v>
      </c>
      <c r="K538" t="s">
        <v>14146</v>
      </c>
      <c r="L538" t="s">
        <v>14145</v>
      </c>
      <c r="M538" t="s">
        <v>253</v>
      </c>
      <c r="N538">
        <v>2</v>
      </c>
      <c r="O538" t="s">
        <v>14144</v>
      </c>
      <c r="P538" t="s">
        <v>14143</v>
      </c>
      <c r="Q538" t="s">
        <v>14142</v>
      </c>
      <c r="R538" s="7">
        <v>39022</v>
      </c>
      <c r="S538" s="8">
        <f t="shared" si="64"/>
        <v>2006</v>
      </c>
      <c r="T538" s="8">
        <v>2006</v>
      </c>
      <c r="U538" s="8">
        <f t="shared" si="65"/>
        <v>16</v>
      </c>
      <c r="V538" s="7">
        <v>39022</v>
      </c>
      <c r="W538" t="s">
        <v>120</v>
      </c>
      <c r="X538" s="2">
        <v>1.365</v>
      </c>
      <c r="Y538" s="6">
        <f t="shared" si="66"/>
        <v>3.6437895411227675E-2</v>
      </c>
      <c r="AA538">
        <v>189545</v>
      </c>
      <c r="AB538">
        <v>17393</v>
      </c>
      <c r="AD538" t="s">
        <v>1</v>
      </c>
      <c r="AE538">
        <v>55</v>
      </c>
      <c r="AF538">
        <v>6</v>
      </c>
      <c r="AH538" t="s">
        <v>14141</v>
      </c>
      <c r="AI538" t="s">
        <v>14140</v>
      </c>
      <c r="AJ538" t="s">
        <v>14139</v>
      </c>
      <c r="AK538" t="s">
        <v>14138</v>
      </c>
      <c r="AL538">
        <v>8</v>
      </c>
      <c r="AM538" s="5">
        <f t="shared" si="67"/>
        <v>0.5</v>
      </c>
      <c r="AN538" s="4">
        <f t="shared" si="68"/>
        <v>7.572889057175312E-4</v>
      </c>
      <c r="AO538" s="3"/>
      <c r="AP538">
        <v>0</v>
      </c>
      <c r="AR538" t="s">
        <v>1104</v>
      </c>
      <c r="AS538" t="s">
        <v>14137</v>
      </c>
      <c r="AT538" s="2" t="s">
        <v>6</v>
      </c>
      <c r="AU538" s="1">
        <f t="shared" si="69"/>
        <v>2.573371345957463</v>
      </c>
      <c r="AV538" s="1">
        <f t="shared" si="70"/>
        <v>1.8597592158472602</v>
      </c>
      <c r="AW538" s="1">
        <f t="shared" si="71"/>
        <v>1.1461470857370573</v>
      </c>
    </row>
    <row r="539" spans="1:49" x14ac:dyDescent="0.2">
      <c r="A539">
        <v>537</v>
      </c>
      <c r="B539" t="s">
        <v>14136</v>
      </c>
      <c r="C539" t="s">
        <v>14135</v>
      </c>
      <c r="F539" t="s">
        <v>14134</v>
      </c>
      <c r="G539" t="s">
        <v>5</v>
      </c>
      <c r="H539" t="s">
        <v>4</v>
      </c>
      <c r="I539" t="s">
        <v>14133</v>
      </c>
      <c r="J539">
        <v>60014982</v>
      </c>
      <c r="K539" t="s">
        <v>3602</v>
      </c>
      <c r="L539" t="s">
        <v>3601</v>
      </c>
      <c r="M539" t="s">
        <v>254</v>
      </c>
      <c r="N539">
        <v>3</v>
      </c>
      <c r="O539" t="s">
        <v>14132</v>
      </c>
      <c r="P539" t="s">
        <v>14131</v>
      </c>
      <c r="Q539" t="s">
        <v>3598</v>
      </c>
      <c r="R539" s="7">
        <v>39022</v>
      </c>
      <c r="S539" s="8">
        <f t="shared" si="64"/>
        <v>2006</v>
      </c>
      <c r="T539" s="8">
        <v>2006</v>
      </c>
      <c r="U539" s="8">
        <f t="shared" si="65"/>
        <v>16</v>
      </c>
      <c r="V539" s="7">
        <v>39022</v>
      </c>
      <c r="W539" t="s">
        <v>196</v>
      </c>
      <c r="X539" s="2">
        <v>1.6519999999999999</v>
      </c>
      <c r="Y539" s="6">
        <f t="shared" si="66"/>
        <v>4.409919649769093E-2</v>
      </c>
      <c r="AA539" t="s">
        <v>195</v>
      </c>
      <c r="AB539">
        <v>17337</v>
      </c>
      <c r="AD539" t="s">
        <v>1</v>
      </c>
      <c r="AE539">
        <v>54</v>
      </c>
      <c r="AF539">
        <v>11</v>
      </c>
      <c r="AH539" t="s">
        <v>14130</v>
      </c>
      <c r="AI539" t="s">
        <v>14129</v>
      </c>
      <c r="AJ539" t="s">
        <v>14128</v>
      </c>
      <c r="AK539" t="s">
        <v>14127</v>
      </c>
      <c r="AL539">
        <v>120</v>
      </c>
      <c r="AM539" s="5">
        <f t="shared" si="67"/>
        <v>7.5</v>
      </c>
      <c r="AN539" s="4">
        <f t="shared" si="68"/>
        <v>1.1359333585762969E-2</v>
      </c>
      <c r="AO539" s="3"/>
      <c r="AP539">
        <v>0</v>
      </c>
      <c r="AR539" t="s">
        <v>0</v>
      </c>
      <c r="AT539" s="2" t="s">
        <v>6</v>
      </c>
      <c r="AU539" s="1">
        <f t="shared" si="69"/>
        <v>3.427723762411254</v>
      </c>
      <c r="AV539" s="1">
        <f t="shared" si="70"/>
        <v>2.7729265041726952</v>
      </c>
      <c r="AW539" s="1">
        <f t="shared" si="71"/>
        <v>2.1181292459341354</v>
      </c>
    </row>
    <row r="540" spans="1:49" x14ac:dyDescent="0.2">
      <c r="A540">
        <v>538</v>
      </c>
      <c r="B540" t="s">
        <v>14126</v>
      </c>
      <c r="C540" t="s">
        <v>14125</v>
      </c>
      <c r="F540" t="s">
        <v>14124</v>
      </c>
      <c r="G540" t="s">
        <v>5</v>
      </c>
      <c r="H540" t="s">
        <v>4</v>
      </c>
      <c r="I540" t="s">
        <v>782</v>
      </c>
      <c r="J540" t="s">
        <v>14123</v>
      </c>
      <c r="K540" t="s">
        <v>14122</v>
      </c>
      <c r="L540" t="s">
        <v>14121</v>
      </c>
      <c r="M540" t="s">
        <v>443</v>
      </c>
      <c r="N540">
        <v>5</v>
      </c>
      <c r="O540" t="s">
        <v>14120</v>
      </c>
      <c r="P540" t="s">
        <v>14119</v>
      </c>
      <c r="Q540" t="s">
        <v>14118</v>
      </c>
      <c r="R540" s="7">
        <v>39022</v>
      </c>
      <c r="S540" s="8">
        <f t="shared" si="64"/>
        <v>2006</v>
      </c>
      <c r="T540" s="8">
        <v>2006</v>
      </c>
      <c r="U540" s="8">
        <f t="shared" si="65"/>
        <v>16</v>
      </c>
      <c r="V540" s="7">
        <v>39022</v>
      </c>
      <c r="W540" t="s">
        <v>196</v>
      </c>
      <c r="X540" s="2">
        <v>1.6519999999999999</v>
      </c>
      <c r="Y540" s="6">
        <f t="shared" si="66"/>
        <v>4.409919649769093E-2</v>
      </c>
      <c r="AA540" t="s">
        <v>195</v>
      </c>
      <c r="AB540">
        <v>17337</v>
      </c>
      <c r="AD540" t="s">
        <v>1</v>
      </c>
      <c r="AE540">
        <v>54</v>
      </c>
      <c r="AF540">
        <v>11</v>
      </c>
      <c r="AH540" t="s">
        <v>14117</v>
      </c>
      <c r="AI540" t="s">
        <v>14116</v>
      </c>
      <c r="AJ540" t="s">
        <v>14115</v>
      </c>
      <c r="AK540" t="s">
        <v>14114</v>
      </c>
      <c r="AL540">
        <v>11</v>
      </c>
      <c r="AM540" s="5">
        <f t="shared" si="67"/>
        <v>0.6875</v>
      </c>
      <c r="AN540" s="4">
        <f t="shared" si="68"/>
        <v>1.0412722453616054E-3</v>
      </c>
      <c r="AO540" s="3"/>
      <c r="AP540">
        <v>0</v>
      </c>
      <c r="AQ540" t="s">
        <v>10935</v>
      </c>
      <c r="AR540" t="s">
        <v>0</v>
      </c>
      <c r="AS540" t="s">
        <v>10934</v>
      </c>
      <c r="AT540" s="2" t="s">
        <v>6</v>
      </c>
      <c r="AU540" s="1">
        <f t="shared" si="69"/>
        <v>3.1181819221992133</v>
      </c>
      <c r="AV540" s="1">
        <f t="shared" si="70"/>
        <v>2.2570234371526268</v>
      </c>
      <c r="AW540" s="1">
        <f t="shared" si="71"/>
        <v>1.3958649521060402</v>
      </c>
    </row>
    <row r="541" spans="1:49" x14ac:dyDescent="0.2">
      <c r="A541">
        <v>539</v>
      </c>
      <c r="B541" t="s">
        <v>14113</v>
      </c>
      <c r="C541" t="s">
        <v>14112</v>
      </c>
      <c r="F541" t="s">
        <v>14111</v>
      </c>
      <c r="G541" t="s">
        <v>5</v>
      </c>
      <c r="H541" t="s">
        <v>4</v>
      </c>
      <c r="I541" t="s">
        <v>8806</v>
      </c>
      <c r="J541">
        <v>60011972</v>
      </c>
      <c r="K541" t="s">
        <v>8805</v>
      </c>
      <c r="L541" t="s">
        <v>418</v>
      </c>
      <c r="M541" t="s">
        <v>16</v>
      </c>
      <c r="N541">
        <v>1</v>
      </c>
      <c r="O541" t="s">
        <v>8804</v>
      </c>
      <c r="P541">
        <v>7006813926</v>
      </c>
      <c r="Q541">
        <v>60011972</v>
      </c>
      <c r="R541" s="7">
        <v>39022</v>
      </c>
      <c r="S541" s="8">
        <f t="shared" si="64"/>
        <v>2006</v>
      </c>
      <c r="T541" s="8">
        <v>2006</v>
      </c>
      <c r="U541" s="8">
        <f t="shared" si="65"/>
        <v>16</v>
      </c>
      <c r="V541" s="7">
        <v>39022</v>
      </c>
      <c r="W541" t="s">
        <v>97</v>
      </c>
      <c r="X541" s="2">
        <v>1.468</v>
      </c>
      <c r="Y541" s="6">
        <f t="shared" si="66"/>
        <v>3.9187421585115186E-2</v>
      </c>
      <c r="AA541">
        <v>906778</v>
      </c>
      <c r="AB541">
        <v>18931</v>
      </c>
      <c r="AD541" t="s">
        <v>1</v>
      </c>
      <c r="AE541">
        <v>54</v>
      </c>
      <c r="AF541">
        <v>11</v>
      </c>
      <c r="AH541" t="s">
        <v>14110</v>
      </c>
      <c r="AI541" t="s">
        <v>14109</v>
      </c>
      <c r="AJ541" t="s">
        <v>14108</v>
      </c>
      <c r="AK541" t="s">
        <v>14107</v>
      </c>
      <c r="AL541">
        <v>34</v>
      </c>
      <c r="AM541" s="5">
        <f t="shared" si="67"/>
        <v>2.125</v>
      </c>
      <c r="AN541" s="4">
        <f t="shared" si="68"/>
        <v>3.2184778492995079E-3</v>
      </c>
      <c r="AO541" s="3"/>
      <c r="AP541">
        <v>0</v>
      </c>
      <c r="AR541" t="s">
        <v>0</v>
      </c>
      <c r="AT541" s="2">
        <v>5.0830000000000002</v>
      </c>
      <c r="AU541" s="1">
        <f t="shared" si="69"/>
        <v>2.8396738464370479</v>
      </c>
      <c r="AV541" s="1">
        <f t="shared" si="70"/>
        <v>2.1202949717207349</v>
      </c>
      <c r="AW541" s="1">
        <f t="shared" si="71"/>
        <v>1.4009160970044212</v>
      </c>
    </row>
    <row r="542" spans="1:49" x14ac:dyDescent="0.2">
      <c r="A542">
        <v>540</v>
      </c>
      <c r="B542" t="s">
        <v>14106</v>
      </c>
      <c r="C542" t="s">
        <v>14105</v>
      </c>
      <c r="F542" t="s">
        <v>14104</v>
      </c>
      <c r="G542" t="s">
        <v>5</v>
      </c>
      <c r="H542" t="s">
        <v>4</v>
      </c>
      <c r="I542" t="s">
        <v>14103</v>
      </c>
      <c r="J542">
        <v>60013983</v>
      </c>
      <c r="K542" t="s">
        <v>287</v>
      </c>
      <c r="L542" t="s">
        <v>286</v>
      </c>
      <c r="M542" t="s">
        <v>127</v>
      </c>
      <c r="N542">
        <v>2</v>
      </c>
      <c r="O542" t="s">
        <v>14102</v>
      </c>
      <c r="P542" t="s">
        <v>14101</v>
      </c>
      <c r="Q542" t="s">
        <v>285</v>
      </c>
      <c r="R542" s="7">
        <v>39022</v>
      </c>
      <c r="S542" s="8">
        <f t="shared" si="64"/>
        <v>2006</v>
      </c>
      <c r="T542" s="8">
        <v>2006</v>
      </c>
      <c r="U542" s="8">
        <f t="shared" si="65"/>
        <v>16</v>
      </c>
      <c r="V542" s="7">
        <v>39022</v>
      </c>
      <c r="W542" t="s">
        <v>196</v>
      </c>
      <c r="X542" s="2">
        <v>1.6519999999999999</v>
      </c>
      <c r="Y542" s="6">
        <f t="shared" si="66"/>
        <v>4.409919649769093E-2</v>
      </c>
      <c r="AA542" t="s">
        <v>195</v>
      </c>
      <c r="AB542">
        <v>17337</v>
      </c>
      <c r="AD542" t="s">
        <v>1</v>
      </c>
      <c r="AE542">
        <v>54</v>
      </c>
      <c r="AF542">
        <v>11</v>
      </c>
      <c r="AH542" t="s">
        <v>14100</v>
      </c>
      <c r="AI542" t="s">
        <v>14099</v>
      </c>
      <c r="AJ542" t="s">
        <v>14098</v>
      </c>
      <c r="AK542" t="s">
        <v>14097</v>
      </c>
      <c r="AL542">
        <v>1</v>
      </c>
      <c r="AM542" s="5">
        <f t="shared" si="67"/>
        <v>6.25E-2</v>
      </c>
      <c r="AN542" s="4">
        <f t="shared" si="68"/>
        <v>9.46611132146914E-5</v>
      </c>
      <c r="AO542" s="3"/>
      <c r="AP542">
        <v>0</v>
      </c>
      <c r="AR542" t="s">
        <v>0</v>
      </c>
      <c r="AT542" s="2" t="s">
        <v>6</v>
      </c>
      <c r="AU542" s="1">
        <f t="shared" si="69"/>
        <v>3.0897835882348059</v>
      </c>
      <c r="AV542" s="1">
        <f t="shared" si="70"/>
        <v>2.2096928805452811</v>
      </c>
      <c r="AW542" s="1">
        <f t="shared" si="71"/>
        <v>1.3296021728557561</v>
      </c>
    </row>
    <row r="543" spans="1:49" x14ac:dyDescent="0.2">
      <c r="A543">
        <v>541</v>
      </c>
      <c r="B543" t="s">
        <v>14096</v>
      </c>
      <c r="C543" t="s">
        <v>14095</v>
      </c>
      <c r="F543" t="s">
        <v>14094</v>
      </c>
      <c r="G543" t="s">
        <v>5</v>
      </c>
      <c r="H543" t="s">
        <v>4</v>
      </c>
      <c r="I543" t="s">
        <v>431</v>
      </c>
      <c r="J543" t="s">
        <v>14088</v>
      </c>
      <c r="K543" t="s">
        <v>14093</v>
      </c>
      <c r="L543" t="s">
        <v>14092</v>
      </c>
      <c r="M543" t="s">
        <v>14091</v>
      </c>
      <c r="N543">
        <v>2</v>
      </c>
      <c r="O543" t="s">
        <v>14090</v>
      </c>
      <c r="P543" t="s">
        <v>14089</v>
      </c>
      <c r="Q543" t="s">
        <v>14088</v>
      </c>
      <c r="R543" s="7">
        <v>39022</v>
      </c>
      <c r="S543" s="8">
        <f t="shared" si="64"/>
        <v>2006</v>
      </c>
      <c r="T543" s="8">
        <v>2006</v>
      </c>
      <c r="U543" s="8">
        <f t="shared" si="65"/>
        <v>16</v>
      </c>
      <c r="V543" s="7">
        <v>39022</v>
      </c>
      <c r="W543" t="s">
        <v>196</v>
      </c>
      <c r="X543" s="2">
        <v>1.6519999999999999</v>
      </c>
      <c r="Y543" s="6">
        <f t="shared" si="66"/>
        <v>4.409919649769093E-2</v>
      </c>
      <c r="AA543" t="s">
        <v>195</v>
      </c>
      <c r="AB543">
        <v>17337</v>
      </c>
      <c r="AD543" t="s">
        <v>1</v>
      </c>
      <c r="AE543">
        <v>54</v>
      </c>
      <c r="AF543">
        <v>11</v>
      </c>
      <c r="AH543" t="s">
        <v>14087</v>
      </c>
      <c r="AI543" t="s">
        <v>14086</v>
      </c>
      <c r="AJ543" t="s">
        <v>14085</v>
      </c>
      <c r="AK543" t="s">
        <v>14084</v>
      </c>
      <c r="AL543">
        <v>13</v>
      </c>
      <c r="AM543" s="5">
        <f t="shared" si="67"/>
        <v>0.8125</v>
      </c>
      <c r="AN543" s="4">
        <f t="shared" si="68"/>
        <v>1.2305944717909882E-3</v>
      </c>
      <c r="AO543" s="3"/>
      <c r="AP543">
        <v>0</v>
      </c>
      <c r="AQ543" t="s">
        <v>28</v>
      </c>
      <c r="AR543" t="s">
        <v>14083</v>
      </c>
      <c r="AS543" t="s">
        <v>27</v>
      </c>
      <c r="AT543" s="2" t="s">
        <v>6</v>
      </c>
      <c r="AU543" s="1">
        <f t="shared" si="69"/>
        <v>3.1238615889920949</v>
      </c>
      <c r="AV543" s="1">
        <f t="shared" si="70"/>
        <v>2.2664895484740959</v>
      </c>
      <c r="AW543" s="1">
        <f t="shared" si="71"/>
        <v>1.4091175079560969</v>
      </c>
    </row>
    <row r="544" spans="1:49" x14ac:dyDescent="0.2">
      <c r="A544">
        <v>542</v>
      </c>
      <c r="B544" t="s">
        <v>14082</v>
      </c>
      <c r="C544" t="s">
        <v>14081</v>
      </c>
      <c r="F544" t="s">
        <v>14080</v>
      </c>
      <c r="G544" t="s">
        <v>5</v>
      </c>
      <c r="H544" t="s">
        <v>4</v>
      </c>
      <c r="I544" t="s">
        <v>317</v>
      </c>
      <c r="J544">
        <v>100342575</v>
      </c>
      <c r="K544" t="s">
        <v>14079</v>
      </c>
      <c r="L544" t="s">
        <v>14078</v>
      </c>
      <c r="M544" t="s">
        <v>16</v>
      </c>
      <c r="N544">
        <v>3</v>
      </c>
      <c r="O544" t="s">
        <v>14077</v>
      </c>
      <c r="P544" t="s">
        <v>14076</v>
      </c>
      <c r="Q544" t="s">
        <v>14075</v>
      </c>
      <c r="R544" s="7">
        <v>39022</v>
      </c>
      <c r="S544" s="8">
        <f t="shared" si="64"/>
        <v>2006</v>
      </c>
      <c r="T544" s="8">
        <v>2006</v>
      </c>
      <c r="U544" s="8">
        <f t="shared" si="65"/>
        <v>16</v>
      </c>
      <c r="V544" s="7">
        <v>39022</v>
      </c>
      <c r="W544" t="s">
        <v>196</v>
      </c>
      <c r="X544" s="2">
        <v>1.6519999999999999</v>
      </c>
      <c r="Y544" s="6">
        <f t="shared" si="66"/>
        <v>4.409919649769093E-2</v>
      </c>
      <c r="AA544" t="s">
        <v>195</v>
      </c>
      <c r="AB544">
        <v>17337</v>
      </c>
      <c r="AD544" t="s">
        <v>1</v>
      </c>
      <c r="AE544">
        <v>54</v>
      </c>
      <c r="AF544">
        <v>11</v>
      </c>
      <c r="AH544" t="s">
        <v>14074</v>
      </c>
      <c r="AI544" t="s">
        <v>14073</v>
      </c>
      <c r="AJ544" t="s">
        <v>14072</v>
      </c>
      <c r="AK544" t="s">
        <v>14071</v>
      </c>
      <c r="AL544">
        <v>25</v>
      </c>
      <c r="AM544" s="5">
        <f t="shared" si="67"/>
        <v>1.5625</v>
      </c>
      <c r="AN544" s="4">
        <f t="shared" si="68"/>
        <v>2.3665278303672851E-3</v>
      </c>
      <c r="AO544" s="3"/>
      <c r="AP544">
        <v>0</v>
      </c>
      <c r="AR544" t="s">
        <v>14070</v>
      </c>
      <c r="AS544" t="s">
        <v>834</v>
      </c>
      <c r="AT544" s="2" t="s">
        <v>6</v>
      </c>
      <c r="AU544" s="1">
        <f t="shared" si="69"/>
        <v>3.1579395897493838</v>
      </c>
      <c r="AV544" s="1">
        <f t="shared" si="70"/>
        <v>2.3232862164029107</v>
      </c>
      <c r="AW544" s="1">
        <f t="shared" si="71"/>
        <v>1.4886328430564377</v>
      </c>
    </row>
    <row r="545" spans="1:49" x14ac:dyDescent="0.2">
      <c r="A545">
        <v>543</v>
      </c>
      <c r="B545" t="s">
        <v>14069</v>
      </c>
      <c r="C545" t="s">
        <v>14068</v>
      </c>
      <c r="F545" t="s">
        <v>14067</v>
      </c>
      <c r="G545" t="s">
        <v>5</v>
      </c>
      <c r="H545" t="s">
        <v>4</v>
      </c>
      <c r="I545" t="s">
        <v>1571</v>
      </c>
      <c r="J545" t="s">
        <v>14066</v>
      </c>
      <c r="K545" t="s">
        <v>14065</v>
      </c>
      <c r="L545" t="s">
        <v>14064</v>
      </c>
      <c r="M545" t="s">
        <v>14063</v>
      </c>
      <c r="N545">
        <v>5</v>
      </c>
      <c r="O545" t="s">
        <v>14062</v>
      </c>
      <c r="P545" t="s">
        <v>14061</v>
      </c>
      <c r="Q545" t="s">
        <v>14060</v>
      </c>
      <c r="R545" s="7">
        <v>39022</v>
      </c>
      <c r="S545" s="8">
        <f t="shared" si="64"/>
        <v>2006</v>
      </c>
      <c r="T545" s="8">
        <v>2006</v>
      </c>
      <c r="U545" s="8">
        <f t="shared" si="65"/>
        <v>16</v>
      </c>
      <c r="V545" s="7">
        <v>39022</v>
      </c>
      <c r="W545" t="s">
        <v>196</v>
      </c>
      <c r="X545" s="2">
        <v>1.6519999999999999</v>
      </c>
      <c r="Y545" s="6">
        <f t="shared" si="66"/>
        <v>4.409919649769093E-2</v>
      </c>
      <c r="AA545" t="s">
        <v>195</v>
      </c>
      <c r="AB545">
        <v>17337</v>
      </c>
      <c r="AD545" t="s">
        <v>1</v>
      </c>
      <c r="AE545">
        <v>54</v>
      </c>
      <c r="AF545">
        <v>11</v>
      </c>
      <c r="AH545" t="s">
        <v>14059</v>
      </c>
      <c r="AI545" t="s">
        <v>14058</v>
      </c>
      <c r="AJ545" t="s">
        <v>14057</v>
      </c>
      <c r="AK545" t="s">
        <v>14056</v>
      </c>
      <c r="AL545">
        <v>174</v>
      </c>
      <c r="AM545" s="5">
        <f t="shared" si="67"/>
        <v>10.875</v>
      </c>
      <c r="AN545" s="4">
        <f t="shared" si="68"/>
        <v>1.6471033699356305E-2</v>
      </c>
      <c r="AO545" s="3"/>
      <c r="AP545">
        <v>0</v>
      </c>
      <c r="AQ545" t="s">
        <v>185</v>
      </c>
      <c r="AR545" t="s">
        <v>1381</v>
      </c>
      <c r="AS545" t="s">
        <v>184</v>
      </c>
      <c r="AT545" s="2" t="s">
        <v>6</v>
      </c>
      <c r="AU545" s="1">
        <f t="shared" si="69"/>
        <v>3.581074765819054</v>
      </c>
      <c r="AV545" s="1">
        <f t="shared" si="70"/>
        <v>3.0285115098523616</v>
      </c>
      <c r="AW545" s="1">
        <f t="shared" si="71"/>
        <v>2.4759482538856692</v>
      </c>
    </row>
    <row r="546" spans="1:49" x14ac:dyDescent="0.2">
      <c r="A546">
        <v>544</v>
      </c>
      <c r="B546" t="s">
        <v>14055</v>
      </c>
      <c r="C546" t="s">
        <v>14054</v>
      </c>
      <c r="F546" t="s">
        <v>14053</v>
      </c>
      <c r="G546" t="s">
        <v>5</v>
      </c>
      <c r="H546" t="s">
        <v>4</v>
      </c>
      <c r="I546" t="s">
        <v>5781</v>
      </c>
      <c r="J546">
        <v>60022403</v>
      </c>
      <c r="K546" t="s">
        <v>862</v>
      </c>
      <c r="L546" t="s">
        <v>861</v>
      </c>
      <c r="M546" t="s">
        <v>860</v>
      </c>
      <c r="N546">
        <v>2</v>
      </c>
      <c r="O546" t="s">
        <v>5780</v>
      </c>
      <c r="P546" t="s">
        <v>5779</v>
      </c>
      <c r="Q546" t="s">
        <v>859</v>
      </c>
      <c r="R546" s="7">
        <v>39022</v>
      </c>
      <c r="S546" s="8">
        <f t="shared" si="64"/>
        <v>2006</v>
      </c>
      <c r="T546" s="8">
        <v>2006</v>
      </c>
      <c r="U546" s="8">
        <f t="shared" si="65"/>
        <v>16</v>
      </c>
      <c r="V546" s="7">
        <v>39022</v>
      </c>
      <c r="W546" t="s">
        <v>196</v>
      </c>
      <c r="X546" s="2">
        <v>1.6519999999999999</v>
      </c>
      <c r="Y546" s="6">
        <f t="shared" si="66"/>
        <v>4.409919649769093E-2</v>
      </c>
      <c r="AA546" t="s">
        <v>195</v>
      </c>
      <c r="AB546">
        <v>17337</v>
      </c>
      <c r="AD546" t="s">
        <v>1</v>
      </c>
      <c r="AE546">
        <v>54</v>
      </c>
      <c r="AF546">
        <v>11</v>
      </c>
      <c r="AH546" t="s">
        <v>14052</v>
      </c>
      <c r="AI546" t="s">
        <v>14051</v>
      </c>
      <c r="AJ546" t="s">
        <v>14050</v>
      </c>
      <c r="AK546" t="s">
        <v>14049</v>
      </c>
      <c r="AL546">
        <v>35</v>
      </c>
      <c r="AM546" s="5">
        <f t="shared" si="67"/>
        <v>2.1875</v>
      </c>
      <c r="AN546" s="4">
        <f t="shared" si="68"/>
        <v>3.3131389625141992E-3</v>
      </c>
      <c r="AO546" s="3"/>
      <c r="AP546">
        <v>0</v>
      </c>
      <c r="AR546" t="s">
        <v>0</v>
      </c>
      <c r="AT546" s="2" t="s">
        <v>6</v>
      </c>
      <c r="AU546" s="1">
        <f t="shared" si="69"/>
        <v>3.1863379237137912</v>
      </c>
      <c r="AV546" s="1">
        <f t="shared" si="70"/>
        <v>2.3706167730102568</v>
      </c>
      <c r="AW546" s="1">
        <f t="shared" si="71"/>
        <v>1.5548956223067216</v>
      </c>
    </row>
    <row r="547" spans="1:49" x14ac:dyDescent="0.2">
      <c r="A547">
        <v>545</v>
      </c>
      <c r="B547" t="s">
        <v>14048</v>
      </c>
      <c r="C547" t="s">
        <v>14047</v>
      </c>
      <c r="F547" t="s">
        <v>14046</v>
      </c>
      <c r="G547" t="s">
        <v>5</v>
      </c>
      <c r="H547" t="s">
        <v>4</v>
      </c>
      <c r="I547" t="s">
        <v>1129</v>
      </c>
      <c r="J547" t="s">
        <v>14045</v>
      </c>
      <c r="K547" t="s">
        <v>14044</v>
      </c>
      <c r="L547" t="s">
        <v>14043</v>
      </c>
      <c r="M547" t="s">
        <v>14042</v>
      </c>
      <c r="N547">
        <v>4</v>
      </c>
      <c r="O547" t="s">
        <v>14041</v>
      </c>
      <c r="P547" t="s">
        <v>14040</v>
      </c>
      <c r="Q547" t="s">
        <v>14039</v>
      </c>
      <c r="R547" s="7">
        <v>39022</v>
      </c>
      <c r="S547" s="8">
        <f t="shared" si="64"/>
        <v>2006</v>
      </c>
      <c r="T547" s="8">
        <v>2006</v>
      </c>
      <c r="U547" s="8">
        <f t="shared" si="65"/>
        <v>16</v>
      </c>
      <c r="V547" s="7">
        <v>39022</v>
      </c>
      <c r="W547" t="s">
        <v>196</v>
      </c>
      <c r="X547" s="2">
        <v>1.6519999999999999</v>
      </c>
      <c r="Y547" s="6">
        <f t="shared" si="66"/>
        <v>4.409919649769093E-2</v>
      </c>
      <c r="AA547" t="s">
        <v>195</v>
      </c>
      <c r="AB547">
        <v>17337</v>
      </c>
      <c r="AD547" t="s">
        <v>1</v>
      </c>
      <c r="AE547">
        <v>54</v>
      </c>
      <c r="AF547">
        <v>11</v>
      </c>
      <c r="AH547" t="s">
        <v>14038</v>
      </c>
      <c r="AI547" t="s">
        <v>14037</v>
      </c>
      <c r="AJ547" t="s">
        <v>14036</v>
      </c>
      <c r="AK547" t="s">
        <v>14035</v>
      </c>
      <c r="AL547">
        <v>34</v>
      </c>
      <c r="AM547" s="5">
        <f t="shared" si="67"/>
        <v>2.125</v>
      </c>
      <c r="AN547" s="4">
        <f t="shared" si="68"/>
        <v>3.2184778492995079E-3</v>
      </c>
      <c r="AO547" s="3"/>
      <c r="AP547">
        <v>0</v>
      </c>
      <c r="AR547" t="s">
        <v>0</v>
      </c>
      <c r="AT547" s="2" t="s">
        <v>6</v>
      </c>
      <c r="AU547" s="1">
        <f t="shared" si="69"/>
        <v>3.1834980903173502</v>
      </c>
      <c r="AV547" s="1">
        <f t="shared" si="70"/>
        <v>2.3658837173495222</v>
      </c>
      <c r="AW547" s="1">
        <f t="shared" si="71"/>
        <v>1.5482693443816933</v>
      </c>
    </row>
    <row r="548" spans="1:49" x14ac:dyDescent="0.2">
      <c r="A548">
        <v>546</v>
      </c>
      <c r="B548" t="s">
        <v>14034</v>
      </c>
      <c r="C548" t="s">
        <v>14033</v>
      </c>
      <c r="F548" t="s">
        <v>14032</v>
      </c>
      <c r="G548" t="s">
        <v>5</v>
      </c>
      <c r="H548" t="s">
        <v>4</v>
      </c>
      <c r="I548" t="s">
        <v>1590</v>
      </c>
      <c r="J548" t="s">
        <v>14031</v>
      </c>
      <c r="K548" t="s">
        <v>14030</v>
      </c>
      <c r="L548" t="s">
        <v>14029</v>
      </c>
      <c r="M548" t="s">
        <v>14028</v>
      </c>
      <c r="N548">
        <v>3</v>
      </c>
      <c r="O548" t="s">
        <v>14027</v>
      </c>
      <c r="P548" t="s">
        <v>14026</v>
      </c>
      <c r="Q548" t="s">
        <v>14025</v>
      </c>
      <c r="R548" s="7">
        <v>39022</v>
      </c>
      <c r="S548" s="8">
        <f t="shared" si="64"/>
        <v>2006</v>
      </c>
      <c r="T548" s="8">
        <v>2006</v>
      </c>
      <c r="U548" s="8">
        <f t="shared" si="65"/>
        <v>16</v>
      </c>
      <c r="V548" s="7">
        <v>39022</v>
      </c>
      <c r="W548" t="s">
        <v>97</v>
      </c>
      <c r="X548" s="2">
        <v>1.468</v>
      </c>
      <c r="Y548" s="6">
        <f t="shared" si="66"/>
        <v>3.9187421585115186E-2</v>
      </c>
      <c r="AA548">
        <v>906778</v>
      </c>
      <c r="AB548">
        <v>18931</v>
      </c>
      <c r="AD548" t="s">
        <v>1</v>
      </c>
      <c r="AE548">
        <v>54</v>
      </c>
      <c r="AF548">
        <v>11</v>
      </c>
      <c r="AH548" t="s">
        <v>14024</v>
      </c>
      <c r="AI548" t="s">
        <v>14023</v>
      </c>
      <c r="AJ548" t="s">
        <v>14022</v>
      </c>
      <c r="AK548" t="s">
        <v>14021</v>
      </c>
      <c r="AL548">
        <v>8</v>
      </c>
      <c r="AM548" s="5">
        <f t="shared" si="67"/>
        <v>0.5</v>
      </c>
      <c r="AN548" s="4">
        <f t="shared" si="68"/>
        <v>7.572889057175312E-4</v>
      </c>
      <c r="AO548" s="3"/>
      <c r="AP548">
        <v>0</v>
      </c>
      <c r="AR548" t="s">
        <v>0</v>
      </c>
      <c r="AT548" s="2">
        <v>5.0830000000000002</v>
      </c>
      <c r="AU548" s="1">
        <f t="shared" si="69"/>
        <v>2.7658381781295889</v>
      </c>
      <c r="AV548" s="1">
        <f t="shared" si="70"/>
        <v>1.9972355245416358</v>
      </c>
      <c r="AW548" s="1">
        <f t="shared" si="71"/>
        <v>1.2286328709536827</v>
      </c>
    </row>
    <row r="549" spans="1:49" x14ac:dyDescent="0.2">
      <c r="A549">
        <v>547</v>
      </c>
      <c r="B549" t="s">
        <v>14020</v>
      </c>
      <c r="C549" t="s">
        <v>14019</v>
      </c>
      <c r="F549" t="s">
        <v>14018</v>
      </c>
      <c r="G549" t="s">
        <v>5</v>
      </c>
      <c r="H549" t="s">
        <v>4</v>
      </c>
      <c r="I549" t="s">
        <v>328</v>
      </c>
      <c r="J549">
        <v>60019118</v>
      </c>
      <c r="K549" t="s">
        <v>433</v>
      </c>
      <c r="L549" t="s">
        <v>326</v>
      </c>
      <c r="M549" t="s">
        <v>103</v>
      </c>
      <c r="N549">
        <v>2</v>
      </c>
      <c r="O549" t="s">
        <v>14017</v>
      </c>
      <c r="P549" t="s">
        <v>14016</v>
      </c>
      <c r="Q549" t="s">
        <v>432</v>
      </c>
      <c r="R549" s="7">
        <v>39022</v>
      </c>
      <c r="S549" s="8">
        <f t="shared" si="64"/>
        <v>2006</v>
      </c>
      <c r="T549" s="8">
        <v>2006</v>
      </c>
      <c r="U549" s="8">
        <f t="shared" si="65"/>
        <v>16</v>
      </c>
      <c r="V549" s="7">
        <v>39022</v>
      </c>
      <c r="W549" t="s">
        <v>969</v>
      </c>
      <c r="X549" s="2">
        <v>0.61499999999999999</v>
      </c>
      <c r="Y549" s="6">
        <f t="shared" si="66"/>
        <v>1.6417073756706976E-2</v>
      </c>
      <c r="AA549">
        <v>1959271</v>
      </c>
      <c r="AB549">
        <v>12141</v>
      </c>
      <c r="AC549">
        <v>15729559</v>
      </c>
      <c r="AD549" t="s">
        <v>1</v>
      </c>
      <c r="AE549">
        <v>27</v>
      </c>
      <c r="AF549">
        <v>11</v>
      </c>
      <c r="AH549" t="s">
        <v>14015</v>
      </c>
      <c r="AI549" t="s">
        <v>14014</v>
      </c>
      <c r="AJ549" t="s">
        <v>14013</v>
      </c>
      <c r="AK549" t="s">
        <v>14012</v>
      </c>
      <c r="AL549">
        <v>4</v>
      </c>
      <c r="AM549" s="5">
        <f t="shared" si="67"/>
        <v>0.25</v>
      </c>
      <c r="AN549" s="4">
        <f t="shared" si="68"/>
        <v>3.786444528587656E-4</v>
      </c>
      <c r="AO549" s="3"/>
      <c r="AP549">
        <v>0</v>
      </c>
      <c r="AR549" t="s">
        <v>0</v>
      </c>
      <c r="AT549" s="2" t="s">
        <v>6</v>
      </c>
      <c r="AU549" s="1">
        <f t="shared" si="69"/>
        <v>1.1605544965552512</v>
      </c>
      <c r="AV549" s="1">
        <f t="shared" si="70"/>
        <v>0.83978591047828699</v>
      </c>
      <c r="AW549" s="1">
        <f t="shared" si="71"/>
        <v>0.51901732440132287</v>
      </c>
    </row>
    <row r="550" spans="1:49" x14ac:dyDescent="0.2">
      <c r="A550">
        <v>548</v>
      </c>
      <c r="B550" t="s">
        <v>14011</v>
      </c>
      <c r="C550" t="s">
        <v>14010</v>
      </c>
      <c r="F550" t="s">
        <v>14009</v>
      </c>
      <c r="G550" t="s">
        <v>5</v>
      </c>
      <c r="H550" t="s">
        <v>4</v>
      </c>
      <c r="I550" t="s">
        <v>14008</v>
      </c>
      <c r="J550" t="s">
        <v>14007</v>
      </c>
      <c r="K550" t="s">
        <v>14006</v>
      </c>
      <c r="L550" t="s">
        <v>14005</v>
      </c>
      <c r="M550" t="s">
        <v>14004</v>
      </c>
      <c r="N550">
        <v>8</v>
      </c>
      <c r="O550" t="s">
        <v>14003</v>
      </c>
      <c r="P550" t="s">
        <v>14002</v>
      </c>
      <c r="Q550" t="s">
        <v>14001</v>
      </c>
      <c r="R550" s="7">
        <v>39022</v>
      </c>
      <c r="S550" s="8">
        <f t="shared" si="64"/>
        <v>2006</v>
      </c>
      <c r="T550" s="8">
        <v>2006</v>
      </c>
      <c r="U550" s="8">
        <f t="shared" si="65"/>
        <v>16</v>
      </c>
      <c r="V550" s="7">
        <v>39022</v>
      </c>
      <c r="W550" t="s">
        <v>1210</v>
      </c>
      <c r="X550" s="2">
        <v>2.0070000000000001</v>
      </c>
      <c r="Y550" s="6">
        <f t="shared" si="66"/>
        <v>5.3575718747497406E-2</v>
      </c>
      <c r="AA550">
        <v>948276</v>
      </c>
      <c r="AB550">
        <v>27962</v>
      </c>
      <c r="AD550" t="s">
        <v>1</v>
      </c>
      <c r="AE550">
        <v>33</v>
      </c>
      <c r="AF550">
        <v>21</v>
      </c>
      <c r="AG550" t="s">
        <v>14000</v>
      </c>
      <c r="AI550" t="s">
        <v>13999</v>
      </c>
      <c r="AK550" t="s">
        <v>13998</v>
      </c>
      <c r="AL550">
        <v>6</v>
      </c>
      <c r="AM550" s="5">
        <f t="shared" si="67"/>
        <v>0.375</v>
      </c>
      <c r="AN550" s="4">
        <f t="shared" si="68"/>
        <v>5.6796667928814845E-4</v>
      </c>
      <c r="AO550" s="3"/>
      <c r="AP550">
        <v>1</v>
      </c>
      <c r="AR550" t="s">
        <v>0</v>
      </c>
      <c r="AT550" s="2">
        <v>4.72</v>
      </c>
      <c r="AU550" s="1">
        <f t="shared" si="69"/>
        <v>3.7673393127034625</v>
      </c>
      <c r="AV550" s="1">
        <f t="shared" si="70"/>
        <v>2.707184271339278</v>
      </c>
      <c r="AW550" s="1">
        <f t="shared" si="71"/>
        <v>1.6470292299750924</v>
      </c>
    </row>
    <row r="551" spans="1:49" x14ac:dyDescent="0.2">
      <c r="A551">
        <v>549</v>
      </c>
      <c r="B551" t="s">
        <v>13997</v>
      </c>
      <c r="C551" t="s">
        <v>13996</v>
      </c>
      <c r="F551" t="s">
        <v>13995</v>
      </c>
      <c r="G551" t="s">
        <v>5</v>
      </c>
      <c r="H551" t="s">
        <v>4</v>
      </c>
      <c r="I551" t="s">
        <v>13994</v>
      </c>
      <c r="J551" t="s">
        <v>13993</v>
      </c>
      <c r="K551" t="s">
        <v>13992</v>
      </c>
      <c r="L551" t="s">
        <v>13991</v>
      </c>
      <c r="M551" t="s">
        <v>13990</v>
      </c>
      <c r="N551">
        <v>20</v>
      </c>
      <c r="O551" t="s">
        <v>13989</v>
      </c>
      <c r="P551" t="s">
        <v>13988</v>
      </c>
      <c r="Q551" t="s">
        <v>13987</v>
      </c>
      <c r="R551" s="7">
        <v>39022</v>
      </c>
      <c r="S551" s="8">
        <f t="shared" si="64"/>
        <v>2006</v>
      </c>
      <c r="T551" s="8">
        <v>2006</v>
      </c>
      <c r="U551" s="8">
        <f t="shared" si="65"/>
        <v>16</v>
      </c>
      <c r="V551" s="7">
        <v>39022</v>
      </c>
      <c r="W551" t="s">
        <v>13986</v>
      </c>
      <c r="X551" s="2" t="s">
        <v>6</v>
      </c>
      <c r="Y551" s="6" t="e">
        <f t="shared" si="66"/>
        <v>#VALUE!</v>
      </c>
      <c r="AA551">
        <v>87553996</v>
      </c>
      <c r="AB551">
        <v>25995</v>
      </c>
      <c r="AD551" t="s">
        <v>1</v>
      </c>
      <c r="AE551">
        <v>22</v>
      </c>
      <c r="AF551">
        <v>6</v>
      </c>
      <c r="AH551" t="s">
        <v>331</v>
      </c>
      <c r="AI551" t="s">
        <v>13985</v>
      </c>
      <c r="AK551" t="s">
        <v>13984</v>
      </c>
      <c r="AL551">
        <v>2</v>
      </c>
      <c r="AM551" s="5">
        <f t="shared" si="67"/>
        <v>0.125</v>
      </c>
      <c r="AN551" s="4">
        <f t="shared" si="68"/>
        <v>1.893222264293828E-4</v>
      </c>
      <c r="AO551" s="3"/>
      <c r="AP551">
        <v>0</v>
      </c>
      <c r="AQ551" t="s">
        <v>13983</v>
      </c>
      <c r="AR551" t="s">
        <v>13982</v>
      </c>
      <c r="AS551" t="s">
        <v>13981</v>
      </c>
      <c r="AT551" s="2" t="s">
        <v>6</v>
      </c>
      <c r="AU551" s="1" t="e">
        <f t="shared" si="69"/>
        <v>#VALUE!</v>
      </c>
      <c r="AV551" s="1" t="e">
        <f t="shared" si="70"/>
        <v>#VALUE!</v>
      </c>
      <c r="AW551" s="1" t="e">
        <f t="shared" si="71"/>
        <v>#VALUE!</v>
      </c>
    </row>
    <row r="552" spans="1:49" x14ac:dyDescent="0.2">
      <c r="A552">
        <v>550</v>
      </c>
      <c r="B552" t="s">
        <v>13980</v>
      </c>
      <c r="C552" t="s">
        <v>13979</v>
      </c>
      <c r="F552" t="s">
        <v>13978</v>
      </c>
      <c r="G552" t="s">
        <v>5</v>
      </c>
      <c r="H552" t="s">
        <v>4</v>
      </c>
      <c r="I552" t="s">
        <v>13977</v>
      </c>
      <c r="J552" t="s">
        <v>13976</v>
      </c>
      <c r="K552" t="s">
        <v>13975</v>
      </c>
      <c r="L552" t="s">
        <v>13974</v>
      </c>
      <c r="M552" t="s">
        <v>1595</v>
      </c>
      <c r="N552">
        <v>2</v>
      </c>
      <c r="O552" t="s">
        <v>13973</v>
      </c>
      <c r="P552" t="s">
        <v>13972</v>
      </c>
      <c r="Q552" t="s">
        <v>13971</v>
      </c>
      <c r="R552" s="7">
        <v>39022</v>
      </c>
      <c r="S552" s="8">
        <f t="shared" si="64"/>
        <v>2006</v>
      </c>
      <c r="T552" s="8">
        <v>2006</v>
      </c>
      <c r="U552" s="8">
        <f t="shared" si="65"/>
        <v>16</v>
      </c>
      <c r="V552" s="7">
        <v>39022</v>
      </c>
      <c r="W552" t="s">
        <v>908</v>
      </c>
      <c r="X552" s="2">
        <v>0.65500000000000003</v>
      </c>
      <c r="Y552" s="6">
        <f t="shared" si="66"/>
        <v>1.7484850911614749E-2</v>
      </c>
      <c r="AA552">
        <v>189375</v>
      </c>
      <c r="AB552">
        <v>26051</v>
      </c>
      <c r="AD552" t="s">
        <v>1</v>
      </c>
      <c r="AE552">
        <v>48</v>
      </c>
      <c r="AF552">
        <v>4</v>
      </c>
      <c r="AH552" t="s">
        <v>13970</v>
      </c>
      <c r="AI552" t="s">
        <v>13969</v>
      </c>
      <c r="AJ552" t="s">
        <v>13968</v>
      </c>
      <c r="AK552" t="s">
        <v>13967</v>
      </c>
      <c r="AL552">
        <v>13</v>
      </c>
      <c r="AM552" s="5">
        <f t="shared" si="67"/>
        <v>0.8125</v>
      </c>
      <c r="AN552" s="4">
        <f t="shared" si="68"/>
        <v>1.2305944717909882E-3</v>
      </c>
      <c r="AO552" s="3"/>
      <c r="AP552">
        <v>0</v>
      </c>
      <c r="AQ552" t="s">
        <v>13966</v>
      </c>
      <c r="AR552" t="s">
        <v>13965</v>
      </c>
      <c r="AS552" t="s">
        <v>13964</v>
      </c>
      <c r="AT552" s="2" t="s">
        <v>6</v>
      </c>
      <c r="AU552" s="1">
        <f t="shared" si="69"/>
        <v>1.2608573979667619</v>
      </c>
      <c r="AV552" s="1">
        <f t="shared" si="70"/>
        <v>0.93577226917028689</v>
      </c>
      <c r="AW552" s="1">
        <f t="shared" si="71"/>
        <v>0.61068714037381167</v>
      </c>
    </row>
    <row r="553" spans="1:49" x14ac:dyDescent="0.2">
      <c r="A553">
        <v>551</v>
      </c>
      <c r="B553" t="s">
        <v>13963</v>
      </c>
      <c r="C553" t="s">
        <v>13962</v>
      </c>
      <c r="F553" t="s">
        <v>13961</v>
      </c>
      <c r="G553" t="s">
        <v>5</v>
      </c>
      <c r="H553" t="s">
        <v>4</v>
      </c>
      <c r="I553" t="s">
        <v>13960</v>
      </c>
      <c r="J553" t="s">
        <v>13959</v>
      </c>
      <c r="K553" t="s">
        <v>13958</v>
      </c>
      <c r="L553" t="s">
        <v>13957</v>
      </c>
      <c r="M553" t="s">
        <v>1096</v>
      </c>
      <c r="N553">
        <v>2</v>
      </c>
      <c r="O553" t="s">
        <v>13956</v>
      </c>
      <c r="P553" t="s">
        <v>13955</v>
      </c>
      <c r="Q553" t="s">
        <v>13954</v>
      </c>
      <c r="R553" s="7">
        <v>39022</v>
      </c>
      <c r="S553" s="8">
        <f t="shared" si="64"/>
        <v>2006</v>
      </c>
      <c r="T553" s="8">
        <v>2006</v>
      </c>
      <c r="U553" s="8">
        <f t="shared" si="65"/>
        <v>16</v>
      </c>
      <c r="V553" s="7">
        <v>39022</v>
      </c>
      <c r="W553" t="s">
        <v>908</v>
      </c>
      <c r="X553" s="2">
        <v>0.65500000000000003</v>
      </c>
      <c r="Y553" s="6">
        <f t="shared" si="66"/>
        <v>1.7484850911614749E-2</v>
      </c>
      <c r="AA553">
        <v>189375</v>
      </c>
      <c r="AB553">
        <v>26051</v>
      </c>
      <c r="AD553" t="s">
        <v>1</v>
      </c>
      <c r="AE553">
        <v>48</v>
      </c>
      <c r="AF553">
        <v>4</v>
      </c>
      <c r="AH553" t="s">
        <v>13953</v>
      </c>
      <c r="AI553" t="s">
        <v>13952</v>
      </c>
      <c r="AJ553" t="s">
        <v>13951</v>
      </c>
      <c r="AK553" t="s">
        <v>13950</v>
      </c>
      <c r="AL553">
        <v>6</v>
      </c>
      <c r="AM553" s="5">
        <f t="shared" si="67"/>
        <v>0.375</v>
      </c>
      <c r="AN553" s="4">
        <f t="shared" si="68"/>
        <v>5.6796667928814845E-4</v>
      </c>
      <c r="AO553" s="3"/>
      <c r="AP553">
        <v>0</v>
      </c>
      <c r="AR553" t="s">
        <v>0</v>
      </c>
      <c r="AT553" s="2" t="s">
        <v>6</v>
      </c>
      <c r="AU553" s="1">
        <f t="shared" si="69"/>
        <v>1.2409785641916768</v>
      </c>
      <c r="AV553" s="1">
        <f t="shared" si="70"/>
        <v>0.90264087954514494</v>
      </c>
      <c r="AW553" s="1">
        <f t="shared" si="71"/>
        <v>0.56430319489861291</v>
      </c>
    </row>
    <row r="554" spans="1:49" x14ac:dyDescent="0.2">
      <c r="A554">
        <v>552</v>
      </c>
      <c r="B554" t="s">
        <v>13949</v>
      </c>
      <c r="C554" t="s">
        <v>13948</v>
      </c>
      <c r="F554" t="s">
        <v>13947</v>
      </c>
      <c r="G554" t="s">
        <v>5</v>
      </c>
      <c r="H554" t="s">
        <v>4</v>
      </c>
      <c r="I554" t="s">
        <v>13946</v>
      </c>
      <c r="J554" t="s">
        <v>13945</v>
      </c>
      <c r="K554" t="s">
        <v>13944</v>
      </c>
      <c r="L554" t="s">
        <v>13943</v>
      </c>
      <c r="M554" t="s">
        <v>320</v>
      </c>
      <c r="N554">
        <v>2</v>
      </c>
      <c r="O554" t="s">
        <v>13942</v>
      </c>
      <c r="P554" t="s">
        <v>13941</v>
      </c>
      <c r="Q554" t="s">
        <v>13940</v>
      </c>
      <c r="R554" s="7">
        <v>39022</v>
      </c>
      <c r="S554" s="8">
        <f t="shared" si="64"/>
        <v>2006</v>
      </c>
      <c r="T554" s="8">
        <v>2006</v>
      </c>
      <c r="U554" s="8">
        <f t="shared" si="65"/>
        <v>16</v>
      </c>
      <c r="V554" s="7">
        <v>39022</v>
      </c>
      <c r="W554" t="s">
        <v>908</v>
      </c>
      <c r="X554" s="2">
        <v>0.65500000000000003</v>
      </c>
      <c r="Y554" s="6">
        <f t="shared" si="66"/>
        <v>1.7484850911614749E-2</v>
      </c>
      <c r="AA554">
        <v>189375</v>
      </c>
      <c r="AB554">
        <v>26051</v>
      </c>
      <c r="AD554" t="s">
        <v>1</v>
      </c>
      <c r="AE554">
        <v>48</v>
      </c>
      <c r="AF554">
        <v>4</v>
      </c>
      <c r="AH554" t="s">
        <v>13939</v>
      </c>
      <c r="AI554" t="s">
        <v>13938</v>
      </c>
      <c r="AJ554" t="s">
        <v>13937</v>
      </c>
      <c r="AK554" t="s">
        <v>13936</v>
      </c>
      <c r="AL554">
        <v>14</v>
      </c>
      <c r="AM554" s="5">
        <f t="shared" si="67"/>
        <v>0.875</v>
      </c>
      <c r="AN554" s="4">
        <f t="shared" si="68"/>
        <v>1.3252555850056798E-3</v>
      </c>
      <c r="AO554" s="3"/>
      <c r="AP554">
        <v>0</v>
      </c>
      <c r="AR554" t="s">
        <v>0</v>
      </c>
      <c r="AT554" s="2" t="s">
        <v>6</v>
      </c>
      <c r="AU554" s="1">
        <f t="shared" si="69"/>
        <v>1.2636972313632027</v>
      </c>
      <c r="AV554" s="1">
        <f t="shared" si="70"/>
        <v>0.94050532483102145</v>
      </c>
      <c r="AW554" s="1">
        <f t="shared" si="71"/>
        <v>0.61731341829884012</v>
      </c>
    </row>
    <row r="555" spans="1:49" x14ac:dyDescent="0.2">
      <c r="A555">
        <v>553</v>
      </c>
      <c r="B555" t="s">
        <v>13935</v>
      </c>
      <c r="C555" t="s">
        <v>13934</v>
      </c>
      <c r="F555" t="s">
        <v>13933</v>
      </c>
      <c r="G555" t="s">
        <v>5</v>
      </c>
      <c r="H555" t="s">
        <v>4</v>
      </c>
      <c r="I555" t="s">
        <v>13932</v>
      </c>
      <c r="J555" t="s">
        <v>13931</v>
      </c>
      <c r="K555" t="s">
        <v>13930</v>
      </c>
      <c r="L555" t="s">
        <v>13929</v>
      </c>
      <c r="M555" t="s">
        <v>13928</v>
      </c>
      <c r="N555">
        <v>3</v>
      </c>
      <c r="O555" t="s">
        <v>13927</v>
      </c>
      <c r="P555" t="s">
        <v>13926</v>
      </c>
      <c r="Q555" t="s">
        <v>13925</v>
      </c>
      <c r="R555" s="7">
        <v>39022</v>
      </c>
      <c r="S555" s="8">
        <f t="shared" si="64"/>
        <v>2006</v>
      </c>
      <c r="T555" s="8">
        <v>2006</v>
      </c>
      <c r="U555" s="8">
        <f t="shared" si="65"/>
        <v>16</v>
      </c>
      <c r="V555" s="7">
        <v>39022</v>
      </c>
      <c r="W555" t="s">
        <v>908</v>
      </c>
      <c r="X555" s="2">
        <v>0.65500000000000003</v>
      </c>
      <c r="Y555" s="6">
        <f t="shared" si="66"/>
        <v>1.7484850911614749E-2</v>
      </c>
      <c r="AA555">
        <v>189375</v>
      </c>
      <c r="AB555">
        <v>26051</v>
      </c>
      <c r="AD555" t="s">
        <v>1</v>
      </c>
      <c r="AE555">
        <v>48</v>
      </c>
      <c r="AF555">
        <v>4</v>
      </c>
      <c r="AH555" t="s">
        <v>13924</v>
      </c>
      <c r="AI555" t="s">
        <v>13923</v>
      </c>
      <c r="AJ555" t="s">
        <v>13922</v>
      </c>
      <c r="AK555" t="s">
        <v>13921</v>
      </c>
      <c r="AL555">
        <v>31</v>
      </c>
      <c r="AM555" s="5">
        <f t="shared" si="67"/>
        <v>1.9375</v>
      </c>
      <c r="AN555" s="4">
        <f t="shared" si="68"/>
        <v>2.9344945096554335E-3</v>
      </c>
      <c r="AO555" s="3"/>
      <c r="AP555">
        <v>0</v>
      </c>
      <c r="AR555" t="s">
        <v>0</v>
      </c>
      <c r="AT555" s="2" t="s">
        <v>6</v>
      </c>
      <c r="AU555" s="1">
        <f t="shared" si="69"/>
        <v>1.3119743991026953</v>
      </c>
      <c r="AV555" s="1">
        <f t="shared" si="70"/>
        <v>1.0209672710635092</v>
      </c>
      <c r="AW555" s="1">
        <f t="shared" si="71"/>
        <v>0.72996014302432277</v>
      </c>
    </row>
    <row r="556" spans="1:49" x14ac:dyDescent="0.2">
      <c r="A556">
        <v>554</v>
      </c>
      <c r="B556" t="s">
        <v>13920</v>
      </c>
      <c r="C556" t="s">
        <v>13919</v>
      </c>
      <c r="F556" t="s">
        <v>13918</v>
      </c>
      <c r="G556" t="s">
        <v>5</v>
      </c>
      <c r="H556" t="s">
        <v>4</v>
      </c>
      <c r="I556" t="s">
        <v>13917</v>
      </c>
      <c r="J556" t="s">
        <v>13916</v>
      </c>
      <c r="K556" t="s">
        <v>13915</v>
      </c>
      <c r="L556" t="s">
        <v>13914</v>
      </c>
      <c r="M556" t="s">
        <v>48</v>
      </c>
      <c r="N556">
        <v>3</v>
      </c>
      <c r="O556" t="s">
        <v>13913</v>
      </c>
      <c r="P556" t="s">
        <v>13912</v>
      </c>
      <c r="Q556" t="s">
        <v>13911</v>
      </c>
      <c r="R556" s="7">
        <v>39022</v>
      </c>
      <c r="S556" s="8">
        <f t="shared" si="64"/>
        <v>2006</v>
      </c>
      <c r="T556" s="8">
        <v>2006</v>
      </c>
      <c r="U556" s="8">
        <f t="shared" si="65"/>
        <v>16</v>
      </c>
      <c r="V556" s="7">
        <v>39022</v>
      </c>
      <c r="W556" t="s">
        <v>908</v>
      </c>
      <c r="X556" s="2">
        <v>0.65500000000000003</v>
      </c>
      <c r="Y556" s="6">
        <f t="shared" si="66"/>
        <v>1.7484850911614749E-2</v>
      </c>
      <c r="AA556">
        <v>189375</v>
      </c>
      <c r="AB556">
        <v>26051</v>
      </c>
      <c r="AD556" t="s">
        <v>1</v>
      </c>
      <c r="AE556">
        <v>48</v>
      </c>
      <c r="AF556">
        <v>4</v>
      </c>
      <c r="AH556" t="s">
        <v>13910</v>
      </c>
      <c r="AI556" t="s">
        <v>13909</v>
      </c>
      <c r="AJ556" t="s">
        <v>13908</v>
      </c>
      <c r="AK556" t="s">
        <v>13907</v>
      </c>
      <c r="AL556">
        <v>15</v>
      </c>
      <c r="AM556" s="5">
        <f t="shared" si="67"/>
        <v>0.9375</v>
      </c>
      <c r="AN556" s="4">
        <f t="shared" si="68"/>
        <v>1.4199166982203711E-3</v>
      </c>
      <c r="AO556" s="3"/>
      <c r="AP556">
        <v>0</v>
      </c>
      <c r="AQ556" t="s">
        <v>160</v>
      </c>
      <c r="AR556" t="s">
        <v>0</v>
      </c>
      <c r="AS556" t="s">
        <v>159</v>
      </c>
      <c r="AT556" s="2" t="s">
        <v>6</v>
      </c>
      <c r="AU556" s="1">
        <f t="shared" si="69"/>
        <v>1.2665370647596434</v>
      </c>
      <c r="AV556" s="1">
        <f t="shared" si="70"/>
        <v>0.94523838049175601</v>
      </c>
      <c r="AW556" s="1">
        <f t="shared" si="71"/>
        <v>0.62393969622386836</v>
      </c>
    </row>
    <row r="557" spans="1:49" x14ac:dyDescent="0.2">
      <c r="A557">
        <v>555</v>
      </c>
      <c r="B557" t="s">
        <v>13906</v>
      </c>
      <c r="C557" t="s">
        <v>13905</v>
      </c>
      <c r="F557" t="s">
        <v>13904</v>
      </c>
      <c r="G557" t="s">
        <v>5</v>
      </c>
      <c r="H557" t="s">
        <v>4</v>
      </c>
      <c r="I557" t="s">
        <v>13903</v>
      </c>
      <c r="J557" t="s">
        <v>13902</v>
      </c>
      <c r="K557" t="s">
        <v>13901</v>
      </c>
      <c r="L557" t="s">
        <v>13900</v>
      </c>
      <c r="M557" t="s">
        <v>13899</v>
      </c>
      <c r="N557">
        <v>4</v>
      </c>
      <c r="O557" t="s">
        <v>13898</v>
      </c>
      <c r="P557" t="s">
        <v>13897</v>
      </c>
      <c r="Q557" t="s">
        <v>13896</v>
      </c>
      <c r="R557" s="7">
        <v>39022</v>
      </c>
      <c r="S557" s="8">
        <f t="shared" si="64"/>
        <v>2006</v>
      </c>
      <c r="T557" s="8">
        <v>2006</v>
      </c>
      <c r="U557" s="8">
        <f t="shared" si="65"/>
        <v>16</v>
      </c>
      <c r="V557" s="7">
        <v>39022</v>
      </c>
      <c r="W557" t="s">
        <v>908</v>
      </c>
      <c r="X557" s="2">
        <v>0.65500000000000003</v>
      </c>
      <c r="Y557" s="6">
        <f t="shared" si="66"/>
        <v>1.7484850911614749E-2</v>
      </c>
      <c r="AA557">
        <v>189375</v>
      </c>
      <c r="AB557">
        <v>26051</v>
      </c>
      <c r="AD557" t="s">
        <v>1</v>
      </c>
      <c r="AE557">
        <v>48</v>
      </c>
      <c r="AF557">
        <v>4</v>
      </c>
      <c r="AH557" t="s">
        <v>13895</v>
      </c>
      <c r="AI557" t="s">
        <v>13894</v>
      </c>
      <c r="AJ557" t="s">
        <v>13893</v>
      </c>
      <c r="AK557" t="s">
        <v>13892</v>
      </c>
      <c r="AL557">
        <v>32</v>
      </c>
      <c r="AM557" s="5">
        <f t="shared" si="67"/>
        <v>2</v>
      </c>
      <c r="AN557" s="4">
        <f t="shared" si="68"/>
        <v>3.0291556228701248E-3</v>
      </c>
      <c r="AO557" s="3"/>
      <c r="AP557">
        <v>0</v>
      </c>
      <c r="AQ557" t="s">
        <v>33</v>
      </c>
      <c r="AR557" t="s">
        <v>13891</v>
      </c>
      <c r="AS557" t="s">
        <v>32</v>
      </c>
      <c r="AT557" s="2" t="s">
        <v>6</v>
      </c>
      <c r="AU557" s="1">
        <f t="shared" si="69"/>
        <v>1.3148142324991361</v>
      </c>
      <c r="AV557" s="1">
        <f t="shared" si="70"/>
        <v>1.0257003267242437</v>
      </c>
      <c r="AW557" s="1">
        <f t="shared" si="71"/>
        <v>0.73658642094935123</v>
      </c>
    </row>
    <row r="558" spans="1:49" x14ac:dyDescent="0.2">
      <c r="A558">
        <v>556</v>
      </c>
      <c r="B558" t="s">
        <v>13890</v>
      </c>
      <c r="C558" t="s">
        <v>13889</v>
      </c>
      <c r="F558" t="s">
        <v>13888</v>
      </c>
      <c r="G558" t="s">
        <v>5</v>
      </c>
      <c r="H558" t="s">
        <v>4</v>
      </c>
      <c r="I558" t="s">
        <v>571</v>
      </c>
      <c r="J558" t="s">
        <v>570</v>
      </c>
      <c r="K558" t="s">
        <v>569</v>
      </c>
      <c r="L558" t="s">
        <v>568</v>
      </c>
      <c r="M558" t="s">
        <v>567</v>
      </c>
      <c r="N558">
        <v>4</v>
      </c>
      <c r="O558" t="s">
        <v>13887</v>
      </c>
      <c r="P558" t="s">
        <v>13886</v>
      </c>
      <c r="Q558" t="s">
        <v>13885</v>
      </c>
      <c r="R558" s="7">
        <v>39022</v>
      </c>
      <c r="S558" s="8">
        <f t="shared" si="64"/>
        <v>2006</v>
      </c>
      <c r="T558" s="8">
        <v>2006</v>
      </c>
      <c r="U558" s="8">
        <f t="shared" si="65"/>
        <v>16</v>
      </c>
      <c r="V558" s="7">
        <v>39022</v>
      </c>
      <c r="W558" t="s">
        <v>969</v>
      </c>
      <c r="X558" s="2">
        <v>0.61499999999999999</v>
      </c>
      <c r="Y558" s="6">
        <f t="shared" si="66"/>
        <v>1.6417073756706976E-2</v>
      </c>
      <c r="AA558">
        <v>1959271</v>
      </c>
      <c r="AB558">
        <v>12141</v>
      </c>
      <c r="AC558">
        <v>15729559</v>
      </c>
      <c r="AD558" t="s">
        <v>1</v>
      </c>
      <c r="AE558">
        <v>27</v>
      </c>
      <c r="AF558">
        <v>11</v>
      </c>
      <c r="AH558" t="s">
        <v>13884</v>
      </c>
      <c r="AI558" t="s">
        <v>13883</v>
      </c>
      <c r="AJ558" t="s">
        <v>13882</v>
      </c>
      <c r="AK558" t="s">
        <v>13881</v>
      </c>
      <c r="AL558">
        <v>3</v>
      </c>
      <c r="AM558" s="5">
        <f t="shared" si="67"/>
        <v>0.1875</v>
      </c>
      <c r="AN558" s="4">
        <f t="shared" si="68"/>
        <v>2.8398333964407423E-4</v>
      </c>
      <c r="AO558" s="3"/>
      <c r="AP558">
        <v>0</v>
      </c>
      <c r="AR558" t="s">
        <v>0</v>
      </c>
      <c r="AT558" s="2" t="s">
        <v>6</v>
      </c>
      <c r="AU558" s="1">
        <f t="shared" si="69"/>
        <v>1.1577146631588102</v>
      </c>
      <c r="AV558" s="1">
        <f t="shared" si="70"/>
        <v>0.83505285481755254</v>
      </c>
      <c r="AW558" s="1">
        <f t="shared" si="71"/>
        <v>0.51239104647629441</v>
      </c>
    </row>
    <row r="559" spans="1:49" x14ac:dyDescent="0.2">
      <c r="A559">
        <v>557</v>
      </c>
      <c r="B559" t="s">
        <v>13880</v>
      </c>
      <c r="F559" t="s">
        <v>13879</v>
      </c>
      <c r="G559" t="s">
        <v>5</v>
      </c>
      <c r="H559" t="s">
        <v>4</v>
      </c>
      <c r="I559" t="s">
        <v>13878</v>
      </c>
      <c r="J559">
        <v>60006834</v>
      </c>
      <c r="K559" t="s">
        <v>685</v>
      </c>
      <c r="L559" t="s">
        <v>684</v>
      </c>
      <c r="M559" t="s">
        <v>254</v>
      </c>
      <c r="N559">
        <v>2</v>
      </c>
      <c r="O559" t="s">
        <v>13877</v>
      </c>
      <c r="P559" t="s">
        <v>13876</v>
      </c>
      <c r="Q559" t="s">
        <v>683</v>
      </c>
      <c r="R559" s="7">
        <v>39022</v>
      </c>
      <c r="S559" s="8">
        <f t="shared" si="64"/>
        <v>2006</v>
      </c>
      <c r="T559" s="8">
        <v>2006</v>
      </c>
      <c r="U559" s="8">
        <f t="shared" si="65"/>
        <v>16</v>
      </c>
      <c r="V559" s="7">
        <v>39022</v>
      </c>
      <c r="W559" t="s">
        <v>6334</v>
      </c>
      <c r="X559" s="2">
        <v>0.10299999999999999</v>
      </c>
      <c r="Y559" s="6">
        <f t="shared" si="66"/>
        <v>2.7495261738875098E-3</v>
      </c>
      <c r="AA559">
        <v>18123031</v>
      </c>
      <c r="AB559">
        <v>145378</v>
      </c>
      <c r="AD559" t="s">
        <v>1</v>
      </c>
      <c r="AE559">
        <v>13</v>
      </c>
      <c r="AF559">
        <v>4</v>
      </c>
      <c r="AH559" t="s">
        <v>13875</v>
      </c>
      <c r="AI559" t="s">
        <v>13874</v>
      </c>
      <c r="AJ559" t="s">
        <v>13873</v>
      </c>
      <c r="AK559" t="s">
        <v>13872</v>
      </c>
      <c r="AL559">
        <v>0</v>
      </c>
      <c r="AM559" s="5">
        <f t="shared" si="67"/>
        <v>0</v>
      </c>
      <c r="AN559" s="4">
        <f t="shared" si="68"/>
        <v>0</v>
      </c>
      <c r="AO559" s="3"/>
      <c r="AP559">
        <v>0</v>
      </c>
      <c r="AR559" t="s">
        <v>0</v>
      </c>
      <c r="AT559" s="2" t="s">
        <v>6</v>
      </c>
      <c r="AU559" s="1">
        <f t="shared" si="69"/>
        <v>0.19246683217212568</v>
      </c>
      <c r="AV559" s="1">
        <f t="shared" si="70"/>
        <v>0.13747630869437549</v>
      </c>
      <c r="AW559" s="1">
        <f t="shared" si="71"/>
        <v>8.2485785216625293E-2</v>
      </c>
    </row>
    <row r="560" spans="1:49" x14ac:dyDescent="0.2">
      <c r="A560">
        <v>558</v>
      </c>
      <c r="B560" t="s">
        <v>13871</v>
      </c>
      <c r="C560" t="s">
        <v>13870</v>
      </c>
      <c r="F560" t="s">
        <v>13869</v>
      </c>
      <c r="G560" t="s">
        <v>5</v>
      </c>
      <c r="H560" t="s">
        <v>4</v>
      </c>
      <c r="I560" t="s">
        <v>13868</v>
      </c>
      <c r="J560">
        <v>60029306</v>
      </c>
      <c r="K560" t="s">
        <v>381</v>
      </c>
      <c r="L560" t="s">
        <v>380</v>
      </c>
      <c r="M560" t="s">
        <v>103</v>
      </c>
      <c r="N560">
        <v>5</v>
      </c>
      <c r="O560" t="s">
        <v>13867</v>
      </c>
      <c r="P560" t="s">
        <v>13866</v>
      </c>
      <c r="Q560" t="s">
        <v>13865</v>
      </c>
      <c r="R560" s="7">
        <v>39022</v>
      </c>
      <c r="S560" s="8">
        <f t="shared" si="64"/>
        <v>2006</v>
      </c>
      <c r="T560" s="8">
        <v>2006</v>
      </c>
      <c r="U560" s="8">
        <f t="shared" si="65"/>
        <v>16</v>
      </c>
      <c r="V560" s="7">
        <v>39022</v>
      </c>
      <c r="W560" t="s">
        <v>336</v>
      </c>
      <c r="X560" s="2">
        <v>0.371</v>
      </c>
      <c r="Y560" s="6">
        <f t="shared" si="66"/>
        <v>9.9036331117695747E-3</v>
      </c>
      <c r="AA560">
        <v>486604</v>
      </c>
      <c r="AB560">
        <v>28580</v>
      </c>
      <c r="AD560" t="s">
        <v>1</v>
      </c>
      <c r="AE560">
        <v>41</v>
      </c>
      <c r="AF560">
        <v>6</v>
      </c>
      <c r="AG560" t="s">
        <v>13864</v>
      </c>
      <c r="AI560" t="s">
        <v>13863</v>
      </c>
      <c r="AK560" t="s">
        <v>13862</v>
      </c>
      <c r="AL560">
        <v>7</v>
      </c>
      <c r="AM560" s="5">
        <f t="shared" si="67"/>
        <v>0.4375</v>
      </c>
      <c r="AN560" s="4">
        <f t="shared" si="68"/>
        <v>6.6262779250283988E-4</v>
      </c>
      <c r="AO560" s="3"/>
      <c r="AP560">
        <v>1</v>
      </c>
      <c r="AR560" t="s">
        <v>0</v>
      </c>
      <c r="AT560" s="2">
        <v>1.431</v>
      </c>
      <c r="AU560" s="1">
        <f t="shared" si="69"/>
        <v>0.71313315159895529</v>
      </c>
      <c r="AV560" s="1">
        <f t="shared" si="70"/>
        <v>0.52831304521362077</v>
      </c>
      <c r="AW560" s="1">
        <f t="shared" si="71"/>
        <v>0.34349293882828602</v>
      </c>
    </row>
    <row r="561" spans="1:49" x14ac:dyDescent="0.2">
      <c r="A561">
        <v>559</v>
      </c>
      <c r="B561" t="s">
        <v>13861</v>
      </c>
      <c r="C561" t="s">
        <v>13860</v>
      </c>
      <c r="F561" t="s">
        <v>13859</v>
      </c>
      <c r="G561" t="s">
        <v>5</v>
      </c>
      <c r="H561" t="s">
        <v>4</v>
      </c>
      <c r="I561" t="s">
        <v>343</v>
      </c>
      <c r="J561">
        <v>60002668</v>
      </c>
      <c r="K561" t="s">
        <v>342</v>
      </c>
      <c r="L561" t="s">
        <v>341</v>
      </c>
      <c r="M561" t="s">
        <v>340</v>
      </c>
      <c r="N561">
        <v>3</v>
      </c>
      <c r="O561" t="s">
        <v>339</v>
      </c>
      <c r="P561" t="s">
        <v>338</v>
      </c>
      <c r="Q561" t="s">
        <v>337</v>
      </c>
      <c r="R561" s="7">
        <v>39022</v>
      </c>
      <c r="S561" s="8">
        <f t="shared" si="64"/>
        <v>2006</v>
      </c>
      <c r="T561" s="8">
        <v>2006</v>
      </c>
      <c r="U561" s="8">
        <f t="shared" si="65"/>
        <v>16</v>
      </c>
      <c r="V561" s="7">
        <v>39022</v>
      </c>
      <c r="W561" t="s">
        <v>336</v>
      </c>
      <c r="X561" s="2">
        <v>0.371</v>
      </c>
      <c r="Y561" s="6">
        <f t="shared" si="66"/>
        <v>9.9036331117695747E-3</v>
      </c>
      <c r="AA561">
        <v>486604</v>
      </c>
      <c r="AB561">
        <v>28580</v>
      </c>
      <c r="AD561" t="s">
        <v>1</v>
      </c>
      <c r="AE561">
        <v>41</v>
      </c>
      <c r="AF561">
        <v>6</v>
      </c>
      <c r="AG561" t="s">
        <v>13858</v>
      </c>
      <c r="AI561" t="s">
        <v>13857</v>
      </c>
      <c r="AK561" t="s">
        <v>13856</v>
      </c>
      <c r="AL561">
        <v>20</v>
      </c>
      <c r="AM561" s="5">
        <f t="shared" si="67"/>
        <v>1.25</v>
      </c>
      <c r="AN561" s="4">
        <f t="shared" si="68"/>
        <v>1.8932222642938281E-3</v>
      </c>
      <c r="AO561" s="3"/>
      <c r="AP561">
        <v>1</v>
      </c>
      <c r="AR561" t="s">
        <v>0</v>
      </c>
      <c r="AT561" s="2">
        <v>1.431</v>
      </c>
      <c r="AU561" s="1">
        <f t="shared" si="69"/>
        <v>0.75005098575268503</v>
      </c>
      <c r="AV561" s="1">
        <f t="shared" si="70"/>
        <v>0.5898427688031701</v>
      </c>
      <c r="AW561" s="1">
        <f t="shared" si="71"/>
        <v>0.42963455185365523</v>
      </c>
    </row>
    <row r="562" spans="1:49" x14ac:dyDescent="0.2">
      <c r="A562">
        <v>560</v>
      </c>
      <c r="B562" t="s">
        <v>13855</v>
      </c>
      <c r="C562" t="s">
        <v>13854</v>
      </c>
      <c r="F562" t="s">
        <v>13853</v>
      </c>
      <c r="G562" t="s">
        <v>5</v>
      </c>
      <c r="H562" t="s">
        <v>4</v>
      </c>
      <c r="I562" t="s">
        <v>13852</v>
      </c>
      <c r="J562">
        <v>60033284</v>
      </c>
      <c r="K562" t="s">
        <v>13851</v>
      </c>
      <c r="L562" t="s">
        <v>13850</v>
      </c>
      <c r="M562" t="s">
        <v>36</v>
      </c>
      <c r="N562">
        <v>2</v>
      </c>
      <c r="O562" t="s">
        <v>13849</v>
      </c>
      <c r="P562" t="s">
        <v>13848</v>
      </c>
      <c r="Q562" t="s">
        <v>13847</v>
      </c>
      <c r="R562" s="7">
        <v>39022</v>
      </c>
      <c r="S562" s="8">
        <f t="shared" si="64"/>
        <v>2006</v>
      </c>
      <c r="T562" s="8">
        <v>2006</v>
      </c>
      <c r="U562" s="8">
        <f t="shared" si="65"/>
        <v>16</v>
      </c>
      <c r="V562" s="7">
        <v>39022</v>
      </c>
      <c r="W562" t="s">
        <v>336</v>
      </c>
      <c r="X562" s="2">
        <v>0.371</v>
      </c>
      <c r="Y562" s="6">
        <f t="shared" si="66"/>
        <v>9.9036331117695747E-3</v>
      </c>
      <c r="AA562">
        <v>486604</v>
      </c>
      <c r="AB562">
        <v>28580</v>
      </c>
      <c r="AD562" t="s">
        <v>1</v>
      </c>
      <c r="AE562">
        <v>41</v>
      </c>
      <c r="AF562">
        <v>6</v>
      </c>
      <c r="AG562" t="s">
        <v>13846</v>
      </c>
      <c r="AI562" t="s">
        <v>13845</v>
      </c>
      <c r="AK562" t="s">
        <v>13844</v>
      </c>
      <c r="AL562">
        <v>2</v>
      </c>
      <c r="AM562" s="5">
        <f t="shared" si="67"/>
        <v>0.125</v>
      </c>
      <c r="AN562" s="4">
        <f t="shared" si="68"/>
        <v>1.893222264293828E-4</v>
      </c>
      <c r="AO562" s="3"/>
      <c r="AP562">
        <v>1</v>
      </c>
      <c r="AR562" t="s">
        <v>0</v>
      </c>
      <c r="AT562" s="2">
        <v>1.431</v>
      </c>
      <c r="AU562" s="1">
        <f t="shared" si="69"/>
        <v>0.69893398461675171</v>
      </c>
      <c r="AV562" s="1">
        <f t="shared" si="70"/>
        <v>0.50464776690994784</v>
      </c>
      <c r="AW562" s="1">
        <f t="shared" si="71"/>
        <v>0.31036154920314407</v>
      </c>
    </row>
    <row r="563" spans="1:49" x14ac:dyDescent="0.2">
      <c r="A563">
        <v>561</v>
      </c>
      <c r="B563" t="s">
        <v>13843</v>
      </c>
      <c r="C563" t="s">
        <v>13842</v>
      </c>
      <c r="F563" t="s">
        <v>13841</v>
      </c>
      <c r="G563" t="s">
        <v>5</v>
      </c>
      <c r="H563" t="s">
        <v>4</v>
      </c>
      <c r="I563" t="s">
        <v>13840</v>
      </c>
      <c r="J563">
        <v>60018714</v>
      </c>
      <c r="K563" t="s">
        <v>749</v>
      </c>
      <c r="L563" t="s">
        <v>748</v>
      </c>
      <c r="M563" t="s">
        <v>98</v>
      </c>
      <c r="N563">
        <v>1</v>
      </c>
      <c r="O563" t="s">
        <v>13839</v>
      </c>
      <c r="P563">
        <v>6603627480</v>
      </c>
      <c r="Q563">
        <v>60018714</v>
      </c>
      <c r="R563" s="7">
        <v>39022</v>
      </c>
      <c r="S563" s="8">
        <f t="shared" si="64"/>
        <v>2006</v>
      </c>
      <c r="T563" s="8">
        <v>2006</v>
      </c>
      <c r="U563" s="8">
        <f t="shared" si="65"/>
        <v>16</v>
      </c>
      <c r="V563" s="7">
        <v>39022</v>
      </c>
      <c r="W563" t="s">
        <v>336</v>
      </c>
      <c r="X563" s="2">
        <v>0.371</v>
      </c>
      <c r="Y563" s="6">
        <f t="shared" si="66"/>
        <v>9.9036331117695747E-3</v>
      </c>
      <c r="AA563">
        <v>486604</v>
      </c>
      <c r="AB563">
        <v>28580</v>
      </c>
      <c r="AD563" t="s">
        <v>1</v>
      </c>
      <c r="AE563">
        <v>41</v>
      </c>
      <c r="AF563">
        <v>6</v>
      </c>
      <c r="AG563" t="s">
        <v>13838</v>
      </c>
      <c r="AI563" t="s">
        <v>13837</v>
      </c>
      <c r="AK563" t="s">
        <v>13836</v>
      </c>
      <c r="AL563">
        <v>7</v>
      </c>
      <c r="AM563" s="5">
        <f t="shared" si="67"/>
        <v>0.4375</v>
      </c>
      <c r="AN563" s="4">
        <f t="shared" si="68"/>
        <v>6.6262779250283988E-4</v>
      </c>
      <c r="AO563" s="3"/>
      <c r="AP563">
        <v>1</v>
      </c>
      <c r="AR563" t="s">
        <v>0</v>
      </c>
      <c r="AT563" s="2">
        <v>1.431</v>
      </c>
      <c r="AU563" s="1">
        <f t="shared" si="69"/>
        <v>0.71313315159895529</v>
      </c>
      <c r="AV563" s="1">
        <f t="shared" si="70"/>
        <v>0.52831304521362077</v>
      </c>
      <c r="AW563" s="1">
        <f t="shared" si="71"/>
        <v>0.34349293882828602</v>
      </c>
    </row>
    <row r="564" spans="1:49" x14ac:dyDescent="0.2">
      <c r="A564">
        <v>562</v>
      </c>
      <c r="B564" t="s">
        <v>13835</v>
      </c>
      <c r="C564" t="s">
        <v>13834</v>
      </c>
      <c r="F564" t="s">
        <v>13833</v>
      </c>
      <c r="G564" t="s">
        <v>5</v>
      </c>
      <c r="H564" t="s">
        <v>4</v>
      </c>
      <c r="I564" t="s">
        <v>1091</v>
      </c>
      <c r="J564">
        <v>60026610</v>
      </c>
      <c r="K564" t="s">
        <v>1090</v>
      </c>
      <c r="L564" t="s">
        <v>1089</v>
      </c>
      <c r="M564" t="s">
        <v>16</v>
      </c>
      <c r="N564">
        <v>2</v>
      </c>
      <c r="O564" t="s">
        <v>13832</v>
      </c>
      <c r="P564" t="s">
        <v>1087</v>
      </c>
      <c r="Q564" t="s">
        <v>1086</v>
      </c>
      <c r="R564" s="7">
        <v>39022</v>
      </c>
      <c r="S564" s="8">
        <f t="shared" si="64"/>
        <v>2006</v>
      </c>
      <c r="T564" s="8">
        <v>2006</v>
      </c>
      <c r="U564" s="8">
        <f t="shared" si="65"/>
        <v>16</v>
      </c>
      <c r="V564" s="7">
        <v>39022</v>
      </c>
      <c r="W564" t="s">
        <v>336</v>
      </c>
      <c r="X564" s="2">
        <v>0.371</v>
      </c>
      <c r="Y564" s="6">
        <f t="shared" si="66"/>
        <v>9.9036331117695747E-3</v>
      </c>
      <c r="AA564">
        <v>486604</v>
      </c>
      <c r="AB564">
        <v>28580</v>
      </c>
      <c r="AD564" t="s">
        <v>1</v>
      </c>
      <c r="AE564">
        <v>41</v>
      </c>
      <c r="AF564">
        <v>6</v>
      </c>
      <c r="AG564" t="s">
        <v>13831</v>
      </c>
      <c r="AI564" t="s">
        <v>13830</v>
      </c>
      <c r="AK564" t="s">
        <v>13829</v>
      </c>
      <c r="AL564">
        <v>1</v>
      </c>
      <c r="AM564" s="5">
        <f t="shared" si="67"/>
        <v>6.25E-2</v>
      </c>
      <c r="AN564" s="4">
        <f t="shared" si="68"/>
        <v>9.46611132146914E-5</v>
      </c>
      <c r="AO564" s="3"/>
      <c r="AP564">
        <v>0</v>
      </c>
      <c r="AR564" t="s">
        <v>0</v>
      </c>
      <c r="AT564" s="2">
        <v>1.431</v>
      </c>
      <c r="AU564" s="1">
        <f t="shared" si="69"/>
        <v>0.69609415122031093</v>
      </c>
      <c r="AV564" s="1">
        <f t="shared" si="70"/>
        <v>0.49991471124921333</v>
      </c>
      <c r="AW564" s="1">
        <f t="shared" si="71"/>
        <v>0.30373527127811567</v>
      </c>
    </row>
    <row r="565" spans="1:49" x14ac:dyDescent="0.2">
      <c r="A565">
        <v>563</v>
      </c>
      <c r="B565" t="s">
        <v>13828</v>
      </c>
      <c r="C565" t="s">
        <v>13827</v>
      </c>
      <c r="F565" t="s">
        <v>13826</v>
      </c>
      <c r="G565" t="s">
        <v>5</v>
      </c>
      <c r="H565" t="s">
        <v>4</v>
      </c>
      <c r="I565" t="s">
        <v>13825</v>
      </c>
      <c r="J565">
        <v>60012708</v>
      </c>
      <c r="K565" t="s">
        <v>310</v>
      </c>
      <c r="L565" t="s">
        <v>309</v>
      </c>
      <c r="M565" t="s">
        <v>16</v>
      </c>
      <c r="N565">
        <v>3</v>
      </c>
      <c r="O565" t="s">
        <v>13824</v>
      </c>
      <c r="P565" t="s">
        <v>13823</v>
      </c>
      <c r="Q565" t="s">
        <v>8419</v>
      </c>
      <c r="R565" s="7">
        <v>39022</v>
      </c>
      <c r="S565" s="8">
        <f t="shared" si="64"/>
        <v>2006</v>
      </c>
      <c r="T565" s="8">
        <v>2006</v>
      </c>
      <c r="U565" s="8">
        <f t="shared" si="65"/>
        <v>16</v>
      </c>
      <c r="V565" s="7">
        <v>39022</v>
      </c>
      <c r="W565" t="s">
        <v>336</v>
      </c>
      <c r="X565" s="2">
        <v>0.371</v>
      </c>
      <c r="Y565" s="6">
        <f t="shared" si="66"/>
        <v>9.9036331117695747E-3</v>
      </c>
      <c r="AA565">
        <v>486604</v>
      </c>
      <c r="AB565">
        <v>28580</v>
      </c>
      <c r="AD565" t="s">
        <v>1</v>
      </c>
      <c r="AE565">
        <v>41</v>
      </c>
      <c r="AF565">
        <v>6</v>
      </c>
      <c r="AG565" t="s">
        <v>13822</v>
      </c>
      <c r="AI565" t="s">
        <v>13821</v>
      </c>
      <c r="AK565" t="s">
        <v>13820</v>
      </c>
      <c r="AL565">
        <v>2</v>
      </c>
      <c r="AM565" s="5">
        <f t="shared" si="67"/>
        <v>0.125</v>
      </c>
      <c r="AN565" s="4">
        <f t="shared" si="68"/>
        <v>1.893222264293828E-4</v>
      </c>
      <c r="AO565" s="3"/>
      <c r="AP565">
        <v>0</v>
      </c>
      <c r="AR565" t="s">
        <v>0</v>
      </c>
      <c r="AT565" s="2">
        <v>1.431</v>
      </c>
      <c r="AU565" s="1">
        <f t="shared" si="69"/>
        <v>0.69893398461675171</v>
      </c>
      <c r="AV565" s="1">
        <f t="shared" si="70"/>
        <v>0.50464776690994784</v>
      </c>
      <c r="AW565" s="1">
        <f t="shared" si="71"/>
        <v>0.31036154920314407</v>
      </c>
    </row>
    <row r="566" spans="1:49" x14ac:dyDescent="0.2">
      <c r="A566">
        <v>564</v>
      </c>
      <c r="B566" t="s">
        <v>13819</v>
      </c>
      <c r="C566" t="s">
        <v>13818</v>
      </c>
      <c r="F566" t="s">
        <v>13817</v>
      </c>
      <c r="G566" t="s">
        <v>5</v>
      </c>
      <c r="H566" t="s">
        <v>4</v>
      </c>
      <c r="I566" t="s">
        <v>13816</v>
      </c>
      <c r="J566">
        <v>60011989</v>
      </c>
      <c r="K566" t="s">
        <v>13815</v>
      </c>
      <c r="L566" t="s">
        <v>13814</v>
      </c>
      <c r="M566" t="s">
        <v>96</v>
      </c>
      <c r="N566">
        <v>2</v>
      </c>
      <c r="O566" t="s">
        <v>13813</v>
      </c>
      <c r="P566" t="s">
        <v>13812</v>
      </c>
      <c r="Q566" t="s">
        <v>13811</v>
      </c>
      <c r="R566" s="7">
        <v>39022</v>
      </c>
      <c r="S566" s="8">
        <f t="shared" si="64"/>
        <v>2006</v>
      </c>
      <c r="T566" s="8">
        <v>2006</v>
      </c>
      <c r="U566" s="8">
        <f t="shared" si="65"/>
        <v>16</v>
      </c>
      <c r="V566" s="7">
        <v>39022</v>
      </c>
      <c r="W566" t="s">
        <v>336</v>
      </c>
      <c r="X566" s="2">
        <v>0.371</v>
      </c>
      <c r="Y566" s="6">
        <f t="shared" si="66"/>
        <v>9.9036331117695747E-3</v>
      </c>
      <c r="AA566">
        <v>486604</v>
      </c>
      <c r="AB566">
        <v>28580</v>
      </c>
      <c r="AD566" t="s">
        <v>1</v>
      </c>
      <c r="AE566">
        <v>41</v>
      </c>
      <c r="AF566">
        <v>6</v>
      </c>
      <c r="AG566" t="s">
        <v>13810</v>
      </c>
      <c r="AI566" t="s">
        <v>13809</v>
      </c>
      <c r="AK566" t="s">
        <v>13808</v>
      </c>
      <c r="AL566">
        <v>8</v>
      </c>
      <c r="AM566" s="5">
        <f t="shared" si="67"/>
        <v>0.5</v>
      </c>
      <c r="AN566" s="4">
        <f t="shared" si="68"/>
        <v>7.572889057175312E-4</v>
      </c>
      <c r="AO566" s="3"/>
      <c r="AP566">
        <v>1</v>
      </c>
      <c r="AR566" t="s">
        <v>0</v>
      </c>
      <c r="AT566" s="2">
        <v>1.431</v>
      </c>
      <c r="AU566" s="1">
        <f t="shared" si="69"/>
        <v>0.71597298499539619</v>
      </c>
      <c r="AV566" s="1">
        <f t="shared" si="70"/>
        <v>0.53304610087435522</v>
      </c>
      <c r="AW566" s="1">
        <f t="shared" si="71"/>
        <v>0.35011921675331442</v>
      </c>
    </row>
    <row r="567" spans="1:49" x14ac:dyDescent="0.2">
      <c r="A567">
        <v>565</v>
      </c>
      <c r="B567" t="s">
        <v>13807</v>
      </c>
      <c r="C567" t="s">
        <v>13806</v>
      </c>
      <c r="E567">
        <v>16961432</v>
      </c>
      <c r="F567" t="s">
        <v>13805</v>
      </c>
      <c r="G567" t="s">
        <v>5</v>
      </c>
      <c r="H567" t="s">
        <v>4</v>
      </c>
      <c r="I567" t="s">
        <v>13804</v>
      </c>
      <c r="J567">
        <v>60023932</v>
      </c>
      <c r="K567" t="s">
        <v>9788</v>
      </c>
      <c r="L567" t="s">
        <v>402</v>
      </c>
      <c r="M567" t="s">
        <v>211</v>
      </c>
      <c r="N567">
        <v>2</v>
      </c>
      <c r="O567" t="s">
        <v>13803</v>
      </c>
      <c r="P567" t="s">
        <v>13802</v>
      </c>
      <c r="Q567" t="s">
        <v>9785</v>
      </c>
      <c r="R567" s="7">
        <v>39022</v>
      </c>
      <c r="S567" s="8">
        <f t="shared" si="64"/>
        <v>2006</v>
      </c>
      <c r="T567" s="8">
        <v>2006</v>
      </c>
      <c r="U567" s="8">
        <f t="shared" si="65"/>
        <v>16</v>
      </c>
      <c r="V567" s="7">
        <v>39022</v>
      </c>
      <c r="W567" t="s">
        <v>1462</v>
      </c>
      <c r="X567" s="2">
        <v>0.81799999999999995</v>
      </c>
      <c r="Y567" s="6">
        <f t="shared" si="66"/>
        <v>2.1836042817863912E-2</v>
      </c>
      <c r="AA567">
        <v>318655</v>
      </c>
      <c r="AB567">
        <v>27010</v>
      </c>
      <c r="AD567" t="s">
        <v>1</v>
      </c>
      <c r="AE567">
        <v>82</v>
      </c>
      <c r="AF567">
        <v>6</v>
      </c>
      <c r="AH567" t="s">
        <v>13801</v>
      </c>
      <c r="AI567" t="s">
        <v>13800</v>
      </c>
      <c r="AK567" t="s">
        <v>13799</v>
      </c>
      <c r="AL567">
        <v>29</v>
      </c>
      <c r="AM567" s="5">
        <f t="shared" si="67"/>
        <v>1.8125</v>
      </c>
      <c r="AN567" s="4">
        <f t="shared" si="68"/>
        <v>2.7451722832260508E-3</v>
      </c>
      <c r="AO567" s="3"/>
      <c r="AP567">
        <v>0</v>
      </c>
      <c r="AR567" t="s">
        <v>0</v>
      </c>
      <c r="AT567" s="2">
        <v>3.4209999999999998</v>
      </c>
      <c r="AU567" s="1">
        <f t="shared" si="69"/>
        <v>1.6108781657472551</v>
      </c>
      <c r="AV567" s="1">
        <f t="shared" si="70"/>
        <v>1.2290607550544981</v>
      </c>
      <c r="AW567" s="1">
        <f t="shared" si="71"/>
        <v>0.84724334436174098</v>
      </c>
    </row>
    <row r="568" spans="1:49" x14ac:dyDescent="0.2">
      <c r="A568">
        <v>566</v>
      </c>
      <c r="B568" t="s">
        <v>13798</v>
      </c>
      <c r="F568" t="s">
        <v>13797</v>
      </c>
      <c r="G568" t="s">
        <v>5</v>
      </c>
      <c r="H568" t="s">
        <v>4</v>
      </c>
      <c r="R568" s="7">
        <v>39022</v>
      </c>
      <c r="S568" s="8">
        <f t="shared" si="64"/>
        <v>2006</v>
      </c>
      <c r="T568" s="8">
        <v>2006</v>
      </c>
      <c r="U568" s="8">
        <f t="shared" si="65"/>
        <v>16</v>
      </c>
      <c r="V568" s="7">
        <v>39022</v>
      </c>
      <c r="W568" t="s">
        <v>13796</v>
      </c>
      <c r="X568" s="2">
        <v>0.1</v>
      </c>
      <c r="Y568" s="6">
        <f t="shared" si="66"/>
        <v>2.6694428872694269E-3</v>
      </c>
      <c r="AA568">
        <v>1266209</v>
      </c>
      <c r="AB568">
        <v>22394</v>
      </c>
      <c r="AD568" t="s">
        <v>1</v>
      </c>
      <c r="AF568">
        <v>227</v>
      </c>
      <c r="AH568" t="s">
        <v>13795</v>
      </c>
      <c r="AI568" t="s">
        <v>13794</v>
      </c>
      <c r="AK568" t="s">
        <v>13793</v>
      </c>
      <c r="AL568">
        <v>0</v>
      </c>
      <c r="AM568" s="5">
        <f t="shared" si="67"/>
        <v>0</v>
      </c>
      <c r="AN568" s="4">
        <f t="shared" si="68"/>
        <v>0</v>
      </c>
      <c r="AO568" s="3"/>
      <c r="AP568">
        <v>0</v>
      </c>
      <c r="AR568" t="s">
        <v>0</v>
      </c>
      <c r="AT568" s="2" t="s">
        <v>6</v>
      </c>
      <c r="AU568" s="1">
        <f t="shared" si="69"/>
        <v>0.18686100210885986</v>
      </c>
      <c r="AV568" s="1">
        <f t="shared" si="70"/>
        <v>0.13347214436347135</v>
      </c>
      <c r="AW568" s="1">
        <f t="shared" si="71"/>
        <v>8.0083286618082811E-2</v>
      </c>
    </row>
    <row r="569" spans="1:49" x14ac:dyDescent="0.2">
      <c r="A569">
        <v>567</v>
      </c>
      <c r="B569" t="s">
        <v>13792</v>
      </c>
      <c r="C569" t="s">
        <v>13791</v>
      </c>
      <c r="F569" t="s">
        <v>13790</v>
      </c>
      <c r="G569" t="s">
        <v>5</v>
      </c>
      <c r="H569" t="s">
        <v>4</v>
      </c>
      <c r="I569" t="s">
        <v>1154</v>
      </c>
      <c r="J569" t="s">
        <v>1153</v>
      </c>
      <c r="K569" t="s">
        <v>1152</v>
      </c>
      <c r="L569" t="s">
        <v>1151</v>
      </c>
      <c r="M569" t="s">
        <v>1150</v>
      </c>
      <c r="N569">
        <v>6</v>
      </c>
      <c r="O569" t="s">
        <v>13789</v>
      </c>
      <c r="P569" t="s">
        <v>13788</v>
      </c>
      <c r="Q569" t="s">
        <v>13787</v>
      </c>
      <c r="R569" s="7">
        <v>39022</v>
      </c>
      <c r="S569" s="8">
        <f t="shared" si="64"/>
        <v>2006</v>
      </c>
      <c r="T569" s="8">
        <v>2006</v>
      </c>
      <c r="U569" s="8">
        <f t="shared" si="65"/>
        <v>16</v>
      </c>
      <c r="V569" s="7">
        <v>39022</v>
      </c>
      <c r="W569" t="s">
        <v>1149</v>
      </c>
      <c r="X569" s="2">
        <v>1.863</v>
      </c>
      <c r="Y569" s="6">
        <f t="shared" si="66"/>
        <v>4.9731720989829427E-2</v>
      </c>
      <c r="AA569">
        <v>431397</v>
      </c>
      <c r="AB569">
        <v>18854</v>
      </c>
      <c r="AD569" t="s">
        <v>1</v>
      </c>
      <c r="AE569">
        <v>42</v>
      </c>
      <c r="AF569">
        <v>11</v>
      </c>
      <c r="AG569" t="s">
        <v>13786</v>
      </c>
      <c r="AI569" t="s">
        <v>13785</v>
      </c>
      <c r="AK569" t="s">
        <v>13784</v>
      </c>
      <c r="AL569">
        <v>115</v>
      </c>
      <c r="AM569" s="5">
        <f t="shared" si="67"/>
        <v>7.1875</v>
      </c>
      <c r="AN569" s="4">
        <f t="shared" si="68"/>
        <v>1.0886028019689511E-2</v>
      </c>
      <c r="AO569" s="3"/>
      <c r="AP569">
        <v>1</v>
      </c>
      <c r="AR569" t="s">
        <v>0</v>
      </c>
      <c r="AT569" s="2">
        <v>5.24</v>
      </c>
      <c r="AU569" s="1">
        <f t="shared" si="69"/>
        <v>3.8078013098787453</v>
      </c>
      <c r="AV569" s="1">
        <f t="shared" si="70"/>
        <v>3.0308874504759471</v>
      </c>
      <c r="AW569" s="1">
        <f t="shared" si="71"/>
        <v>2.2539735910731484</v>
      </c>
    </row>
    <row r="570" spans="1:49" x14ac:dyDescent="0.2">
      <c r="A570">
        <v>568</v>
      </c>
      <c r="B570" t="s">
        <v>13783</v>
      </c>
      <c r="C570" t="s">
        <v>13782</v>
      </c>
      <c r="F570" t="s">
        <v>8554</v>
      </c>
      <c r="G570" t="s">
        <v>5</v>
      </c>
      <c r="H570" t="s">
        <v>4</v>
      </c>
      <c r="I570" t="s">
        <v>8553</v>
      </c>
      <c r="J570" t="s">
        <v>8552</v>
      </c>
      <c r="K570" t="s">
        <v>8551</v>
      </c>
      <c r="L570" t="s">
        <v>8550</v>
      </c>
      <c r="M570" t="s">
        <v>8549</v>
      </c>
      <c r="N570">
        <v>3</v>
      </c>
      <c r="O570" t="s">
        <v>8548</v>
      </c>
      <c r="P570" t="s">
        <v>8547</v>
      </c>
      <c r="Q570" t="s">
        <v>8546</v>
      </c>
      <c r="R570" s="7">
        <v>39022</v>
      </c>
      <c r="S570" s="8">
        <f t="shared" si="64"/>
        <v>2006</v>
      </c>
      <c r="T570" s="8">
        <v>2006</v>
      </c>
      <c r="U570" s="8">
        <f t="shared" si="65"/>
        <v>16</v>
      </c>
      <c r="V570" s="7">
        <v>39022</v>
      </c>
      <c r="W570" t="s">
        <v>62</v>
      </c>
      <c r="X570" s="2">
        <v>2.0099999999999998</v>
      </c>
      <c r="Y570" s="6">
        <f t="shared" si="66"/>
        <v>5.3655802034115477E-2</v>
      </c>
      <c r="AA570">
        <v>15361276</v>
      </c>
      <c r="AB570">
        <v>18933</v>
      </c>
      <c r="AD570" t="s">
        <v>1</v>
      </c>
      <c r="AE570">
        <v>5</v>
      </c>
      <c r="AF570">
        <v>11</v>
      </c>
      <c r="AH570" t="s">
        <v>13781</v>
      </c>
      <c r="AI570" t="s">
        <v>13780</v>
      </c>
      <c r="AJ570" t="s">
        <v>8543</v>
      </c>
      <c r="AK570" t="s">
        <v>13779</v>
      </c>
      <c r="AL570">
        <v>5</v>
      </c>
      <c r="AM570" s="5">
        <f t="shared" si="67"/>
        <v>0.3125</v>
      </c>
      <c r="AN570" s="4">
        <f t="shared" si="68"/>
        <v>4.7330556607345703E-4</v>
      </c>
      <c r="AO570" s="3"/>
      <c r="AP570">
        <v>0</v>
      </c>
      <c r="AR570" t="s">
        <v>0</v>
      </c>
      <c r="AT570" s="2" t="s">
        <v>6</v>
      </c>
      <c r="AU570" s="1">
        <f t="shared" si="69"/>
        <v>3.7701053093702872</v>
      </c>
      <c r="AV570" s="1">
        <f t="shared" si="70"/>
        <v>2.7064553800094466</v>
      </c>
      <c r="AW570" s="1">
        <f t="shared" si="71"/>
        <v>1.6428054506486063</v>
      </c>
    </row>
    <row r="571" spans="1:49" x14ac:dyDescent="0.2">
      <c r="A571">
        <v>569</v>
      </c>
      <c r="B571" t="s">
        <v>13778</v>
      </c>
      <c r="C571" t="s">
        <v>13777</v>
      </c>
      <c r="F571" t="s">
        <v>13776</v>
      </c>
      <c r="G571" t="s">
        <v>5</v>
      </c>
      <c r="H571" t="s">
        <v>4</v>
      </c>
      <c r="I571" t="s">
        <v>13775</v>
      </c>
      <c r="J571" t="s">
        <v>1651</v>
      </c>
      <c r="K571" t="s">
        <v>1650</v>
      </c>
      <c r="L571" t="s">
        <v>1591</v>
      </c>
      <c r="M571" t="s">
        <v>43</v>
      </c>
      <c r="N571">
        <v>3</v>
      </c>
      <c r="O571" t="s">
        <v>13774</v>
      </c>
      <c r="P571" t="s">
        <v>13773</v>
      </c>
      <c r="Q571" t="s">
        <v>13772</v>
      </c>
      <c r="R571" s="7">
        <v>39022</v>
      </c>
      <c r="S571" s="8">
        <f t="shared" si="64"/>
        <v>2006</v>
      </c>
      <c r="T571" s="8">
        <v>2006</v>
      </c>
      <c r="U571" s="8">
        <f t="shared" si="65"/>
        <v>16</v>
      </c>
      <c r="V571" s="7">
        <v>39022</v>
      </c>
      <c r="W571" t="s">
        <v>62</v>
      </c>
      <c r="X571" s="2">
        <v>2.0099999999999998</v>
      </c>
      <c r="Y571" s="6">
        <f t="shared" si="66"/>
        <v>5.3655802034115477E-2</v>
      </c>
      <c r="AA571">
        <v>15361276</v>
      </c>
      <c r="AB571">
        <v>18933</v>
      </c>
      <c r="AD571" t="s">
        <v>1</v>
      </c>
      <c r="AE571">
        <v>5</v>
      </c>
      <c r="AF571">
        <v>11</v>
      </c>
      <c r="AH571" t="s">
        <v>13771</v>
      </c>
      <c r="AI571" t="s">
        <v>13770</v>
      </c>
      <c r="AJ571" t="s">
        <v>13769</v>
      </c>
      <c r="AK571" t="s">
        <v>13768</v>
      </c>
      <c r="AL571">
        <v>3</v>
      </c>
      <c r="AM571" s="5">
        <f t="shared" si="67"/>
        <v>0.1875</v>
      </c>
      <c r="AN571" s="4">
        <f t="shared" si="68"/>
        <v>2.8398333964407423E-4</v>
      </c>
      <c r="AO571" s="3"/>
      <c r="AP571">
        <v>0</v>
      </c>
      <c r="AQ571" t="s">
        <v>554</v>
      </c>
      <c r="AR571" t="s">
        <v>0</v>
      </c>
      <c r="AS571" t="s">
        <v>553</v>
      </c>
      <c r="AT571" s="2" t="s">
        <v>6</v>
      </c>
      <c r="AU571" s="1">
        <f t="shared" si="69"/>
        <v>3.7644256425774056</v>
      </c>
      <c r="AV571" s="1">
        <f t="shared" si="70"/>
        <v>2.6969892686879775</v>
      </c>
      <c r="AW571" s="1">
        <f t="shared" si="71"/>
        <v>1.6295528947985496</v>
      </c>
    </row>
    <row r="572" spans="1:49" x14ac:dyDescent="0.2">
      <c r="A572">
        <v>570</v>
      </c>
      <c r="B572" t="s">
        <v>13767</v>
      </c>
      <c r="C572" t="s">
        <v>13766</v>
      </c>
      <c r="F572" t="s">
        <v>13765</v>
      </c>
      <c r="G572" t="s">
        <v>5</v>
      </c>
      <c r="H572" t="s">
        <v>4</v>
      </c>
      <c r="I572" t="s">
        <v>436</v>
      </c>
      <c r="J572" t="s">
        <v>13764</v>
      </c>
      <c r="K572" t="s">
        <v>13763</v>
      </c>
      <c r="L572" t="s">
        <v>13762</v>
      </c>
      <c r="M572" t="s">
        <v>6646</v>
      </c>
      <c r="N572">
        <v>2</v>
      </c>
      <c r="O572" t="s">
        <v>13761</v>
      </c>
      <c r="P572" t="s">
        <v>13760</v>
      </c>
      <c r="Q572" t="s">
        <v>13759</v>
      </c>
      <c r="R572" s="7">
        <v>39022</v>
      </c>
      <c r="S572" s="8">
        <f t="shared" si="64"/>
        <v>2006</v>
      </c>
      <c r="T572" s="8">
        <v>2006</v>
      </c>
      <c r="U572" s="8">
        <f t="shared" si="65"/>
        <v>16</v>
      </c>
      <c r="V572" s="7">
        <v>39022</v>
      </c>
      <c r="W572" t="s">
        <v>62</v>
      </c>
      <c r="X572" s="2">
        <v>2.0099999999999998</v>
      </c>
      <c r="Y572" s="6">
        <f t="shared" si="66"/>
        <v>5.3655802034115477E-2</v>
      </c>
      <c r="AA572">
        <v>15361276</v>
      </c>
      <c r="AB572">
        <v>18933</v>
      </c>
      <c r="AD572" t="s">
        <v>1</v>
      </c>
      <c r="AE572">
        <v>5</v>
      </c>
      <c r="AF572">
        <v>11</v>
      </c>
      <c r="AH572" t="s">
        <v>13758</v>
      </c>
      <c r="AI572" t="s">
        <v>13757</v>
      </c>
      <c r="AJ572" t="s">
        <v>13756</v>
      </c>
      <c r="AK572" t="s">
        <v>13755</v>
      </c>
      <c r="AL572">
        <v>3</v>
      </c>
      <c r="AM572" s="5">
        <f t="shared" si="67"/>
        <v>0.1875</v>
      </c>
      <c r="AN572" s="4">
        <f t="shared" si="68"/>
        <v>2.8398333964407423E-4</v>
      </c>
      <c r="AO572" s="3"/>
      <c r="AP572">
        <v>0</v>
      </c>
      <c r="AR572" t="s">
        <v>0</v>
      </c>
      <c r="AS572" t="s">
        <v>11815</v>
      </c>
      <c r="AT572" s="2" t="s">
        <v>6</v>
      </c>
      <c r="AU572" s="1">
        <f t="shared" si="69"/>
        <v>3.7644256425774056</v>
      </c>
      <c r="AV572" s="1">
        <f t="shared" si="70"/>
        <v>2.6969892686879775</v>
      </c>
      <c r="AW572" s="1">
        <f t="shared" si="71"/>
        <v>1.6295528947985496</v>
      </c>
    </row>
    <row r="573" spans="1:49" x14ac:dyDescent="0.2">
      <c r="A573">
        <v>571</v>
      </c>
      <c r="B573" t="s">
        <v>13754</v>
      </c>
      <c r="C573" t="s">
        <v>13753</v>
      </c>
      <c r="E573">
        <v>17091854</v>
      </c>
      <c r="F573" t="s">
        <v>13752</v>
      </c>
      <c r="G573" t="s">
        <v>5</v>
      </c>
      <c r="H573" t="s">
        <v>4</v>
      </c>
      <c r="I573" t="s">
        <v>13751</v>
      </c>
      <c r="J573">
        <v>60000251</v>
      </c>
      <c r="K573" t="s">
        <v>13750</v>
      </c>
      <c r="L573" t="s">
        <v>13749</v>
      </c>
      <c r="M573" t="s">
        <v>16</v>
      </c>
      <c r="N573">
        <v>1</v>
      </c>
      <c r="O573" t="s">
        <v>13748</v>
      </c>
      <c r="P573">
        <v>56249237900</v>
      </c>
      <c r="Q573">
        <v>60000251</v>
      </c>
      <c r="R573" s="7">
        <v>39022</v>
      </c>
      <c r="S573" s="8">
        <f t="shared" si="64"/>
        <v>2006</v>
      </c>
      <c r="T573" s="8">
        <v>2006</v>
      </c>
      <c r="U573" s="8">
        <f t="shared" si="65"/>
        <v>16</v>
      </c>
      <c r="V573" s="7">
        <v>39022</v>
      </c>
      <c r="W573" t="s">
        <v>13747</v>
      </c>
      <c r="X573" s="2">
        <v>1.159</v>
      </c>
      <c r="Y573" s="6">
        <f t="shared" si="66"/>
        <v>3.093884306345266E-2</v>
      </c>
      <c r="AA573">
        <v>8853010</v>
      </c>
      <c r="AB573">
        <v>12998</v>
      </c>
      <c r="AD573" t="s">
        <v>1</v>
      </c>
      <c r="AE573">
        <v>53</v>
      </c>
      <c r="AF573">
        <v>11</v>
      </c>
      <c r="AH573" t="s">
        <v>13746</v>
      </c>
      <c r="AI573" t="s">
        <v>13745</v>
      </c>
      <c r="AK573" t="s">
        <v>13744</v>
      </c>
      <c r="AL573">
        <v>4</v>
      </c>
      <c r="AM573" s="5">
        <f t="shared" si="67"/>
        <v>0.25</v>
      </c>
      <c r="AN573" s="4">
        <f t="shared" si="68"/>
        <v>3.786444528587656E-4</v>
      </c>
      <c r="AO573" s="3"/>
      <c r="AP573">
        <v>0</v>
      </c>
      <c r="AR573" t="s">
        <v>0</v>
      </c>
      <c r="AT573" s="2" t="s">
        <v>6</v>
      </c>
      <c r="AU573" s="1">
        <f t="shared" si="69"/>
        <v>2.1770783480274489</v>
      </c>
      <c r="AV573" s="1">
        <f t="shared" si="70"/>
        <v>1.5658743758155715</v>
      </c>
      <c r="AW573" s="1">
        <f t="shared" si="71"/>
        <v>0.95467040360369348</v>
      </c>
    </row>
    <row r="574" spans="1:49" x14ac:dyDescent="0.2">
      <c r="A574">
        <v>572</v>
      </c>
      <c r="B574" t="s">
        <v>13743</v>
      </c>
      <c r="C574" t="s">
        <v>13742</v>
      </c>
      <c r="F574" t="s">
        <v>13741</v>
      </c>
      <c r="G574" t="s">
        <v>5</v>
      </c>
      <c r="H574" t="s">
        <v>4</v>
      </c>
      <c r="I574" t="s">
        <v>13740</v>
      </c>
      <c r="J574" t="s">
        <v>13739</v>
      </c>
      <c r="K574" t="s">
        <v>13738</v>
      </c>
      <c r="L574" t="s">
        <v>13737</v>
      </c>
      <c r="M574" t="s">
        <v>13736</v>
      </c>
      <c r="N574">
        <v>3</v>
      </c>
      <c r="O574" t="s">
        <v>13735</v>
      </c>
      <c r="P574" t="s">
        <v>13734</v>
      </c>
      <c r="Q574" t="s">
        <v>13733</v>
      </c>
      <c r="R574" s="7">
        <v>39022</v>
      </c>
      <c r="S574" s="8">
        <f t="shared" si="64"/>
        <v>2006</v>
      </c>
      <c r="T574" s="8">
        <v>2006</v>
      </c>
      <c r="U574" s="8">
        <f t="shared" si="65"/>
        <v>16</v>
      </c>
      <c r="V574" s="7">
        <v>39022</v>
      </c>
      <c r="W574" t="s">
        <v>62</v>
      </c>
      <c r="X574" s="2">
        <v>2.0099999999999998</v>
      </c>
      <c r="Y574" s="6">
        <f t="shared" si="66"/>
        <v>5.3655802034115477E-2</v>
      </c>
      <c r="AA574">
        <v>15361276</v>
      </c>
      <c r="AB574">
        <v>18933</v>
      </c>
      <c r="AD574" t="s">
        <v>1</v>
      </c>
      <c r="AE574">
        <v>5</v>
      </c>
      <c r="AF574">
        <v>11</v>
      </c>
      <c r="AH574" t="s">
        <v>13732</v>
      </c>
      <c r="AI574" t="s">
        <v>13731</v>
      </c>
      <c r="AJ574" t="s">
        <v>13730</v>
      </c>
      <c r="AK574" t="s">
        <v>13729</v>
      </c>
      <c r="AL574">
        <v>43</v>
      </c>
      <c r="AM574" s="5">
        <f t="shared" si="67"/>
        <v>2.6875</v>
      </c>
      <c r="AN574" s="4">
        <f t="shared" si="68"/>
        <v>4.0704278682317302E-3</v>
      </c>
      <c r="AO574" s="3"/>
      <c r="AP574">
        <v>0</v>
      </c>
      <c r="AR574" t="s">
        <v>0</v>
      </c>
      <c r="AT574" s="2" t="s">
        <v>6</v>
      </c>
      <c r="AU574" s="1">
        <f t="shared" si="69"/>
        <v>3.8780189784350347</v>
      </c>
      <c r="AV574" s="1">
        <f t="shared" si="70"/>
        <v>2.8863114951173605</v>
      </c>
      <c r="AW574" s="1">
        <f t="shared" si="71"/>
        <v>1.8946040117996852</v>
      </c>
    </row>
    <row r="575" spans="1:49" x14ac:dyDescent="0.2">
      <c r="A575">
        <v>573</v>
      </c>
      <c r="B575" t="s">
        <v>13728</v>
      </c>
      <c r="C575" t="s">
        <v>13727</v>
      </c>
      <c r="F575" t="s">
        <v>13726</v>
      </c>
      <c r="G575" t="s">
        <v>5</v>
      </c>
      <c r="H575" t="s">
        <v>4</v>
      </c>
      <c r="I575" t="s">
        <v>13725</v>
      </c>
      <c r="J575" t="s">
        <v>13720</v>
      </c>
      <c r="K575" t="s">
        <v>13724</v>
      </c>
      <c r="L575" t="s">
        <v>13723</v>
      </c>
      <c r="M575" t="s">
        <v>39</v>
      </c>
      <c r="N575">
        <v>2</v>
      </c>
      <c r="O575" t="s">
        <v>13722</v>
      </c>
      <c r="P575" t="s">
        <v>13721</v>
      </c>
      <c r="Q575" t="s">
        <v>13720</v>
      </c>
      <c r="R575" s="7">
        <v>39022</v>
      </c>
      <c r="S575" s="8">
        <f t="shared" si="64"/>
        <v>2006</v>
      </c>
      <c r="T575" s="8">
        <v>2006</v>
      </c>
      <c r="U575" s="8">
        <f t="shared" si="65"/>
        <v>16</v>
      </c>
      <c r="V575" s="7">
        <v>39022</v>
      </c>
      <c r="W575" t="s">
        <v>62</v>
      </c>
      <c r="X575" s="2">
        <v>2.0099999999999998</v>
      </c>
      <c r="Y575" s="6">
        <f t="shared" si="66"/>
        <v>5.3655802034115477E-2</v>
      </c>
      <c r="AA575">
        <v>15361276</v>
      </c>
      <c r="AB575">
        <v>18933</v>
      </c>
      <c r="AD575" t="s">
        <v>1</v>
      </c>
      <c r="AE575">
        <v>5</v>
      </c>
      <c r="AF575">
        <v>11</v>
      </c>
      <c r="AH575" t="s">
        <v>13719</v>
      </c>
      <c r="AI575" t="s">
        <v>13718</v>
      </c>
      <c r="AJ575" t="s">
        <v>13717</v>
      </c>
      <c r="AK575" t="s">
        <v>13716</v>
      </c>
      <c r="AL575">
        <v>41</v>
      </c>
      <c r="AM575" s="5">
        <f t="shared" si="67"/>
        <v>2.5625</v>
      </c>
      <c r="AN575" s="4">
        <f t="shared" si="68"/>
        <v>3.8811056418023475E-3</v>
      </c>
      <c r="AO575" s="3"/>
      <c r="AP575">
        <v>0</v>
      </c>
      <c r="AR575" t="s">
        <v>0</v>
      </c>
      <c r="AT575" s="2" t="s">
        <v>6</v>
      </c>
      <c r="AU575" s="1">
        <f t="shared" si="69"/>
        <v>3.8723393116421532</v>
      </c>
      <c r="AV575" s="1">
        <f t="shared" si="70"/>
        <v>2.8768453837958914</v>
      </c>
      <c r="AW575" s="1">
        <f t="shared" si="71"/>
        <v>1.8813514559496287</v>
      </c>
    </row>
    <row r="576" spans="1:49" x14ac:dyDescent="0.2">
      <c r="A576">
        <v>574</v>
      </c>
      <c r="B576" t="s">
        <v>13715</v>
      </c>
      <c r="C576" t="s">
        <v>13714</v>
      </c>
      <c r="F576" t="s">
        <v>13713</v>
      </c>
      <c r="G576" t="s">
        <v>5</v>
      </c>
      <c r="H576" t="s">
        <v>4</v>
      </c>
      <c r="I576" t="s">
        <v>676</v>
      </c>
      <c r="J576" t="s">
        <v>13712</v>
      </c>
      <c r="K576" t="s">
        <v>13711</v>
      </c>
      <c r="L576" t="s">
        <v>13710</v>
      </c>
      <c r="M576" t="s">
        <v>30</v>
      </c>
      <c r="N576">
        <v>2</v>
      </c>
      <c r="O576" t="s">
        <v>889</v>
      </c>
      <c r="P576" t="s">
        <v>888</v>
      </c>
      <c r="Q576" t="s">
        <v>13709</v>
      </c>
      <c r="R576" s="7">
        <v>39022</v>
      </c>
      <c r="S576" s="8">
        <f t="shared" si="64"/>
        <v>2006</v>
      </c>
      <c r="T576" s="8">
        <v>2006</v>
      </c>
      <c r="U576" s="8">
        <f t="shared" si="65"/>
        <v>16</v>
      </c>
      <c r="V576" s="7">
        <v>39022</v>
      </c>
      <c r="W576" t="s">
        <v>62</v>
      </c>
      <c r="X576" s="2">
        <v>2.0099999999999998</v>
      </c>
      <c r="Y576" s="6">
        <f t="shared" si="66"/>
        <v>5.3655802034115477E-2</v>
      </c>
      <c r="AA576">
        <v>15361276</v>
      </c>
      <c r="AB576">
        <v>18933</v>
      </c>
      <c r="AD576" t="s">
        <v>1</v>
      </c>
      <c r="AE576">
        <v>5</v>
      </c>
      <c r="AF576">
        <v>11</v>
      </c>
      <c r="AH576" t="s">
        <v>13708</v>
      </c>
      <c r="AI576" t="s">
        <v>13707</v>
      </c>
      <c r="AJ576" t="s">
        <v>13706</v>
      </c>
      <c r="AK576" t="s">
        <v>13705</v>
      </c>
      <c r="AL576">
        <v>4</v>
      </c>
      <c r="AM576" s="5">
        <f t="shared" si="67"/>
        <v>0.25</v>
      </c>
      <c r="AN576" s="4">
        <f t="shared" si="68"/>
        <v>3.786444528587656E-4</v>
      </c>
      <c r="AO576" s="3"/>
      <c r="AP576">
        <v>0</v>
      </c>
      <c r="AR576" t="s">
        <v>0</v>
      </c>
      <c r="AT576" s="2" t="s">
        <v>6</v>
      </c>
      <c r="AU576" s="1">
        <f t="shared" si="69"/>
        <v>3.7672654759738458</v>
      </c>
      <c r="AV576" s="1">
        <f t="shared" si="70"/>
        <v>2.7017223243487121</v>
      </c>
      <c r="AW576" s="1">
        <f t="shared" si="71"/>
        <v>1.6361791727235779</v>
      </c>
    </row>
    <row r="577" spans="1:49" x14ac:dyDescent="0.2">
      <c r="A577">
        <v>575</v>
      </c>
      <c r="B577" t="s">
        <v>13704</v>
      </c>
      <c r="C577" t="s">
        <v>13703</v>
      </c>
      <c r="F577" t="s">
        <v>13702</v>
      </c>
      <c r="G577" t="s">
        <v>5</v>
      </c>
      <c r="H577" t="s">
        <v>4</v>
      </c>
      <c r="I577" t="s">
        <v>13701</v>
      </c>
      <c r="J577" t="s">
        <v>13700</v>
      </c>
      <c r="K577" t="s">
        <v>13699</v>
      </c>
      <c r="L577" t="s">
        <v>13698</v>
      </c>
      <c r="M577" t="s">
        <v>13697</v>
      </c>
      <c r="N577">
        <v>2</v>
      </c>
      <c r="O577" t="s">
        <v>13696</v>
      </c>
      <c r="P577" t="s">
        <v>13695</v>
      </c>
      <c r="Q577" t="s">
        <v>13694</v>
      </c>
      <c r="R577" s="7">
        <v>39022</v>
      </c>
      <c r="S577" s="8">
        <f t="shared" si="64"/>
        <v>2006</v>
      </c>
      <c r="T577" s="8">
        <v>2006</v>
      </c>
      <c r="U577" s="8">
        <f t="shared" si="65"/>
        <v>16</v>
      </c>
      <c r="V577" s="7">
        <v>39022</v>
      </c>
      <c r="W577" t="s">
        <v>62</v>
      </c>
      <c r="X577" s="2">
        <v>2.0099999999999998</v>
      </c>
      <c r="Y577" s="6">
        <f t="shared" si="66"/>
        <v>5.3655802034115477E-2</v>
      </c>
      <c r="AA577">
        <v>15361276</v>
      </c>
      <c r="AB577">
        <v>18933</v>
      </c>
      <c r="AD577" t="s">
        <v>1</v>
      </c>
      <c r="AE577">
        <v>5</v>
      </c>
      <c r="AF577">
        <v>11</v>
      </c>
      <c r="AH577" t="s">
        <v>13693</v>
      </c>
      <c r="AI577" t="s">
        <v>13692</v>
      </c>
      <c r="AJ577" t="s">
        <v>13691</v>
      </c>
      <c r="AK577" t="s">
        <v>13690</v>
      </c>
      <c r="AL577">
        <v>0</v>
      </c>
      <c r="AM577" s="5">
        <f t="shared" si="67"/>
        <v>0</v>
      </c>
      <c r="AN577" s="4">
        <f t="shared" si="68"/>
        <v>0</v>
      </c>
      <c r="AO577" s="3"/>
      <c r="AP577">
        <v>0</v>
      </c>
      <c r="AQ577" t="s">
        <v>47</v>
      </c>
      <c r="AR577" t="s">
        <v>72</v>
      </c>
      <c r="AS577" t="s">
        <v>45</v>
      </c>
      <c r="AT577" s="2" t="s">
        <v>6</v>
      </c>
      <c r="AU577" s="1">
        <f t="shared" si="69"/>
        <v>3.7559061423880831</v>
      </c>
      <c r="AV577" s="1">
        <f t="shared" si="70"/>
        <v>2.6827901017057738</v>
      </c>
      <c r="AW577" s="1">
        <f t="shared" si="71"/>
        <v>1.6096740610234643</v>
      </c>
    </row>
    <row r="578" spans="1:49" x14ac:dyDescent="0.2">
      <c r="A578">
        <v>576</v>
      </c>
      <c r="B578" t="s">
        <v>13689</v>
      </c>
      <c r="C578" t="s">
        <v>13688</v>
      </c>
      <c r="F578" t="s">
        <v>13687</v>
      </c>
      <c r="G578" t="s">
        <v>5</v>
      </c>
      <c r="H578" t="s">
        <v>4</v>
      </c>
      <c r="I578" t="s">
        <v>13686</v>
      </c>
      <c r="J578" t="s">
        <v>13685</v>
      </c>
      <c r="K578" t="s">
        <v>13684</v>
      </c>
      <c r="L578" t="s">
        <v>13683</v>
      </c>
      <c r="M578" t="s">
        <v>3509</v>
      </c>
      <c r="N578">
        <v>2</v>
      </c>
      <c r="O578" t="s">
        <v>13682</v>
      </c>
      <c r="P578" t="s">
        <v>13681</v>
      </c>
      <c r="Q578" t="s">
        <v>13680</v>
      </c>
      <c r="R578" s="7">
        <v>39022</v>
      </c>
      <c r="S578" s="8">
        <f t="shared" ref="S578:S641" si="72">YEAR(R578)</f>
        <v>2006</v>
      </c>
      <c r="T578" s="8">
        <v>2006</v>
      </c>
      <c r="U578" s="8">
        <f t="shared" ref="U578:U641" si="73">2022-T578</f>
        <v>16</v>
      </c>
      <c r="V578" s="7">
        <v>39022</v>
      </c>
      <c r="W578" t="s">
        <v>62</v>
      </c>
      <c r="X578" s="2">
        <v>2.0099999999999998</v>
      </c>
      <c r="Y578" s="6">
        <f t="shared" ref="Y578:Y641" si="74">(X578-$Z$4)/($Z$3-$Z$4)</f>
        <v>5.3655802034115477E-2</v>
      </c>
      <c r="AA578">
        <v>15361276</v>
      </c>
      <c r="AB578">
        <v>18933</v>
      </c>
      <c r="AD578" t="s">
        <v>1</v>
      </c>
      <c r="AE578">
        <v>5</v>
      </c>
      <c r="AF578">
        <v>11</v>
      </c>
      <c r="AH578" t="s">
        <v>13679</v>
      </c>
      <c r="AI578" t="s">
        <v>13678</v>
      </c>
      <c r="AJ578" t="s">
        <v>13677</v>
      </c>
      <c r="AK578" t="s">
        <v>13676</v>
      </c>
      <c r="AL578">
        <v>18</v>
      </c>
      <c r="AM578" s="5">
        <f t="shared" ref="AM578:AM641" si="75">AL578/U578</f>
        <v>1.125</v>
      </c>
      <c r="AN578" s="4">
        <f t="shared" ref="AN578:AN641" si="76">(AM578-$AO$4)/($AO$3-$AO$4)</f>
        <v>1.7039000378644452E-3</v>
      </c>
      <c r="AO578" s="3"/>
      <c r="AP578">
        <v>0</v>
      </c>
      <c r="AQ578" t="s">
        <v>351</v>
      </c>
      <c r="AR578" t="s">
        <v>13675</v>
      </c>
      <c r="AS578" t="s">
        <v>350</v>
      </c>
      <c r="AT578" s="2" t="s">
        <v>6</v>
      </c>
      <c r="AU578" s="1">
        <f t="shared" ref="AU578:AU641" si="77">(Y578*0.7+AN578*0.3)*100</f>
        <v>3.8070231435240167</v>
      </c>
      <c r="AV578" s="1">
        <f t="shared" ref="AV578:AV641" si="78">(Y578*0.5+AN578*0.5)*100</f>
        <v>2.767985103598996</v>
      </c>
      <c r="AW578" s="1">
        <f t="shared" ref="AW578:AW641" si="79">(Y578*0.3+AN578*0.7)*100</f>
        <v>1.7289470636739752</v>
      </c>
    </row>
    <row r="579" spans="1:49" x14ac:dyDescent="0.2">
      <c r="A579">
        <v>577</v>
      </c>
      <c r="B579" t="s">
        <v>13674</v>
      </c>
      <c r="C579" t="s">
        <v>13673</v>
      </c>
      <c r="D579" t="s">
        <v>13672</v>
      </c>
      <c r="F579" t="s">
        <v>13671</v>
      </c>
      <c r="G579" t="s">
        <v>5</v>
      </c>
      <c r="H579" t="s">
        <v>4</v>
      </c>
      <c r="I579" t="s">
        <v>358</v>
      </c>
      <c r="J579">
        <v>60071533</v>
      </c>
      <c r="K579" t="s">
        <v>13670</v>
      </c>
      <c r="L579" t="s">
        <v>13669</v>
      </c>
      <c r="M579" t="s">
        <v>13668</v>
      </c>
      <c r="N579">
        <v>4</v>
      </c>
      <c r="O579" t="s">
        <v>13667</v>
      </c>
      <c r="P579" t="s">
        <v>13666</v>
      </c>
      <c r="Q579" t="s">
        <v>13665</v>
      </c>
      <c r="R579" s="7">
        <v>39022</v>
      </c>
      <c r="S579" s="8">
        <f t="shared" si="72"/>
        <v>2006</v>
      </c>
      <c r="T579" s="8">
        <v>2006</v>
      </c>
      <c r="U579" s="8">
        <f t="shared" si="73"/>
        <v>16</v>
      </c>
      <c r="V579" s="7">
        <v>39022</v>
      </c>
      <c r="W579" t="s">
        <v>13664</v>
      </c>
      <c r="X579" s="2">
        <v>0.48</v>
      </c>
      <c r="Y579" s="6">
        <f t="shared" si="74"/>
        <v>1.2813325858893249E-2</v>
      </c>
      <c r="AA579">
        <v>9570233</v>
      </c>
      <c r="AB579">
        <v>15526</v>
      </c>
      <c r="AC579">
        <v>13616501</v>
      </c>
      <c r="AD579" t="s">
        <v>1</v>
      </c>
      <c r="AE579">
        <v>17</v>
      </c>
      <c r="AF579">
        <v>11</v>
      </c>
      <c r="AG579">
        <v>2</v>
      </c>
      <c r="AH579" t="s">
        <v>13663</v>
      </c>
      <c r="AI579" t="s">
        <v>13662</v>
      </c>
      <c r="AJ579" t="s">
        <v>13661</v>
      </c>
      <c r="AK579" t="s">
        <v>13660</v>
      </c>
      <c r="AL579">
        <v>104</v>
      </c>
      <c r="AM579" s="5">
        <f t="shared" si="75"/>
        <v>6.5</v>
      </c>
      <c r="AN579" s="4">
        <f t="shared" si="76"/>
        <v>9.8447557743279058E-3</v>
      </c>
      <c r="AO579" s="3"/>
      <c r="AP579">
        <v>0</v>
      </c>
      <c r="AR579" t="s">
        <v>0</v>
      </c>
      <c r="AT579" s="2">
        <v>2.0459999999999998</v>
      </c>
      <c r="AU579" s="1">
        <f t="shared" si="77"/>
        <v>1.1922754833523646</v>
      </c>
      <c r="AV579" s="1">
        <f t="shared" si="78"/>
        <v>1.1329040816610576</v>
      </c>
      <c r="AW579" s="1">
        <f t="shared" si="79"/>
        <v>1.0735326799697509</v>
      </c>
    </row>
    <row r="580" spans="1:49" x14ac:dyDescent="0.2">
      <c r="A580">
        <v>578</v>
      </c>
      <c r="B580" t="s">
        <v>13659</v>
      </c>
      <c r="C580" t="s">
        <v>13658</v>
      </c>
      <c r="F580" t="s">
        <v>13657</v>
      </c>
      <c r="G580" t="s">
        <v>5</v>
      </c>
      <c r="H580" t="s">
        <v>4</v>
      </c>
      <c r="I580" t="s">
        <v>13656</v>
      </c>
      <c r="J580" t="s">
        <v>13655</v>
      </c>
      <c r="K580" t="s">
        <v>13654</v>
      </c>
      <c r="L580" t="s">
        <v>1382</v>
      </c>
      <c r="M580" t="s">
        <v>183</v>
      </c>
      <c r="N580">
        <v>3</v>
      </c>
      <c r="O580" t="s">
        <v>13653</v>
      </c>
      <c r="P580" t="s">
        <v>13652</v>
      </c>
      <c r="Q580" t="s">
        <v>13651</v>
      </c>
      <c r="R580" s="7">
        <v>39022</v>
      </c>
      <c r="S580" s="8">
        <f t="shared" si="72"/>
        <v>2006</v>
      </c>
      <c r="T580" s="8">
        <v>2006</v>
      </c>
      <c r="U580" s="8">
        <f t="shared" si="73"/>
        <v>16</v>
      </c>
      <c r="V580" s="7">
        <v>39022</v>
      </c>
      <c r="W580" t="s">
        <v>1461</v>
      </c>
      <c r="X580" s="2">
        <v>0.34699999999999998</v>
      </c>
      <c r="Y580" s="6">
        <f t="shared" si="74"/>
        <v>9.2629668188249116E-3</v>
      </c>
      <c r="AA580" t="s">
        <v>1460</v>
      </c>
      <c r="AB580">
        <v>18817</v>
      </c>
      <c r="AD580" t="s">
        <v>1</v>
      </c>
      <c r="AE580">
        <v>17</v>
      </c>
      <c r="AF580">
        <v>6</v>
      </c>
      <c r="AH580" t="s">
        <v>13650</v>
      </c>
      <c r="AI580" t="s">
        <v>13649</v>
      </c>
      <c r="AK580" t="s">
        <v>13648</v>
      </c>
      <c r="AL580">
        <v>5</v>
      </c>
      <c r="AM580" s="5">
        <f t="shared" si="75"/>
        <v>0.3125</v>
      </c>
      <c r="AN580" s="4">
        <f t="shared" si="76"/>
        <v>4.7330556607345703E-4</v>
      </c>
      <c r="AO580" s="3"/>
      <c r="AP580">
        <v>0</v>
      </c>
      <c r="AR580" t="s">
        <v>0</v>
      </c>
      <c r="AT580" s="2" t="s">
        <v>6</v>
      </c>
      <c r="AU580" s="1">
        <f t="shared" si="77"/>
        <v>0.66260684429994754</v>
      </c>
      <c r="AV580" s="1">
        <f t="shared" si="78"/>
        <v>0.48681361924491845</v>
      </c>
      <c r="AW580" s="1">
        <f t="shared" si="79"/>
        <v>0.3110203941898893</v>
      </c>
    </row>
    <row r="581" spans="1:49" x14ac:dyDescent="0.2">
      <c r="A581">
        <v>579</v>
      </c>
      <c r="B581" t="s">
        <v>13647</v>
      </c>
      <c r="C581" t="s">
        <v>13646</v>
      </c>
      <c r="D581" t="s">
        <v>13645</v>
      </c>
      <c r="F581" t="s">
        <v>13644</v>
      </c>
      <c r="G581" t="s">
        <v>5</v>
      </c>
      <c r="H581" t="s">
        <v>4</v>
      </c>
      <c r="I581" t="s">
        <v>1196</v>
      </c>
      <c r="J581" t="s">
        <v>13643</v>
      </c>
      <c r="K581" t="s">
        <v>13642</v>
      </c>
      <c r="L581" t="s">
        <v>13641</v>
      </c>
      <c r="M581" t="s">
        <v>13640</v>
      </c>
      <c r="N581">
        <v>15</v>
      </c>
      <c r="O581" t="s">
        <v>13639</v>
      </c>
      <c r="P581" t="s">
        <v>13638</v>
      </c>
      <c r="Q581" t="s">
        <v>13637</v>
      </c>
      <c r="R581" s="7">
        <v>39022</v>
      </c>
      <c r="S581" s="8">
        <f t="shared" si="72"/>
        <v>2006</v>
      </c>
      <c r="T581" s="8">
        <v>2006</v>
      </c>
      <c r="U581" s="8">
        <f t="shared" si="73"/>
        <v>16</v>
      </c>
      <c r="V581" s="7">
        <v>39022</v>
      </c>
      <c r="W581" t="s">
        <v>2527</v>
      </c>
      <c r="X581" s="2">
        <v>0.65600000000000003</v>
      </c>
      <c r="Y581" s="6">
        <f t="shared" si="74"/>
        <v>1.751154534048744E-2</v>
      </c>
      <c r="AA581">
        <v>9203796</v>
      </c>
      <c r="AB581">
        <v>20344</v>
      </c>
      <c r="AD581" t="s">
        <v>1</v>
      </c>
      <c r="AE581">
        <v>81</v>
      </c>
      <c r="AF581" t="s">
        <v>982</v>
      </c>
      <c r="AH581" t="s">
        <v>13636</v>
      </c>
      <c r="AI581" t="s">
        <v>13635</v>
      </c>
      <c r="AJ581" t="s">
        <v>13634</v>
      </c>
      <c r="AK581" t="s">
        <v>13633</v>
      </c>
      <c r="AL581">
        <v>16</v>
      </c>
      <c r="AM581" s="5">
        <f t="shared" si="75"/>
        <v>1</v>
      </c>
      <c r="AN581" s="4">
        <f t="shared" si="76"/>
        <v>1.5145778114350624E-3</v>
      </c>
      <c r="AO581" s="3"/>
      <c r="AP581">
        <v>0</v>
      </c>
      <c r="AR581" t="s">
        <v>0</v>
      </c>
      <c r="AT581" s="2">
        <v>1.4530000000000001</v>
      </c>
      <c r="AU581" s="1">
        <f t="shared" si="77"/>
        <v>1.2712455081771727</v>
      </c>
      <c r="AV581" s="1">
        <f t="shared" si="78"/>
        <v>0.95130615759612502</v>
      </c>
      <c r="AW581" s="1">
        <f t="shared" si="79"/>
        <v>0.63136680701507752</v>
      </c>
    </row>
    <row r="582" spans="1:49" x14ac:dyDescent="0.2">
      <c r="A582">
        <v>580</v>
      </c>
      <c r="B582" t="s">
        <v>13632</v>
      </c>
      <c r="C582" t="s">
        <v>13631</v>
      </c>
      <c r="D582" t="s">
        <v>13630</v>
      </c>
      <c r="F582" t="s">
        <v>13629</v>
      </c>
      <c r="G582" t="s">
        <v>5</v>
      </c>
      <c r="H582" t="s">
        <v>4</v>
      </c>
      <c r="I582" t="s">
        <v>13628</v>
      </c>
      <c r="J582" t="s">
        <v>1466</v>
      </c>
      <c r="K582" t="s">
        <v>1465</v>
      </c>
      <c r="L582" t="s">
        <v>1464</v>
      </c>
      <c r="M582" t="s">
        <v>268</v>
      </c>
      <c r="N582">
        <v>11</v>
      </c>
      <c r="O582" t="s">
        <v>13627</v>
      </c>
      <c r="P582" t="s">
        <v>13626</v>
      </c>
      <c r="Q582" t="s">
        <v>13625</v>
      </c>
      <c r="R582" s="7">
        <v>39022</v>
      </c>
      <c r="S582" s="8">
        <f t="shared" si="72"/>
        <v>2006</v>
      </c>
      <c r="T582" s="8">
        <v>2006</v>
      </c>
      <c r="U582" s="8">
        <f t="shared" si="73"/>
        <v>16</v>
      </c>
      <c r="V582" s="7">
        <v>39022</v>
      </c>
      <c r="W582" t="s">
        <v>2527</v>
      </c>
      <c r="X582" s="2">
        <v>0.65600000000000003</v>
      </c>
      <c r="Y582" s="6">
        <f t="shared" si="74"/>
        <v>1.751154534048744E-2</v>
      </c>
      <c r="AA582">
        <v>9203796</v>
      </c>
      <c r="AB582">
        <v>20344</v>
      </c>
      <c r="AD582" t="s">
        <v>1</v>
      </c>
      <c r="AE582">
        <v>81</v>
      </c>
      <c r="AF582" t="s">
        <v>982</v>
      </c>
      <c r="AH582" t="s">
        <v>13624</v>
      </c>
      <c r="AI582" t="s">
        <v>13623</v>
      </c>
      <c r="AJ582" t="s">
        <v>13622</v>
      </c>
      <c r="AK582" t="s">
        <v>13621</v>
      </c>
      <c r="AL582">
        <v>8</v>
      </c>
      <c r="AM582" s="5">
        <f t="shared" si="75"/>
        <v>0.5</v>
      </c>
      <c r="AN582" s="4">
        <f t="shared" si="76"/>
        <v>7.572889057175312E-4</v>
      </c>
      <c r="AO582" s="3"/>
      <c r="AP582">
        <v>0</v>
      </c>
      <c r="AR582" t="s">
        <v>0</v>
      </c>
      <c r="AT582" s="2">
        <v>1.4530000000000001</v>
      </c>
      <c r="AU582" s="1">
        <f t="shared" si="77"/>
        <v>1.2485268410056467</v>
      </c>
      <c r="AV582" s="1">
        <f t="shared" si="78"/>
        <v>0.91344171231024851</v>
      </c>
      <c r="AW582" s="1">
        <f t="shared" si="79"/>
        <v>0.57835658361485043</v>
      </c>
    </row>
    <row r="583" spans="1:49" x14ac:dyDescent="0.2">
      <c r="A583">
        <v>581</v>
      </c>
      <c r="B583" t="s">
        <v>13620</v>
      </c>
      <c r="F583" t="s">
        <v>13619</v>
      </c>
      <c r="G583" t="s">
        <v>5</v>
      </c>
      <c r="H583" t="s">
        <v>4</v>
      </c>
      <c r="I583" t="s">
        <v>13618</v>
      </c>
      <c r="J583">
        <v>60072331</v>
      </c>
      <c r="K583" t="s">
        <v>13617</v>
      </c>
      <c r="L583" t="s">
        <v>449</v>
      </c>
      <c r="M583" t="s">
        <v>157</v>
      </c>
      <c r="N583">
        <v>7</v>
      </c>
      <c r="O583" t="s">
        <v>13616</v>
      </c>
      <c r="P583" t="s">
        <v>13615</v>
      </c>
      <c r="Q583" t="s">
        <v>13614</v>
      </c>
      <c r="R583" s="7">
        <v>39022</v>
      </c>
      <c r="S583" s="8">
        <f t="shared" si="72"/>
        <v>2006</v>
      </c>
      <c r="T583" s="8">
        <v>2006</v>
      </c>
      <c r="U583" s="8">
        <f t="shared" si="73"/>
        <v>16</v>
      </c>
      <c r="V583" s="7">
        <v>39022</v>
      </c>
      <c r="W583" t="s">
        <v>13613</v>
      </c>
      <c r="X583" s="2" t="s">
        <v>6</v>
      </c>
      <c r="Y583" s="6" t="e">
        <f t="shared" si="74"/>
        <v>#VALUE!</v>
      </c>
      <c r="AA583">
        <v>3764265</v>
      </c>
      <c r="AB583">
        <v>14448</v>
      </c>
      <c r="AD583" t="s">
        <v>1</v>
      </c>
      <c r="AF583">
        <v>128</v>
      </c>
      <c r="AH583" t="s">
        <v>1583</v>
      </c>
      <c r="AI583" t="s">
        <v>13612</v>
      </c>
      <c r="AK583" t="s">
        <v>13611</v>
      </c>
      <c r="AL583">
        <v>9</v>
      </c>
      <c r="AM583" s="5">
        <f t="shared" si="75"/>
        <v>0.5625</v>
      </c>
      <c r="AN583" s="4">
        <f t="shared" si="76"/>
        <v>8.5195001893222262E-4</v>
      </c>
      <c r="AO583" s="3"/>
      <c r="AP583">
        <v>0</v>
      </c>
      <c r="AR583" t="s">
        <v>0</v>
      </c>
      <c r="AT583" s="2" t="s">
        <v>6</v>
      </c>
      <c r="AU583" s="1" t="e">
        <f t="shared" si="77"/>
        <v>#VALUE!</v>
      </c>
      <c r="AV583" s="1" t="e">
        <f t="shared" si="78"/>
        <v>#VALUE!</v>
      </c>
      <c r="AW583" s="1" t="e">
        <f t="shared" si="79"/>
        <v>#VALUE!</v>
      </c>
    </row>
    <row r="584" spans="1:49" x14ac:dyDescent="0.2">
      <c r="A584">
        <v>582</v>
      </c>
      <c r="B584" t="s">
        <v>13610</v>
      </c>
      <c r="C584" t="s">
        <v>13609</v>
      </c>
      <c r="E584">
        <v>17114352</v>
      </c>
      <c r="F584" t="s">
        <v>13608</v>
      </c>
      <c r="G584" t="s">
        <v>5</v>
      </c>
      <c r="H584" t="s">
        <v>4</v>
      </c>
      <c r="I584" t="s">
        <v>13607</v>
      </c>
      <c r="J584" t="s">
        <v>13606</v>
      </c>
      <c r="K584" t="s">
        <v>13605</v>
      </c>
      <c r="L584" t="s">
        <v>13604</v>
      </c>
      <c r="M584" t="s">
        <v>13603</v>
      </c>
      <c r="N584">
        <v>8</v>
      </c>
      <c r="O584" t="s">
        <v>13602</v>
      </c>
      <c r="P584" t="s">
        <v>13601</v>
      </c>
      <c r="Q584" t="s">
        <v>13600</v>
      </c>
      <c r="R584" s="7">
        <v>39022</v>
      </c>
      <c r="S584" s="8">
        <f t="shared" si="72"/>
        <v>2006</v>
      </c>
      <c r="T584" s="8">
        <v>2006</v>
      </c>
      <c r="U584" s="8">
        <f t="shared" si="73"/>
        <v>16</v>
      </c>
      <c r="V584" s="7">
        <v>39022</v>
      </c>
      <c r="W584" t="s">
        <v>318</v>
      </c>
      <c r="X584" s="2">
        <v>5.3239999999999998</v>
      </c>
      <c r="Y584" s="6">
        <f t="shared" si="74"/>
        <v>0.14212113931822429</v>
      </c>
      <c r="AA584">
        <v>10404651</v>
      </c>
      <c r="AB584">
        <v>16594</v>
      </c>
      <c r="AD584" t="s">
        <v>1</v>
      </c>
      <c r="AE584">
        <v>18</v>
      </c>
      <c r="AF584">
        <v>11</v>
      </c>
      <c r="AH584" t="s">
        <v>13599</v>
      </c>
      <c r="AI584" t="s">
        <v>13598</v>
      </c>
      <c r="AK584" t="s">
        <v>13597</v>
      </c>
      <c r="AL584">
        <v>0</v>
      </c>
      <c r="AM584" s="5">
        <f t="shared" si="75"/>
        <v>0</v>
      </c>
      <c r="AN584" s="4">
        <f t="shared" si="76"/>
        <v>0</v>
      </c>
      <c r="AO584" s="3"/>
      <c r="AP584">
        <v>1</v>
      </c>
      <c r="AR584" t="s">
        <v>0</v>
      </c>
      <c r="AT584" s="2">
        <v>11.276999999999999</v>
      </c>
      <c r="AU584" s="1">
        <f t="shared" si="77"/>
        <v>9.9484797522756985</v>
      </c>
      <c r="AV584" s="1">
        <f t="shared" si="78"/>
        <v>7.1060569659112147</v>
      </c>
      <c r="AW584" s="1">
        <f t="shared" si="79"/>
        <v>4.2636341795467283</v>
      </c>
    </row>
    <row r="585" spans="1:49" x14ac:dyDescent="0.2">
      <c r="A585">
        <v>583</v>
      </c>
      <c r="B585" t="s">
        <v>13596</v>
      </c>
      <c r="F585" t="s">
        <v>13595</v>
      </c>
      <c r="G585" t="s">
        <v>5</v>
      </c>
      <c r="H585" t="s">
        <v>4</v>
      </c>
      <c r="I585" t="s">
        <v>13594</v>
      </c>
      <c r="J585" t="s">
        <v>13593</v>
      </c>
      <c r="K585" t="s">
        <v>13592</v>
      </c>
      <c r="L585" t="s">
        <v>144</v>
      </c>
      <c r="M585" t="s">
        <v>143</v>
      </c>
      <c r="N585">
        <v>4</v>
      </c>
      <c r="O585" t="s">
        <v>13591</v>
      </c>
      <c r="P585" t="s">
        <v>13590</v>
      </c>
      <c r="Q585" t="s">
        <v>13589</v>
      </c>
      <c r="R585" s="7">
        <v>39022</v>
      </c>
      <c r="S585" s="8">
        <f t="shared" si="72"/>
        <v>2006</v>
      </c>
      <c r="T585" s="8">
        <v>2006</v>
      </c>
      <c r="U585" s="8">
        <f t="shared" si="73"/>
        <v>16</v>
      </c>
      <c r="V585" s="7">
        <v>39022</v>
      </c>
      <c r="W585" t="s">
        <v>902</v>
      </c>
      <c r="X585" s="2">
        <v>0.215</v>
      </c>
      <c r="Y585" s="6">
        <f t="shared" si="74"/>
        <v>5.7393022076292679E-3</v>
      </c>
      <c r="AA585">
        <v>3744884</v>
      </c>
      <c r="AB585">
        <v>28637</v>
      </c>
      <c r="AD585" t="s">
        <v>1</v>
      </c>
      <c r="AE585">
        <v>49</v>
      </c>
      <c r="AF585">
        <v>5</v>
      </c>
      <c r="AH585" t="s">
        <v>13588</v>
      </c>
      <c r="AI585" t="s">
        <v>13587</v>
      </c>
      <c r="AJ585" t="s">
        <v>13586</v>
      </c>
      <c r="AK585" t="s">
        <v>13585</v>
      </c>
      <c r="AL585">
        <v>2</v>
      </c>
      <c r="AM585" s="5">
        <f t="shared" si="75"/>
        <v>0.125</v>
      </c>
      <c r="AN585" s="4">
        <f t="shared" si="76"/>
        <v>1.893222264293828E-4</v>
      </c>
      <c r="AO585" s="3"/>
      <c r="AP585">
        <v>0</v>
      </c>
      <c r="AR585" t="s">
        <v>0</v>
      </c>
      <c r="AT585" s="2">
        <v>0.64900000000000002</v>
      </c>
      <c r="AU585" s="1">
        <f t="shared" si="77"/>
        <v>0.40743082132693026</v>
      </c>
      <c r="AV585" s="1">
        <f t="shared" si="78"/>
        <v>0.29643122170293251</v>
      </c>
      <c r="AW585" s="1">
        <f t="shared" si="79"/>
        <v>0.18543162207893482</v>
      </c>
    </row>
    <row r="586" spans="1:49" x14ac:dyDescent="0.2">
      <c r="A586">
        <v>584</v>
      </c>
      <c r="B586" t="s">
        <v>13584</v>
      </c>
      <c r="C586" t="s">
        <v>13583</v>
      </c>
      <c r="D586" t="s">
        <v>13582</v>
      </c>
      <c r="F586" t="s">
        <v>13581</v>
      </c>
      <c r="G586" t="s">
        <v>5</v>
      </c>
      <c r="H586" t="s">
        <v>4</v>
      </c>
      <c r="I586" t="s">
        <v>13580</v>
      </c>
      <c r="J586" t="s">
        <v>13579</v>
      </c>
      <c r="K586" t="s">
        <v>13578</v>
      </c>
      <c r="L586" t="s">
        <v>13577</v>
      </c>
      <c r="M586" t="s">
        <v>13576</v>
      </c>
      <c r="N586">
        <v>4</v>
      </c>
      <c r="O586" t="s">
        <v>13575</v>
      </c>
      <c r="P586" t="s">
        <v>13574</v>
      </c>
      <c r="Q586" t="s">
        <v>13573</v>
      </c>
      <c r="R586" s="7">
        <v>39022</v>
      </c>
      <c r="S586" s="8">
        <f t="shared" si="72"/>
        <v>2006</v>
      </c>
      <c r="T586" s="8">
        <v>2006</v>
      </c>
      <c r="U586" s="8">
        <f t="shared" si="73"/>
        <v>16</v>
      </c>
      <c r="V586" s="7">
        <v>39022</v>
      </c>
      <c r="W586" t="s">
        <v>904</v>
      </c>
      <c r="X586" s="2">
        <v>0.874</v>
      </c>
      <c r="Y586" s="6">
        <f t="shared" si="74"/>
        <v>2.3330930834734791E-2</v>
      </c>
      <c r="AA586">
        <v>9670262</v>
      </c>
      <c r="AB586">
        <v>18021</v>
      </c>
      <c r="AC586">
        <v>14694433</v>
      </c>
      <c r="AD586" t="s">
        <v>1</v>
      </c>
      <c r="AE586">
        <v>41</v>
      </c>
      <c r="AF586">
        <v>4</v>
      </c>
      <c r="AH586" t="s">
        <v>13572</v>
      </c>
      <c r="AI586" t="s">
        <v>13571</v>
      </c>
      <c r="AJ586" t="s">
        <v>13570</v>
      </c>
      <c r="AK586" t="s">
        <v>13569</v>
      </c>
      <c r="AL586">
        <v>13</v>
      </c>
      <c r="AM586" s="5">
        <f t="shared" si="75"/>
        <v>0.8125</v>
      </c>
      <c r="AN586" s="4">
        <f t="shared" si="76"/>
        <v>1.2305944717909882E-3</v>
      </c>
      <c r="AO586" s="3"/>
      <c r="AP586">
        <v>1</v>
      </c>
      <c r="AQ586" t="s">
        <v>13568</v>
      </c>
      <c r="AR586" t="s">
        <v>0</v>
      </c>
      <c r="AS586" t="s">
        <v>13567</v>
      </c>
      <c r="AT586" s="2">
        <v>2.8039999999999998</v>
      </c>
      <c r="AU586" s="1">
        <f t="shared" si="77"/>
        <v>1.670082992585165</v>
      </c>
      <c r="AV586" s="1">
        <f t="shared" si="78"/>
        <v>1.2280762653262891</v>
      </c>
      <c r="AW586" s="1">
        <f t="shared" si="79"/>
        <v>0.78606953806741287</v>
      </c>
    </row>
    <row r="587" spans="1:49" x14ac:dyDescent="0.2">
      <c r="A587">
        <v>585</v>
      </c>
      <c r="B587" t="s">
        <v>13566</v>
      </c>
      <c r="F587" t="s">
        <v>13565</v>
      </c>
      <c r="G587" t="s">
        <v>5</v>
      </c>
      <c r="H587" t="s">
        <v>4</v>
      </c>
      <c r="I587" t="s">
        <v>13564</v>
      </c>
      <c r="J587" t="s">
        <v>13563</v>
      </c>
      <c r="K587" t="s">
        <v>13562</v>
      </c>
      <c r="L587" t="s">
        <v>13561</v>
      </c>
      <c r="M587" t="s">
        <v>30</v>
      </c>
      <c r="N587">
        <v>6</v>
      </c>
      <c r="O587" t="s">
        <v>13560</v>
      </c>
      <c r="P587" t="s">
        <v>13559</v>
      </c>
      <c r="Q587" t="s">
        <v>13558</v>
      </c>
      <c r="R587" s="7">
        <v>39022</v>
      </c>
      <c r="S587" s="8">
        <f t="shared" si="72"/>
        <v>2006</v>
      </c>
      <c r="T587" s="8">
        <v>2006</v>
      </c>
      <c r="U587" s="8">
        <f t="shared" si="73"/>
        <v>16</v>
      </c>
      <c r="V587" s="7">
        <v>39022</v>
      </c>
      <c r="W587" t="s">
        <v>520</v>
      </c>
      <c r="X587" s="2">
        <v>0.216</v>
      </c>
      <c r="Y587" s="6">
        <f t="shared" si="74"/>
        <v>5.765996636501962E-3</v>
      </c>
      <c r="AA587">
        <v>10544887</v>
      </c>
      <c r="AB587">
        <v>13200</v>
      </c>
      <c r="AD587" t="s">
        <v>1</v>
      </c>
      <c r="AE587">
        <v>21</v>
      </c>
      <c r="AF587">
        <v>3</v>
      </c>
      <c r="AH587" t="s">
        <v>89</v>
      </c>
      <c r="AI587" t="s">
        <v>13557</v>
      </c>
      <c r="AK587" t="s">
        <v>13556</v>
      </c>
      <c r="AL587">
        <v>13</v>
      </c>
      <c r="AM587" s="5">
        <f t="shared" si="75"/>
        <v>0.8125</v>
      </c>
      <c r="AN587" s="4">
        <f t="shared" si="76"/>
        <v>1.2305944717909882E-3</v>
      </c>
      <c r="AO587" s="3"/>
      <c r="AP587">
        <v>0</v>
      </c>
      <c r="AR587" t="s">
        <v>0</v>
      </c>
      <c r="AT587" s="2" t="s">
        <v>6</v>
      </c>
      <c r="AU587" s="1">
        <f t="shared" si="77"/>
        <v>0.44053759870886688</v>
      </c>
      <c r="AV587" s="1">
        <f t="shared" si="78"/>
        <v>0.3498295554146475</v>
      </c>
      <c r="AW587" s="1">
        <f t="shared" si="79"/>
        <v>0.259121512120428</v>
      </c>
    </row>
    <row r="588" spans="1:49" x14ac:dyDescent="0.2">
      <c r="A588">
        <v>586</v>
      </c>
      <c r="B588" t="s">
        <v>13555</v>
      </c>
      <c r="F588" t="s">
        <v>13554</v>
      </c>
      <c r="G588" t="s">
        <v>5</v>
      </c>
      <c r="H588" t="s">
        <v>4</v>
      </c>
      <c r="I588" t="s">
        <v>13553</v>
      </c>
      <c r="J588" t="s">
        <v>13552</v>
      </c>
      <c r="K588" t="s">
        <v>13551</v>
      </c>
      <c r="L588" t="s">
        <v>13550</v>
      </c>
      <c r="M588" t="s">
        <v>13549</v>
      </c>
      <c r="N588">
        <v>3</v>
      </c>
      <c r="O588" t="s">
        <v>13548</v>
      </c>
      <c r="P588" t="s">
        <v>13547</v>
      </c>
      <c r="Q588" t="s">
        <v>13546</v>
      </c>
      <c r="R588" s="7">
        <v>39022</v>
      </c>
      <c r="S588" s="8">
        <f t="shared" si="72"/>
        <v>2006</v>
      </c>
      <c r="T588" s="8">
        <v>2006</v>
      </c>
      <c r="U588" s="8">
        <f t="shared" si="73"/>
        <v>16</v>
      </c>
      <c r="V588" s="7">
        <v>39022</v>
      </c>
      <c r="W588" t="s">
        <v>520</v>
      </c>
      <c r="X588" s="2">
        <v>0.216</v>
      </c>
      <c r="Y588" s="6">
        <f t="shared" si="74"/>
        <v>5.765996636501962E-3</v>
      </c>
      <c r="AA588">
        <v>10544887</v>
      </c>
      <c r="AB588">
        <v>13200</v>
      </c>
      <c r="AD588" t="s">
        <v>1</v>
      </c>
      <c r="AE588">
        <v>21</v>
      </c>
      <c r="AF588">
        <v>3</v>
      </c>
      <c r="AH588" t="s">
        <v>13545</v>
      </c>
      <c r="AI588" t="s">
        <v>13544</v>
      </c>
      <c r="AJ588" t="s">
        <v>13543</v>
      </c>
      <c r="AK588" t="s">
        <v>13542</v>
      </c>
      <c r="AL588">
        <v>10</v>
      </c>
      <c r="AM588" s="5">
        <f t="shared" si="75"/>
        <v>0.625</v>
      </c>
      <c r="AN588" s="4">
        <f t="shared" si="76"/>
        <v>9.4661113214691405E-4</v>
      </c>
      <c r="AO588" s="3"/>
      <c r="AP588">
        <v>0</v>
      </c>
      <c r="AR588" t="s">
        <v>0</v>
      </c>
      <c r="AT588" s="2" t="s">
        <v>6</v>
      </c>
      <c r="AU588" s="1">
        <f t="shared" si="77"/>
        <v>0.4320180985195447</v>
      </c>
      <c r="AV588" s="1">
        <f t="shared" si="78"/>
        <v>0.3356303884324438</v>
      </c>
      <c r="AW588" s="1">
        <f t="shared" si="79"/>
        <v>0.23924267834534285</v>
      </c>
    </row>
    <row r="589" spans="1:49" x14ac:dyDescent="0.2">
      <c r="A589">
        <v>587</v>
      </c>
      <c r="B589" t="s">
        <v>13541</v>
      </c>
      <c r="F589" t="s">
        <v>13540</v>
      </c>
      <c r="G589" t="s">
        <v>5</v>
      </c>
      <c r="H589" t="s">
        <v>4</v>
      </c>
      <c r="I589" t="s">
        <v>13539</v>
      </c>
      <c r="J589">
        <v>60025209</v>
      </c>
      <c r="K589" t="s">
        <v>13538</v>
      </c>
      <c r="L589" t="s">
        <v>1064</v>
      </c>
      <c r="M589" t="s">
        <v>16</v>
      </c>
      <c r="N589">
        <v>1</v>
      </c>
      <c r="O589" t="s">
        <v>13537</v>
      </c>
      <c r="P589">
        <v>7402673635</v>
      </c>
      <c r="Q589">
        <v>60025209</v>
      </c>
      <c r="R589" s="7">
        <v>39022</v>
      </c>
      <c r="S589" s="8">
        <f t="shared" si="72"/>
        <v>2006</v>
      </c>
      <c r="T589" s="8">
        <v>2006</v>
      </c>
      <c r="U589" s="8">
        <f t="shared" si="73"/>
        <v>16</v>
      </c>
      <c r="V589" s="7">
        <v>39022</v>
      </c>
      <c r="W589" t="s">
        <v>520</v>
      </c>
      <c r="X589" s="2">
        <v>0.216</v>
      </c>
      <c r="Y589" s="6">
        <f t="shared" si="74"/>
        <v>5.765996636501962E-3</v>
      </c>
      <c r="AA589">
        <v>10544887</v>
      </c>
      <c r="AB589">
        <v>13200</v>
      </c>
      <c r="AD589" t="s">
        <v>1</v>
      </c>
      <c r="AE589">
        <v>21</v>
      </c>
      <c r="AF589">
        <v>3</v>
      </c>
      <c r="AH589" t="s">
        <v>13536</v>
      </c>
      <c r="AI589" t="s">
        <v>13535</v>
      </c>
      <c r="AJ589" t="s">
        <v>13534</v>
      </c>
      <c r="AK589" t="s">
        <v>13533</v>
      </c>
      <c r="AL589">
        <v>0</v>
      </c>
      <c r="AM589" s="5">
        <f t="shared" si="75"/>
        <v>0</v>
      </c>
      <c r="AN589" s="4">
        <f t="shared" si="76"/>
        <v>0</v>
      </c>
      <c r="AO589" s="3"/>
      <c r="AP589">
        <v>0</v>
      </c>
      <c r="AR589" t="s">
        <v>0</v>
      </c>
      <c r="AT589" s="2" t="s">
        <v>6</v>
      </c>
      <c r="AU589" s="1">
        <f t="shared" si="77"/>
        <v>0.40361976455513726</v>
      </c>
      <c r="AV589" s="1">
        <f t="shared" si="78"/>
        <v>0.28829983182509811</v>
      </c>
      <c r="AW589" s="1">
        <f t="shared" si="79"/>
        <v>0.17297989909505887</v>
      </c>
    </row>
    <row r="590" spans="1:49" x14ac:dyDescent="0.2">
      <c r="A590">
        <v>588</v>
      </c>
      <c r="B590" t="s">
        <v>13532</v>
      </c>
      <c r="F590" t="s">
        <v>13531</v>
      </c>
      <c r="G590" t="s">
        <v>5</v>
      </c>
      <c r="H590" t="s">
        <v>4</v>
      </c>
      <c r="I590" t="s">
        <v>387</v>
      </c>
      <c r="J590" t="s">
        <v>13530</v>
      </c>
      <c r="K590" t="s">
        <v>13529</v>
      </c>
      <c r="L590" t="s">
        <v>13528</v>
      </c>
      <c r="M590" t="s">
        <v>30</v>
      </c>
      <c r="N590">
        <v>4</v>
      </c>
      <c r="O590" t="s">
        <v>13527</v>
      </c>
      <c r="P590" t="s">
        <v>13526</v>
      </c>
      <c r="Q590" t="s">
        <v>13525</v>
      </c>
      <c r="R590" s="7">
        <v>39022</v>
      </c>
      <c r="S590" s="8">
        <f t="shared" si="72"/>
        <v>2006</v>
      </c>
      <c r="T590" s="8">
        <v>2006</v>
      </c>
      <c r="U590" s="8">
        <f t="shared" si="73"/>
        <v>16</v>
      </c>
      <c r="V590" s="7">
        <v>39022</v>
      </c>
      <c r="W590" t="s">
        <v>520</v>
      </c>
      <c r="X590" s="2">
        <v>0.216</v>
      </c>
      <c r="Y590" s="6">
        <f t="shared" si="74"/>
        <v>5.765996636501962E-3</v>
      </c>
      <c r="AA590">
        <v>10544887</v>
      </c>
      <c r="AB590">
        <v>13200</v>
      </c>
      <c r="AD590" t="s">
        <v>1</v>
      </c>
      <c r="AE590">
        <v>21</v>
      </c>
      <c r="AF590">
        <v>3</v>
      </c>
      <c r="AH590" t="s">
        <v>13524</v>
      </c>
      <c r="AI590" t="s">
        <v>13523</v>
      </c>
      <c r="AJ590" t="s">
        <v>13522</v>
      </c>
      <c r="AK590" t="s">
        <v>13521</v>
      </c>
      <c r="AL590">
        <v>2</v>
      </c>
      <c r="AM590" s="5">
        <f t="shared" si="75"/>
        <v>0.125</v>
      </c>
      <c r="AN590" s="4">
        <f t="shared" si="76"/>
        <v>1.893222264293828E-4</v>
      </c>
      <c r="AO590" s="3"/>
      <c r="AP590">
        <v>0</v>
      </c>
      <c r="AR590" t="s">
        <v>0</v>
      </c>
      <c r="AT590" s="2" t="s">
        <v>6</v>
      </c>
      <c r="AU590" s="1">
        <f t="shared" si="77"/>
        <v>0.40929943134801877</v>
      </c>
      <c r="AV590" s="1">
        <f t="shared" si="78"/>
        <v>0.29776594314656724</v>
      </c>
      <c r="AW590" s="1">
        <f t="shared" si="79"/>
        <v>0.18623245494511564</v>
      </c>
    </row>
    <row r="591" spans="1:49" x14ac:dyDescent="0.2">
      <c r="A591">
        <v>589</v>
      </c>
      <c r="B591" t="s">
        <v>13520</v>
      </c>
      <c r="F591" t="s">
        <v>13519</v>
      </c>
      <c r="G591" t="s">
        <v>5</v>
      </c>
      <c r="H591" t="s">
        <v>4</v>
      </c>
      <c r="I591" t="s">
        <v>13518</v>
      </c>
      <c r="J591" t="s">
        <v>13517</v>
      </c>
      <c r="K591" t="s">
        <v>13516</v>
      </c>
      <c r="L591" t="s">
        <v>13515</v>
      </c>
      <c r="M591" t="s">
        <v>155</v>
      </c>
      <c r="N591">
        <v>2</v>
      </c>
      <c r="O591" t="s">
        <v>13514</v>
      </c>
      <c r="P591" t="s">
        <v>13513</v>
      </c>
      <c r="Q591" t="s">
        <v>13512</v>
      </c>
      <c r="R591" s="7">
        <v>39022</v>
      </c>
      <c r="S591" s="8">
        <f t="shared" si="72"/>
        <v>2006</v>
      </c>
      <c r="T591" s="8">
        <v>2006</v>
      </c>
      <c r="U591" s="8">
        <f t="shared" si="73"/>
        <v>16</v>
      </c>
      <c r="V591" s="7">
        <v>39022</v>
      </c>
      <c r="W591" t="s">
        <v>520</v>
      </c>
      <c r="X591" s="2">
        <v>0.216</v>
      </c>
      <c r="Y591" s="6">
        <f t="shared" si="74"/>
        <v>5.765996636501962E-3</v>
      </c>
      <c r="AA591">
        <v>10544887</v>
      </c>
      <c r="AB591">
        <v>13200</v>
      </c>
      <c r="AD591" t="s">
        <v>1</v>
      </c>
      <c r="AE591">
        <v>21</v>
      </c>
      <c r="AF591">
        <v>3</v>
      </c>
      <c r="AH591" t="s">
        <v>404</v>
      </c>
      <c r="AI591" t="s">
        <v>13511</v>
      </c>
      <c r="AK591" t="s">
        <v>13510</v>
      </c>
      <c r="AL591">
        <v>1</v>
      </c>
      <c r="AM591" s="5">
        <f t="shared" si="75"/>
        <v>6.25E-2</v>
      </c>
      <c r="AN591" s="4">
        <f t="shared" si="76"/>
        <v>9.46611132146914E-5</v>
      </c>
      <c r="AO591" s="3"/>
      <c r="AP591">
        <v>0</v>
      </c>
      <c r="AR591" t="s">
        <v>0</v>
      </c>
      <c r="AT591" s="2" t="s">
        <v>6</v>
      </c>
      <c r="AU591" s="1">
        <f t="shared" si="77"/>
        <v>0.40645959795157799</v>
      </c>
      <c r="AV591" s="1">
        <f t="shared" si="78"/>
        <v>0.29303288748583267</v>
      </c>
      <c r="AW591" s="1">
        <f t="shared" si="79"/>
        <v>0.17960617702008724</v>
      </c>
    </row>
    <row r="592" spans="1:49" x14ac:dyDescent="0.2">
      <c r="A592">
        <v>590</v>
      </c>
      <c r="B592" t="s">
        <v>13509</v>
      </c>
      <c r="F592" t="s">
        <v>13508</v>
      </c>
      <c r="G592" t="s">
        <v>5</v>
      </c>
      <c r="H592" t="s">
        <v>4</v>
      </c>
      <c r="I592" t="s">
        <v>13507</v>
      </c>
      <c r="J592">
        <v>60001439</v>
      </c>
      <c r="K592" t="s">
        <v>474</v>
      </c>
      <c r="L592" t="s">
        <v>473</v>
      </c>
      <c r="M592" t="s">
        <v>16</v>
      </c>
      <c r="N592">
        <v>1</v>
      </c>
      <c r="O592" t="s">
        <v>13506</v>
      </c>
      <c r="P592">
        <v>7102186231</v>
      </c>
      <c r="Q592">
        <v>60001439</v>
      </c>
      <c r="R592" s="7">
        <v>39022</v>
      </c>
      <c r="S592" s="8">
        <f t="shared" si="72"/>
        <v>2006</v>
      </c>
      <c r="T592" s="8">
        <v>2006</v>
      </c>
      <c r="U592" s="8">
        <f t="shared" si="73"/>
        <v>16</v>
      </c>
      <c r="V592" s="7">
        <v>39022</v>
      </c>
      <c r="W592" t="s">
        <v>520</v>
      </c>
      <c r="X592" s="2">
        <v>0.216</v>
      </c>
      <c r="Y592" s="6">
        <f t="shared" si="74"/>
        <v>5.765996636501962E-3</v>
      </c>
      <c r="AA592">
        <v>10544887</v>
      </c>
      <c r="AB592">
        <v>13200</v>
      </c>
      <c r="AD592" t="s">
        <v>1</v>
      </c>
      <c r="AE592">
        <v>21</v>
      </c>
      <c r="AF592">
        <v>3</v>
      </c>
      <c r="AH592" t="s">
        <v>223</v>
      </c>
      <c r="AI592" t="s">
        <v>13505</v>
      </c>
      <c r="AJ592" t="s">
        <v>13504</v>
      </c>
      <c r="AK592" t="s">
        <v>13503</v>
      </c>
      <c r="AL592">
        <v>10</v>
      </c>
      <c r="AM592" s="5">
        <f t="shared" si="75"/>
        <v>0.625</v>
      </c>
      <c r="AN592" s="4">
        <f t="shared" si="76"/>
        <v>9.4661113214691405E-4</v>
      </c>
      <c r="AO592" s="3"/>
      <c r="AP592">
        <v>0</v>
      </c>
      <c r="AR592" t="s">
        <v>0</v>
      </c>
      <c r="AT592" s="2" t="s">
        <v>6</v>
      </c>
      <c r="AU592" s="1">
        <f t="shared" si="77"/>
        <v>0.4320180985195447</v>
      </c>
      <c r="AV592" s="1">
        <f t="shared" si="78"/>
        <v>0.3356303884324438</v>
      </c>
      <c r="AW592" s="1">
        <f t="shared" si="79"/>
        <v>0.23924267834534285</v>
      </c>
    </row>
    <row r="593" spans="1:49" x14ac:dyDescent="0.2">
      <c r="A593">
        <v>591</v>
      </c>
      <c r="B593" t="s">
        <v>13502</v>
      </c>
      <c r="F593" t="s">
        <v>13501</v>
      </c>
      <c r="G593" t="s">
        <v>5</v>
      </c>
      <c r="H593" t="s">
        <v>4</v>
      </c>
      <c r="I593" t="s">
        <v>13500</v>
      </c>
      <c r="J593" t="s">
        <v>13499</v>
      </c>
      <c r="K593" t="s">
        <v>13498</v>
      </c>
      <c r="L593" t="s">
        <v>13497</v>
      </c>
      <c r="M593" t="s">
        <v>9638</v>
      </c>
      <c r="N593">
        <v>3</v>
      </c>
      <c r="O593" t="s">
        <v>13496</v>
      </c>
      <c r="P593" t="s">
        <v>13495</v>
      </c>
      <c r="Q593" t="s">
        <v>13494</v>
      </c>
      <c r="R593" s="7">
        <v>39022</v>
      </c>
      <c r="S593" s="8">
        <f t="shared" si="72"/>
        <v>2006</v>
      </c>
      <c r="T593" s="8">
        <v>2006</v>
      </c>
      <c r="U593" s="8">
        <f t="shared" si="73"/>
        <v>16</v>
      </c>
      <c r="V593" s="7">
        <v>39022</v>
      </c>
      <c r="W593" t="s">
        <v>520</v>
      </c>
      <c r="X593" s="2">
        <v>0.216</v>
      </c>
      <c r="Y593" s="6">
        <f t="shared" si="74"/>
        <v>5.765996636501962E-3</v>
      </c>
      <c r="AA593">
        <v>10544887</v>
      </c>
      <c r="AB593">
        <v>13200</v>
      </c>
      <c r="AD593" t="s">
        <v>1</v>
      </c>
      <c r="AE593">
        <v>21</v>
      </c>
      <c r="AF593">
        <v>3</v>
      </c>
      <c r="AH593" t="s">
        <v>13493</v>
      </c>
      <c r="AI593" t="s">
        <v>13492</v>
      </c>
      <c r="AK593" t="s">
        <v>13491</v>
      </c>
      <c r="AL593">
        <v>3</v>
      </c>
      <c r="AM593" s="5">
        <f t="shared" si="75"/>
        <v>0.1875</v>
      </c>
      <c r="AN593" s="4">
        <f t="shared" si="76"/>
        <v>2.8398333964407423E-4</v>
      </c>
      <c r="AO593" s="3"/>
      <c r="AP593">
        <v>0</v>
      </c>
      <c r="AR593" t="s">
        <v>0</v>
      </c>
      <c r="AT593" s="2" t="s">
        <v>6</v>
      </c>
      <c r="AU593" s="1">
        <f t="shared" si="77"/>
        <v>0.4121392647444595</v>
      </c>
      <c r="AV593" s="1">
        <f t="shared" si="78"/>
        <v>0.3024989988073018</v>
      </c>
      <c r="AW593" s="1">
        <f t="shared" si="79"/>
        <v>0.19285873287014405</v>
      </c>
    </row>
    <row r="594" spans="1:49" x14ac:dyDescent="0.2">
      <c r="A594">
        <v>592</v>
      </c>
      <c r="B594" t="s">
        <v>13490</v>
      </c>
      <c r="F594" t="s">
        <v>13489</v>
      </c>
      <c r="G594" t="s">
        <v>5</v>
      </c>
      <c r="H594" t="s">
        <v>4</v>
      </c>
      <c r="I594" t="s">
        <v>1011</v>
      </c>
      <c r="J594">
        <v>60008524</v>
      </c>
      <c r="K594" t="s">
        <v>13488</v>
      </c>
      <c r="L594" t="s">
        <v>13487</v>
      </c>
      <c r="M594" t="s">
        <v>54</v>
      </c>
      <c r="N594">
        <v>4</v>
      </c>
      <c r="O594" t="s">
        <v>13486</v>
      </c>
      <c r="P594" t="s">
        <v>13485</v>
      </c>
      <c r="Q594" t="s">
        <v>13484</v>
      </c>
      <c r="R594" s="7">
        <v>39022</v>
      </c>
      <c r="S594" s="8">
        <f t="shared" si="72"/>
        <v>2006</v>
      </c>
      <c r="T594" s="8">
        <v>2006</v>
      </c>
      <c r="U594" s="8">
        <f t="shared" si="73"/>
        <v>16</v>
      </c>
      <c r="V594" s="7">
        <v>39022</v>
      </c>
      <c r="W594" t="s">
        <v>520</v>
      </c>
      <c r="X594" s="2">
        <v>0.216</v>
      </c>
      <c r="Y594" s="6">
        <f t="shared" si="74"/>
        <v>5.765996636501962E-3</v>
      </c>
      <c r="AA594">
        <v>10544887</v>
      </c>
      <c r="AB594">
        <v>13200</v>
      </c>
      <c r="AD594" t="s">
        <v>1</v>
      </c>
      <c r="AE594">
        <v>21</v>
      </c>
      <c r="AF594">
        <v>3</v>
      </c>
      <c r="AH594" t="s">
        <v>13483</v>
      </c>
      <c r="AI594" t="s">
        <v>13482</v>
      </c>
      <c r="AJ594" t="s">
        <v>13481</v>
      </c>
      <c r="AK594" t="s">
        <v>13480</v>
      </c>
      <c r="AL594">
        <v>8</v>
      </c>
      <c r="AM594" s="5">
        <f t="shared" si="75"/>
        <v>0.5</v>
      </c>
      <c r="AN594" s="4">
        <f t="shared" si="76"/>
        <v>7.572889057175312E-4</v>
      </c>
      <c r="AO594" s="3"/>
      <c r="AP594">
        <v>0</v>
      </c>
      <c r="AR594" t="s">
        <v>0</v>
      </c>
      <c r="AT594" s="2" t="s">
        <v>6</v>
      </c>
      <c r="AU594" s="1">
        <f t="shared" si="77"/>
        <v>0.42633843172666325</v>
      </c>
      <c r="AV594" s="1">
        <f t="shared" si="78"/>
        <v>0.32616427711097468</v>
      </c>
      <c r="AW594" s="1">
        <f t="shared" si="79"/>
        <v>0.22599012249528605</v>
      </c>
    </row>
    <row r="595" spans="1:49" x14ac:dyDescent="0.2">
      <c r="A595">
        <v>593</v>
      </c>
      <c r="B595" t="s">
        <v>13479</v>
      </c>
      <c r="F595" t="s">
        <v>13478</v>
      </c>
      <c r="G595" t="s">
        <v>5</v>
      </c>
      <c r="H595" t="s">
        <v>4</v>
      </c>
      <c r="I595" t="s">
        <v>13477</v>
      </c>
      <c r="J595" t="s">
        <v>13476</v>
      </c>
      <c r="K595" t="s">
        <v>13475</v>
      </c>
      <c r="L595" t="s">
        <v>13474</v>
      </c>
      <c r="M595" t="s">
        <v>30</v>
      </c>
      <c r="N595">
        <v>4</v>
      </c>
      <c r="O595" t="s">
        <v>13473</v>
      </c>
      <c r="P595" t="s">
        <v>13472</v>
      </c>
      <c r="Q595" t="s">
        <v>13471</v>
      </c>
      <c r="R595" s="7">
        <v>39022</v>
      </c>
      <c r="S595" s="8">
        <f t="shared" si="72"/>
        <v>2006</v>
      </c>
      <c r="T595" s="8">
        <v>2006</v>
      </c>
      <c r="U595" s="8">
        <f t="shared" si="73"/>
        <v>16</v>
      </c>
      <c r="V595" s="7">
        <v>39022</v>
      </c>
      <c r="W595" t="s">
        <v>520</v>
      </c>
      <c r="X595" s="2">
        <v>0.216</v>
      </c>
      <c r="Y595" s="6">
        <f t="shared" si="74"/>
        <v>5.765996636501962E-3</v>
      </c>
      <c r="AA595">
        <v>10544887</v>
      </c>
      <c r="AB595">
        <v>13200</v>
      </c>
      <c r="AD595" t="s">
        <v>1</v>
      </c>
      <c r="AE595">
        <v>21</v>
      </c>
      <c r="AF595">
        <v>3</v>
      </c>
      <c r="AH595" t="s">
        <v>13470</v>
      </c>
      <c r="AI595" t="s">
        <v>13469</v>
      </c>
      <c r="AJ595" t="s">
        <v>13468</v>
      </c>
      <c r="AK595" t="s">
        <v>13467</v>
      </c>
      <c r="AL595">
        <v>7</v>
      </c>
      <c r="AM595" s="5">
        <f t="shared" si="75"/>
        <v>0.4375</v>
      </c>
      <c r="AN595" s="4">
        <f t="shared" si="76"/>
        <v>6.6262779250283988E-4</v>
      </c>
      <c r="AO595" s="3"/>
      <c r="AP595">
        <v>0</v>
      </c>
      <c r="AR595" t="s">
        <v>0</v>
      </c>
      <c r="AT595" s="2" t="s">
        <v>6</v>
      </c>
      <c r="AU595" s="1">
        <f t="shared" si="77"/>
        <v>0.42349859833022246</v>
      </c>
      <c r="AV595" s="1">
        <f t="shared" si="78"/>
        <v>0.32143122145024011</v>
      </c>
      <c r="AW595" s="1">
        <f t="shared" si="79"/>
        <v>0.21936384457025762</v>
      </c>
    </row>
    <row r="596" spans="1:49" x14ac:dyDescent="0.2">
      <c r="A596">
        <v>594</v>
      </c>
      <c r="B596" t="s">
        <v>13466</v>
      </c>
      <c r="F596" t="s">
        <v>13465</v>
      </c>
      <c r="G596" t="s">
        <v>5</v>
      </c>
      <c r="H596" t="s">
        <v>4</v>
      </c>
      <c r="I596" t="s">
        <v>13464</v>
      </c>
      <c r="J596">
        <v>60002838</v>
      </c>
      <c r="K596" t="s">
        <v>13463</v>
      </c>
      <c r="L596" t="s">
        <v>13462</v>
      </c>
      <c r="M596" t="s">
        <v>25</v>
      </c>
      <c r="N596">
        <v>2</v>
      </c>
      <c r="O596" t="s">
        <v>13461</v>
      </c>
      <c r="P596" t="s">
        <v>13460</v>
      </c>
      <c r="Q596" t="s">
        <v>13459</v>
      </c>
      <c r="R596" s="7">
        <v>39022</v>
      </c>
      <c r="S596" s="8">
        <f t="shared" si="72"/>
        <v>2006</v>
      </c>
      <c r="T596" s="8">
        <v>2006</v>
      </c>
      <c r="U596" s="8">
        <f t="shared" si="73"/>
        <v>16</v>
      </c>
      <c r="V596" s="7">
        <v>39022</v>
      </c>
      <c r="W596" t="s">
        <v>520</v>
      </c>
      <c r="X596" s="2">
        <v>0.216</v>
      </c>
      <c r="Y596" s="6">
        <f t="shared" si="74"/>
        <v>5.765996636501962E-3</v>
      </c>
      <c r="AA596">
        <v>10544887</v>
      </c>
      <c r="AB596">
        <v>13200</v>
      </c>
      <c r="AD596" t="s">
        <v>1</v>
      </c>
      <c r="AE596">
        <v>21</v>
      </c>
      <c r="AF596">
        <v>3</v>
      </c>
      <c r="AH596" t="s">
        <v>13458</v>
      </c>
      <c r="AI596" t="s">
        <v>13457</v>
      </c>
      <c r="AK596" t="s">
        <v>13456</v>
      </c>
      <c r="AL596">
        <v>2</v>
      </c>
      <c r="AM596" s="5">
        <f t="shared" si="75"/>
        <v>0.125</v>
      </c>
      <c r="AN596" s="4">
        <f t="shared" si="76"/>
        <v>1.893222264293828E-4</v>
      </c>
      <c r="AO596" s="3"/>
      <c r="AP596">
        <v>0</v>
      </c>
      <c r="AR596" t="s">
        <v>0</v>
      </c>
      <c r="AT596" s="2" t="s">
        <v>6</v>
      </c>
      <c r="AU596" s="1">
        <f t="shared" si="77"/>
        <v>0.40929943134801877</v>
      </c>
      <c r="AV596" s="1">
        <f t="shared" si="78"/>
        <v>0.29776594314656724</v>
      </c>
      <c r="AW596" s="1">
        <f t="shared" si="79"/>
        <v>0.18623245494511564</v>
      </c>
    </row>
    <row r="597" spans="1:49" x14ac:dyDescent="0.2">
      <c r="A597">
        <v>595</v>
      </c>
      <c r="B597" t="s">
        <v>13455</v>
      </c>
      <c r="F597" t="s">
        <v>13454</v>
      </c>
      <c r="G597" t="s">
        <v>5</v>
      </c>
      <c r="H597" t="s">
        <v>4</v>
      </c>
      <c r="I597" t="s">
        <v>13453</v>
      </c>
      <c r="J597">
        <v>60010491</v>
      </c>
      <c r="K597" t="s">
        <v>602</v>
      </c>
      <c r="L597" t="s">
        <v>601</v>
      </c>
      <c r="M597" t="s">
        <v>16</v>
      </c>
      <c r="N597">
        <v>4</v>
      </c>
      <c r="O597" t="s">
        <v>13452</v>
      </c>
      <c r="P597" t="s">
        <v>13451</v>
      </c>
      <c r="Q597" t="s">
        <v>1421</v>
      </c>
      <c r="R597" s="7">
        <v>39022</v>
      </c>
      <c r="S597" s="8">
        <f t="shared" si="72"/>
        <v>2006</v>
      </c>
      <c r="T597" s="8">
        <v>2006</v>
      </c>
      <c r="U597" s="8">
        <f t="shared" si="73"/>
        <v>16</v>
      </c>
      <c r="V597" s="7">
        <v>39022</v>
      </c>
      <c r="W597" t="s">
        <v>520</v>
      </c>
      <c r="X597" s="2">
        <v>0.216</v>
      </c>
      <c r="Y597" s="6">
        <f t="shared" si="74"/>
        <v>5.765996636501962E-3</v>
      </c>
      <c r="AA597">
        <v>10544887</v>
      </c>
      <c r="AB597">
        <v>13200</v>
      </c>
      <c r="AD597" t="s">
        <v>1</v>
      </c>
      <c r="AE597">
        <v>21</v>
      </c>
      <c r="AF597">
        <v>3</v>
      </c>
      <c r="AH597" t="s">
        <v>13450</v>
      </c>
      <c r="AI597" t="s">
        <v>13449</v>
      </c>
      <c r="AK597" t="s">
        <v>13448</v>
      </c>
      <c r="AL597">
        <v>8</v>
      </c>
      <c r="AM597" s="5">
        <f t="shared" si="75"/>
        <v>0.5</v>
      </c>
      <c r="AN597" s="4">
        <f t="shared" si="76"/>
        <v>7.572889057175312E-4</v>
      </c>
      <c r="AO597" s="3"/>
      <c r="AP597">
        <v>0</v>
      </c>
      <c r="AR597" t="s">
        <v>0</v>
      </c>
      <c r="AT597" s="2" t="s">
        <v>6</v>
      </c>
      <c r="AU597" s="1">
        <f t="shared" si="77"/>
        <v>0.42633843172666325</v>
      </c>
      <c r="AV597" s="1">
        <f t="shared" si="78"/>
        <v>0.32616427711097468</v>
      </c>
      <c r="AW597" s="1">
        <f t="shared" si="79"/>
        <v>0.22599012249528605</v>
      </c>
    </row>
    <row r="598" spans="1:49" x14ac:dyDescent="0.2">
      <c r="A598">
        <v>596</v>
      </c>
      <c r="B598" t="s">
        <v>13447</v>
      </c>
      <c r="F598" t="s">
        <v>13446</v>
      </c>
      <c r="G598" t="s">
        <v>5</v>
      </c>
      <c r="H598" t="s">
        <v>4</v>
      </c>
      <c r="I598" t="s">
        <v>13445</v>
      </c>
      <c r="J598" t="s">
        <v>13444</v>
      </c>
      <c r="K598" t="s">
        <v>13443</v>
      </c>
      <c r="L598" t="s">
        <v>13442</v>
      </c>
      <c r="M598" t="s">
        <v>357</v>
      </c>
      <c r="N598">
        <v>6</v>
      </c>
      <c r="O598" t="s">
        <v>13441</v>
      </c>
      <c r="P598" t="s">
        <v>13440</v>
      </c>
      <c r="Q598" t="s">
        <v>13439</v>
      </c>
      <c r="R598" s="7">
        <v>39022</v>
      </c>
      <c r="S598" s="8">
        <f t="shared" si="72"/>
        <v>2006</v>
      </c>
      <c r="T598" s="8">
        <v>2006</v>
      </c>
      <c r="U598" s="8">
        <f t="shared" si="73"/>
        <v>16</v>
      </c>
      <c r="V598" s="7">
        <v>39022</v>
      </c>
      <c r="W598" t="s">
        <v>520</v>
      </c>
      <c r="X598" s="2">
        <v>0.216</v>
      </c>
      <c r="Y598" s="6">
        <f t="shared" si="74"/>
        <v>5.765996636501962E-3</v>
      </c>
      <c r="AA598">
        <v>10544887</v>
      </c>
      <c r="AB598">
        <v>13200</v>
      </c>
      <c r="AD598" t="s">
        <v>1</v>
      </c>
      <c r="AE598">
        <v>21</v>
      </c>
      <c r="AF598">
        <v>3</v>
      </c>
      <c r="AH598" t="s">
        <v>13438</v>
      </c>
      <c r="AI598" t="s">
        <v>13437</v>
      </c>
      <c r="AK598" t="s">
        <v>13436</v>
      </c>
      <c r="AL598">
        <v>10</v>
      </c>
      <c r="AM598" s="5">
        <f t="shared" si="75"/>
        <v>0.625</v>
      </c>
      <c r="AN598" s="4">
        <f t="shared" si="76"/>
        <v>9.4661113214691405E-4</v>
      </c>
      <c r="AO598" s="3"/>
      <c r="AP598">
        <v>0</v>
      </c>
      <c r="AR598" t="s">
        <v>0</v>
      </c>
      <c r="AT598" s="2" t="s">
        <v>6</v>
      </c>
      <c r="AU598" s="1">
        <f t="shared" si="77"/>
        <v>0.4320180985195447</v>
      </c>
      <c r="AV598" s="1">
        <f t="shared" si="78"/>
        <v>0.3356303884324438</v>
      </c>
      <c r="AW598" s="1">
        <f t="shared" si="79"/>
        <v>0.23924267834534285</v>
      </c>
    </row>
    <row r="599" spans="1:49" x14ac:dyDescent="0.2">
      <c r="A599">
        <v>597</v>
      </c>
      <c r="B599" t="s">
        <v>13435</v>
      </c>
      <c r="F599" t="s">
        <v>13434</v>
      </c>
      <c r="G599" t="s">
        <v>5</v>
      </c>
      <c r="H599" t="s">
        <v>4</v>
      </c>
      <c r="I599" t="s">
        <v>13433</v>
      </c>
      <c r="J599" t="s">
        <v>13432</v>
      </c>
      <c r="K599" t="s">
        <v>13431</v>
      </c>
      <c r="L599" t="s">
        <v>13430</v>
      </c>
      <c r="M599" t="s">
        <v>13429</v>
      </c>
      <c r="N599">
        <v>3</v>
      </c>
      <c r="O599" t="s">
        <v>13428</v>
      </c>
      <c r="P599" t="s">
        <v>13427</v>
      </c>
      <c r="Q599" t="s">
        <v>13426</v>
      </c>
      <c r="R599" s="7">
        <v>39022</v>
      </c>
      <c r="S599" s="8">
        <f t="shared" si="72"/>
        <v>2006</v>
      </c>
      <c r="T599" s="8">
        <v>2006</v>
      </c>
      <c r="U599" s="8">
        <f t="shared" si="73"/>
        <v>16</v>
      </c>
      <c r="V599" s="7">
        <v>39022</v>
      </c>
      <c r="W599" t="s">
        <v>520</v>
      </c>
      <c r="X599" s="2">
        <v>0.216</v>
      </c>
      <c r="Y599" s="6">
        <f t="shared" si="74"/>
        <v>5.765996636501962E-3</v>
      </c>
      <c r="AA599">
        <v>10544887</v>
      </c>
      <c r="AB599">
        <v>13200</v>
      </c>
      <c r="AD599" t="s">
        <v>1</v>
      </c>
      <c r="AE599">
        <v>21</v>
      </c>
      <c r="AF599">
        <v>3</v>
      </c>
      <c r="AH599" t="s">
        <v>13425</v>
      </c>
      <c r="AI599" t="s">
        <v>13424</v>
      </c>
      <c r="AK599" t="s">
        <v>13423</v>
      </c>
      <c r="AL599">
        <v>5</v>
      </c>
      <c r="AM599" s="5">
        <f t="shared" si="75"/>
        <v>0.3125</v>
      </c>
      <c r="AN599" s="4">
        <f t="shared" si="76"/>
        <v>4.7330556607345703E-4</v>
      </c>
      <c r="AO599" s="3"/>
      <c r="AP599">
        <v>0</v>
      </c>
      <c r="AR599" t="s">
        <v>0</v>
      </c>
      <c r="AT599" s="2" t="s">
        <v>6</v>
      </c>
      <c r="AU599" s="1">
        <f t="shared" si="77"/>
        <v>0.41781893153734101</v>
      </c>
      <c r="AV599" s="1">
        <f t="shared" si="78"/>
        <v>0.31196511012877093</v>
      </c>
      <c r="AW599" s="1">
        <f t="shared" si="79"/>
        <v>0.20611128872020085</v>
      </c>
    </row>
    <row r="600" spans="1:49" x14ac:dyDescent="0.2">
      <c r="A600">
        <v>598</v>
      </c>
      <c r="B600" t="s">
        <v>13422</v>
      </c>
      <c r="F600" t="s">
        <v>13421</v>
      </c>
      <c r="G600" t="s">
        <v>5</v>
      </c>
      <c r="H600" t="s">
        <v>4</v>
      </c>
      <c r="I600" t="s">
        <v>13420</v>
      </c>
      <c r="J600">
        <v>60002014</v>
      </c>
      <c r="K600" t="s">
        <v>1202</v>
      </c>
      <c r="L600" t="s">
        <v>1201</v>
      </c>
      <c r="M600" t="s">
        <v>721</v>
      </c>
      <c r="N600">
        <v>1</v>
      </c>
      <c r="O600" t="s">
        <v>13419</v>
      </c>
      <c r="P600">
        <v>7201580549</v>
      </c>
      <c r="Q600">
        <v>60002014</v>
      </c>
      <c r="R600" s="7">
        <v>39022</v>
      </c>
      <c r="S600" s="8">
        <f t="shared" si="72"/>
        <v>2006</v>
      </c>
      <c r="T600" s="8">
        <v>2006</v>
      </c>
      <c r="U600" s="8">
        <f t="shared" si="73"/>
        <v>16</v>
      </c>
      <c r="V600" s="7">
        <v>39022</v>
      </c>
      <c r="W600" t="s">
        <v>520</v>
      </c>
      <c r="X600" s="2">
        <v>0.216</v>
      </c>
      <c r="Y600" s="6">
        <f t="shared" si="74"/>
        <v>5.765996636501962E-3</v>
      </c>
      <c r="AA600">
        <v>10544887</v>
      </c>
      <c r="AB600">
        <v>13200</v>
      </c>
      <c r="AD600" t="s">
        <v>1</v>
      </c>
      <c r="AE600">
        <v>21</v>
      </c>
      <c r="AF600">
        <v>3</v>
      </c>
      <c r="AH600" t="s">
        <v>13418</v>
      </c>
      <c r="AI600" t="s">
        <v>13417</v>
      </c>
      <c r="AK600" t="s">
        <v>13416</v>
      </c>
      <c r="AL600">
        <v>4</v>
      </c>
      <c r="AM600" s="5">
        <f t="shared" si="75"/>
        <v>0.25</v>
      </c>
      <c r="AN600" s="4">
        <f t="shared" si="76"/>
        <v>3.786444528587656E-4</v>
      </c>
      <c r="AO600" s="3"/>
      <c r="AP600">
        <v>0</v>
      </c>
      <c r="AR600" t="s">
        <v>0</v>
      </c>
      <c r="AT600" s="2" t="s">
        <v>6</v>
      </c>
      <c r="AU600" s="1">
        <f t="shared" si="77"/>
        <v>0.41497909814090023</v>
      </c>
      <c r="AV600" s="1">
        <f t="shared" si="78"/>
        <v>0.30723205446803636</v>
      </c>
      <c r="AW600" s="1">
        <f t="shared" si="79"/>
        <v>0.19948501079517247</v>
      </c>
    </row>
    <row r="601" spans="1:49" x14ac:dyDescent="0.2">
      <c r="A601">
        <v>599</v>
      </c>
      <c r="B601" t="s">
        <v>13415</v>
      </c>
      <c r="C601" t="s">
        <v>13414</v>
      </c>
      <c r="F601" t="s">
        <v>13413</v>
      </c>
      <c r="G601" t="s">
        <v>5</v>
      </c>
      <c r="H601" t="s">
        <v>4</v>
      </c>
      <c r="I601" t="s">
        <v>1585</v>
      </c>
      <c r="J601" t="s">
        <v>13412</v>
      </c>
      <c r="K601" t="s">
        <v>13411</v>
      </c>
      <c r="L601" t="s">
        <v>13410</v>
      </c>
      <c r="M601" t="s">
        <v>30</v>
      </c>
      <c r="N601">
        <v>4</v>
      </c>
      <c r="O601" t="s">
        <v>13409</v>
      </c>
      <c r="P601" t="s">
        <v>13408</v>
      </c>
      <c r="Q601" t="s">
        <v>13407</v>
      </c>
      <c r="R601" s="7">
        <v>39022</v>
      </c>
      <c r="S601" s="8">
        <f t="shared" si="72"/>
        <v>2006</v>
      </c>
      <c r="T601" s="8">
        <v>2006</v>
      </c>
      <c r="U601" s="8">
        <f t="shared" si="73"/>
        <v>16</v>
      </c>
      <c r="V601" s="7">
        <v>39022</v>
      </c>
      <c r="W601" t="s">
        <v>2647</v>
      </c>
      <c r="X601" s="2">
        <v>0.57399999999999995</v>
      </c>
      <c r="Y601" s="6">
        <f t="shared" si="74"/>
        <v>1.5322602172926509E-2</v>
      </c>
      <c r="AA601" t="s">
        <v>2646</v>
      </c>
      <c r="AB601">
        <v>15464</v>
      </c>
      <c r="AD601" t="s">
        <v>1</v>
      </c>
      <c r="AE601">
        <v>5</v>
      </c>
      <c r="AF601">
        <v>6</v>
      </c>
      <c r="AH601" t="s">
        <v>13406</v>
      </c>
      <c r="AI601" t="s">
        <v>13405</v>
      </c>
      <c r="AJ601" t="s">
        <v>13404</v>
      </c>
      <c r="AK601" t="s">
        <v>13403</v>
      </c>
      <c r="AL601">
        <v>49</v>
      </c>
      <c r="AM601" s="5">
        <f t="shared" si="75"/>
        <v>3.0625</v>
      </c>
      <c r="AN601" s="4">
        <f t="shared" si="76"/>
        <v>4.6383945475198789E-3</v>
      </c>
      <c r="AO601" s="3"/>
      <c r="AP601">
        <v>0</v>
      </c>
      <c r="AQ601" t="s">
        <v>28</v>
      </c>
      <c r="AR601" t="s">
        <v>13402</v>
      </c>
      <c r="AS601" t="s">
        <v>27</v>
      </c>
      <c r="AT601" s="2">
        <v>2.57</v>
      </c>
      <c r="AU601" s="1">
        <f t="shared" si="77"/>
        <v>1.2117339885304521</v>
      </c>
      <c r="AV601" s="1">
        <f t="shared" si="78"/>
        <v>0.99804983602231945</v>
      </c>
      <c r="AW601" s="1">
        <f t="shared" si="79"/>
        <v>0.78436568351418678</v>
      </c>
    </row>
    <row r="602" spans="1:49" x14ac:dyDescent="0.2">
      <c r="A602">
        <v>600</v>
      </c>
      <c r="B602" t="s">
        <v>13401</v>
      </c>
      <c r="C602" t="s">
        <v>13400</v>
      </c>
      <c r="F602" t="s">
        <v>13399</v>
      </c>
      <c r="G602" t="s">
        <v>5</v>
      </c>
      <c r="H602" t="s">
        <v>4</v>
      </c>
      <c r="I602" t="s">
        <v>13398</v>
      </c>
      <c r="J602" t="s">
        <v>13397</v>
      </c>
      <c r="K602" t="s">
        <v>13396</v>
      </c>
      <c r="L602" t="s">
        <v>13395</v>
      </c>
      <c r="M602" t="s">
        <v>1552</v>
      </c>
      <c r="N602">
        <v>4</v>
      </c>
      <c r="O602" t="s">
        <v>13394</v>
      </c>
      <c r="P602" t="s">
        <v>13393</v>
      </c>
      <c r="Q602" t="s">
        <v>13392</v>
      </c>
      <c r="R602" s="7">
        <v>39022</v>
      </c>
      <c r="S602" s="8">
        <f t="shared" si="72"/>
        <v>2006</v>
      </c>
      <c r="T602" s="8">
        <v>2006</v>
      </c>
      <c r="U602" s="8">
        <f t="shared" si="73"/>
        <v>16</v>
      </c>
      <c r="V602" s="7">
        <v>39022</v>
      </c>
      <c r="W602" t="s">
        <v>13391</v>
      </c>
      <c r="X602" s="2">
        <v>0.496</v>
      </c>
      <c r="Y602" s="6">
        <f t="shared" si="74"/>
        <v>1.3240436720856359E-2</v>
      </c>
      <c r="AA602">
        <v>15213323</v>
      </c>
      <c r="AB602">
        <v>17335</v>
      </c>
      <c r="AD602" t="s">
        <v>1</v>
      </c>
      <c r="AE602">
        <v>29</v>
      </c>
      <c r="AF602">
        <v>4</v>
      </c>
      <c r="AH602" t="s">
        <v>13390</v>
      </c>
      <c r="AI602" t="s">
        <v>13389</v>
      </c>
      <c r="AJ602" t="s">
        <v>13388</v>
      </c>
      <c r="AK602" t="s">
        <v>13387</v>
      </c>
      <c r="AL602">
        <v>345</v>
      </c>
      <c r="AM602" s="5">
        <f t="shared" si="75"/>
        <v>21.5625</v>
      </c>
      <c r="AN602" s="4">
        <f t="shared" si="76"/>
        <v>3.2658084059068532E-2</v>
      </c>
      <c r="AO602" s="3"/>
      <c r="AP602">
        <v>0</v>
      </c>
      <c r="AR602" t="s">
        <v>0</v>
      </c>
      <c r="AT602" s="2" t="s">
        <v>6</v>
      </c>
      <c r="AU602" s="1">
        <f t="shared" si="77"/>
        <v>1.9065730922320008</v>
      </c>
      <c r="AV602" s="1">
        <f t="shared" si="78"/>
        <v>2.2949260389962443</v>
      </c>
      <c r="AW602" s="1">
        <f t="shared" si="79"/>
        <v>2.683278985760488</v>
      </c>
    </row>
    <row r="603" spans="1:49" x14ac:dyDescent="0.2">
      <c r="A603">
        <v>601</v>
      </c>
      <c r="B603" t="s">
        <v>13386</v>
      </c>
      <c r="C603" t="s">
        <v>13385</v>
      </c>
      <c r="F603" t="s">
        <v>13384</v>
      </c>
      <c r="G603" t="s">
        <v>5</v>
      </c>
      <c r="H603" t="s">
        <v>4</v>
      </c>
      <c r="I603" t="s">
        <v>13383</v>
      </c>
      <c r="J603">
        <v>60009254</v>
      </c>
      <c r="K603" t="s">
        <v>810</v>
      </c>
      <c r="L603" t="s">
        <v>809</v>
      </c>
      <c r="M603" t="s">
        <v>16</v>
      </c>
      <c r="N603">
        <v>3</v>
      </c>
      <c r="O603" t="s">
        <v>13382</v>
      </c>
      <c r="P603" t="s">
        <v>13381</v>
      </c>
      <c r="Q603" t="s">
        <v>1503</v>
      </c>
      <c r="R603" s="7">
        <v>39022</v>
      </c>
      <c r="S603" s="8">
        <f t="shared" si="72"/>
        <v>2006</v>
      </c>
      <c r="T603" s="8">
        <v>2006</v>
      </c>
      <c r="U603" s="8">
        <f t="shared" si="73"/>
        <v>16</v>
      </c>
      <c r="V603" s="7">
        <v>39022</v>
      </c>
      <c r="W603" t="s">
        <v>196</v>
      </c>
      <c r="X603" s="2">
        <v>1.6519999999999999</v>
      </c>
      <c r="Y603" s="6">
        <f t="shared" si="74"/>
        <v>4.409919649769093E-2</v>
      </c>
      <c r="AA603" t="s">
        <v>195</v>
      </c>
      <c r="AB603">
        <v>17337</v>
      </c>
      <c r="AD603" t="s">
        <v>1</v>
      </c>
      <c r="AE603">
        <v>54</v>
      </c>
      <c r="AF603">
        <v>11</v>
      </c>
      <c r="AH603" t="s">
        <v>13380</v>
      </c>
      <c r="AI603" t="s">
        <v>13379</v>
      </c>
      <c r="AJ603" t="s">
        <v>13378</v>
      </c>
      <c r="AK603" t="s">
        <v>13377</v>
      </c>
      <c r="AL603">
        <v>4</v>
      </c>
      <c r="AM603" s="5">
        <f t="shared" si="75"/>
        <v>0.25</v>
      </c>
      <c r="AN603" s="4">
        <f t="shared" si="76"/>
        <v>3.786444528587656E-4</v>
      </c>
      <c r="AO603" s="3"/>
      <c r="AP603">
        <v>0</v>
      </c>
      <c r="AQ603" t="s">
        <v>28</v>
      </c>
      <c r="AR603" t="s">
        <v>13376</v>
      </c>
      <c r="AS603" t="s">
        <v>27</v>
      </c>
      <c r="AT603" s="2" t="s">
        <v>6</v>
      </c>
      <c r="AU603" s="1">
        <f t="shared" si="77"/>
        <v>3.098303088424128</v>
      </c>
      <c r="AV603" s="1">
        <f t="shared" si="78"/>
        <v>2.2238920475274848</v>
      </c>
      <c r="AW603" s="1">
        <f t="shared" si="79"/>
        <v>1.3494810066308416</v>
      </c>
    </row>
    <row r="604" spans="1:49" x14ac:dyDescent="0.2">
      <c r="A604">
        <v>602</v>
      </c>
      <c r="B604" t="s">
        <v>13375</v>
      </c>
      <c r="C604" t="s">
        <v>13374</v>
      </c>
      <c r="F604" t="s">
        <v>13373</v>
      </c>
      <c r="G604" t="s">
        <v>5</v>
      </c>
      <c r="H604" t="s">
        <v>4</v>
      </c>
      <c r="I604" t="s">
        <v>13372</v>
      </c>
      <c r="J604">
        <v>60020943</v>
      </c>
      <c r="K604" t="s">
        <v>13371</v>
      </c>
      <c r="L604" t="s">
        <v>1135</v>
      </c>
      <c r="M604" t="s">
        <v>58</v>
      </c>
      <c r="N604">
        <v>1</v>
      </c>
      <c r="O604" t="s">
        <v>13370</v>
      </c>
      <c r="P604">
        <v>55248448400</v>
      </c>
      <c r="Q604">
        <v>60020943</v>
      </c>
      <c r="R604" s="7">
        <v>39022</v>
      </c>
      <c r="S604" s="8">
        <f t="shared" si="72"/>
        <v>2006</v>
      </c>
      <c r="T604" s="8">
        <v>2006</v>
      </c>
      <c r="U604" s="8">
        <f t="shared" si="73"/>
        <v>16</v>
      </c>
      <c r="V604" s="7">
        <v>39022</v>
      </c>
      <c r="W604" t="s">
        <v>187</v>
      </c>
      <c r="X604" s="2">
        <v>0.33300000000000002</v>
      </c>
      <c r="Y604" s="6">
        <f t="shared" si="74"/>
        <v>8.8892448146071917E-3</v>
      </c>
      <c r="AA604" t="s">
        <v>186</v>
      </c>
      <c r="AB604">
        <v>29252</v>
      </c>
      <c r="AD604" t="s">
        <v>1</v>
      </c>
      <c r="AE604">
        <v>32</v>
      </c>
      <c r="AF604">
        <v>11</v>
      </c>
      <c r="AH604" t="s">
        <v>13369</v>
      </c>
      <c r="AI604" t="s">
        <v>13368</v>
      </c>
      <c r="AK604" t="s">
        <v>13367</v>
      </c>
      <c r="AL604">
        <v>1</v>
      </c>
      <c r="AM604" s="5">
        <f t="shared" si="75"/>
        <v>6.25E-2</v>
      </c>
      <c r="AN604" s="4">
        <f t="shared" si="76"/>
        <v>9.46611132146914E-5</v>
      </c>
      <c r="AO604" s="3"/>
      <c r="AP604">
        <v>0</v>
      </c>
      <c r="AR604" t="s">
        <v>0</v>
      </c>
      <c r="AT604" s="2">
        <v>0.97699999999999998</v>
      </c>
      <c r="AU604" s="1">
        <f t="shared" si="77"/>
        <v>0.62508697041894412</v>
      </c>
      <c r="AV604" s="1">
        <f t="shared" si="78"/>
        <v>0.44919529639109418</v>
      </c>
      <c r="AW604" s="1">
        <f t="shared" si="79"/>
        <v>0.27330362236324413</v>
      </c>
    </row>
    <row r="605" spans="1:49" x14ac:dyDescent="0.2">
      <c r="A605">
        <v>603</v>
      </c>
      <c r="B605" t="s">
        <v>13366</v>
      </c>
      <c r="F605" t="s">
        <v>13365</v>
      </c>
      <c r="G605" t="s">
        <v>5</v>
      </c>
      <c r="H605" t="s">
        <v>4</v>
      </c>
      <c r="I605" t="s">
        <v>13364</v>
      </c>
      <c r="J605">
        <v>60009455</v>
      </c>
      <c r="K605" t="s">
        <v>675</v>
      </c>
      <c r="L605" t="s">
        <v>224</v>
      </c>
      <c r="M605" t="s">
        <v>36</v>
      </c>
      <c r="N605">
        <v>2</v>
      </c>
      <c r="O605" t="s">
        <v>13363</v>
      </c>
      <c r="P605" t="s">
        <v>13362</v>
      </c>
      <c r="Q605" t="s">
        <v>13361</v>
      </c>
      <c r="R605" s="7">
        <v>39022</v>
      </c>
      <c r="S605" s="8">
        <f t="shared" si="72"/>
        <v>2006</v>
      </c>
      <c r="T605" s="8">
        <v>2006</v>
      </c>
      <c r="U605" s="8">
        <f t="shared" si="73"/>
        <v>16</v>
      </c>
      <c r="V605" s="7">
        <v>39022</v>
      </c>
      <c r="W605" t="s">
        <v>226</v>
      </c>
      <c r="X605" s="2">
        <v>0.11</v>
      </c>
      <c r="Y605" s="6">
        <f t="shared" si="74"/>
        <v>2.9363871759963698E-3</v>
      </c>
      <c r="AA605">
        <v>11092742</v>
      </c>
      <c r="AB605">
        <v>1900147401</v>
      </c>
      <c r="AD605" t="s">
        <v>1</v>
      </c>
      <c r="AE605">
        <v>5</v>
      </c>
      <c r="AF605">
        <v>11</v>
      </c>
      <c r="AH605" t="s">
        <v>13360</v>
      </c>
      <c r="AI605" t="s">
        <v>13359</v>
      </c>
      <c r="AJ605" t="s">
        <v>13358</v>
      </c>
      <c r="AK605" t="s">
        <v>13357</v>
      </c>
      <c r="AL605">
        <v>0</v>
      </c>
      <c r="AM605" s="5">
        <f t="shared" si="75"/>
        <v>0</v>
      </c>
      <c r="AN605" s="4">
        <f t="shared" si="76"/>
        <v>0</v>
      </c>
      <c r="AO605" s="3"/>
      <c r="AP605">
        <v>0</v>
      </c>
      <c r="AR605" t="s">
        <v>0</v>
      </c>
      <c r="AT605" s="2" t="s">
        <v>6</v>
      </c>
      <c r="AU605" s="1">
        <f t="shared" si="77"/>
        <v>0.20554710231974588</v>
      </c>
      <c r="AV605" s="1">
        <f t="shared" si="78"/>
        <v>0.1468193587998185</v>
      </c>
      <c r="AW605" s="1">
        <f t="shared" si="79"/>
        <v>8.8091615279891095E-2</v>
      </c>
    </row>
    <row r="606" spans="1:49" x14ac:dyDescent="0.2">
      <c r="A606">
        <v>604</v>
      </c>
      <c r="B606" t="s">
        <v>13356</v>
      </c>
      <c r="C606" t="s">
        <v>13355</v>
      </c>
      <c r="F606" t="s">
        <v>13354</v>
      </c>
      <c r="G606" t="s">
        <v>5</v>
      </c>
      <c r="H606" t="s">
        <v>4</v>
      </c>
      <c r="I606" t="s">
        <v>13353</v>
      </c>
      <c r="J606" t="s">
        <v>13352</v>
      </c>
      <c r="K606" t="s">
        <v>13351</v>
      </c>
      <c r="L606" t="s">
        <v>13350</v>
      </c>
      <c r="M606" t="s">
        <v>30</v>
      </c>
      <c r="N606">
        <v>2</v>
      </c>
      <c r="O606" t="s">
        <v>13349</v>
      </c>
      <c r="P606" t="s">
        <v>13348</v>
      </c>
      <c r="Q606" t="s">
        <v>13347</v>
      </c>
      <c r="R606" s="7">
        <v>39022</v>
      </c>
      <c r="S606" s="8">
        <f t="shared" si="72"/>
        <v>2006</v>
      </c>
      <c r="T606" s="8">
        <v>2006</v>
      </c>
      <c r="U606" s="8">
        <f t="shared" si="73"/>
        <v>16</v>
      </c>
      <c r="V606" s="7">
        <v>39022</v>
      </c>
      <c r="W606" t="s">
        <v>2647</v>
      </c>
      <c r="X606" s="2">
        <v>0.57399999999999995</v>
      </c>
      <c r="Y606" s="6">
        <f t="shared" si="74"/>
        <v>1.5322602172926509E-2</v>
      </c>
      <c r="AA606" t="s">
        <v>2646</v>
      </c>
      <c r="AB606">
        <v>15464</v>
      </c>
      <c r="AD606" t="s">
        <v>1</v>
      </c>
      <c r="AE606">
        <v>5</v>
      </c>
      <c r="AF606">
        <v>6</v>
      </c>
      <c r="AH606" t="s">
        <v>13346</v>
      </c>
      <c r="AI606" t="s">
        <v>13345</v>
      </c>
      <c r="AJ606" t="s">
        <v>13344</v>
      </c>
      <c r="AK606" t="s">
        <v>13343</v>
      </c>
      <c r="AL606">
        <v>91</v>
      </c>
      <c r="AM606" s="5">
        <f t="shared" si="75"/>
        <v>5.6875</v>
      </c>
      <c r="AN606" s="4">
        <f t="shared" si="76"/>
        <v>8.6141613025369178E-3</v>
      </c>
      <c r="AO606" s="3"/>
      <c r="AP606">
        <v>0</v>
      </c>
      <c r="AR606" t="s">
        <v>0</v>
      </c>
      <c r="AT606" s="2">
        <v>2.57</v>
      </c>
      <c r="AU606" s="1">
        <f t="shared" si="77"/>
        <v>1.3310069911809632</v>
      </c>
      <c r="AV606" s="1">
        <f t="shared" si="78"/>
        <v>1.1968381737731713</v>
      </c>
      <c r="AW606" s="1">
        <f t="shared" si="79"/>
        <v>1.0626693563653795</v>
      </c>
    </row>
    <row r="607" spans="1:49" x14ac:dyDescent="0.2">
      <c r="A607">
        <v>605</v>
      </c>
      <c r="B607" t="s">
        <v>13342</v>
      </c>
      <c r="C607" t="s">
        <v>13341</v>
      </c>
      <c r="F607" t="s">
        <v>141</v>
      </c>
      <c r="G607" t="s">
        <v>5</v>
      </c>
      <c r="H607" t="s">
        <v>4</v>
      </c>
      <c r="I607" t="s">
        <v>140</v>
      </c>
      <c r="J607" t="s">
        <v>139</v>
      </c>
      <c r="K607" t="s">
        <v>138</v>
      </c>
      <c r="L607" t="s">
        <v>137</v>
      </c>
      <c r="M607" t="s">
        <v>136</v>
      </c>
      <c r="N607">
        <v>2</v>
      </c>
      <c r="O607" t="s">
        <v>135</v>
      </c>
      <c r="P607" t="s">
        <v>134</v>
      </c>
      <c r="Q607" t="s">
        <v>13340</v>
      </c>
      <c r="R607" s="7">
        <v>39022</v>
      </c>
      <c r="S607" s="8">
        <f t="shared" si="72"/>
        <v>2006</v>
      </c>
      <c r="T607" s="8">
        <v>2006</v>
      </c>
      <c r="U607" s="8">
        <f t="shared" si="73"/>
        <v>16</v>
      </c>
      <c r="V607" s="7">
        <v>39022</v>
      </c>
      <c r="W607" t="s">
        <v>13339</v>
      </c>
      <c r="X607" s="2">
        <v>0.34399999999999997</v>
      </c>
      <c r="Y607" s="6">
        <f t="shared" si="74"/>
        <v>9.1828835322068283E-3</v>
      </c>
      <c r="AA607">
        <v>10745351</v>
      </c>
      <c r="AB607">
        <v>17964</v>
      </c>
      <c r="AC607">
        <v>10991131</v>
      </c>
      <c r="AD607" t="s">
        <v>1</v>
      </c>
      <c r="AE607">
        <v>19</v>
      </c>
      <c r="AF607">
        <v>9</v>
      </c>
      <c r="AH607" t="s">
        <v>13338</v>
      </c>
      <c r="AI607" t="s">
        <v>13337</v>
      </c>
      <c r="AJ607" t="s">
        <v>133</v>
      </c>
      <c r="AK607" t="s">
        <v>13336</v>
      </c>
      <c r="AL607">
        <v>3</v>
      </c>
      <c r="AM607" s="5">
        <f t="shared" si="75"/>
        <v>0.1875</v>
      </c>
      <c r="AN607" s="4">
        <f t="shared" si="76"/>
        <v>2.8398333964407423E-4</v>
      </c>
      <c r="AO607" s="3"/>
      <c r="AP607">
        <v>0</v>
      </c>
      <c r="AR607" t="s">
        <v>0</v>
      </c>
      <c r="AT607" s="2" t="s">
        <v>6</v>
      </c>
      <c r="AU607" s="1">
        <f t="shared" si="77"/>
        <v>0.6513213474438001</v>
      </c>
      <c r="AV607" s="1">
        <f t="shared" si="78"/>
        <v>0.47334334359254515</v>
      </c>
      <c r="AW607" s="1">
        <f t="shared" si="79"/>
        <v>0.29536533974129003</v>
      </c>
    </row>
    <row r="608" spans="1:49" x14ac:dyDescent="0.2">
      <c r="A608">
        <v>606</v>
      </c>
      <c r="B608" t="s">
        <v>13335</v>
      </c>
      <c r="C608" t="s">
        <v>13334</v>
      </c>
      <c r="F608" t="s">
        <v>13333</v>
      </c>
      <c r="G608" t="s">
        <v>5</v>
      </c>
      <c r="H608" t="s">
        <v>4</v>
      </c>
      <c r="I608" t="s">
        <v>13332</v>
      </c>
      <c r="J608" t="s">
        <v>13331</v>
      </c>
      <c r="K608" t="s">
        <v>13330</v>
      </c>
      <c r="L608" t="s">
        <v>13329</v>
      </c>
      <c r="M608" t="s">
        <v>617</v>
      </c>
      <c r="N608">
        <v>3</v>
      </c>
      <c r="O608" t="s">
        <v>13328</v>
      </c>
      <c r="P608" t="s">
        <v>13327</v>
      </c>
      <c r="Q608" t="s">
        <v>13326</v>
      </c>
      <c r="R608" s="7">
        <v>39022</v>
      </c>
      <c r="S608" s="8">
        <f t="shared" si="72"/>
        <v>2006</v>
      </c>
      <c r="T608" s="8">
        <v>2006</v>
      </c>
      <c r="U608" s="8">
        <f t="shared" si="73"/>
        <v>16</v>
      </c>
      <c r="V608" s="7">
        <v>39022</v>
      </c>
      <c r="W608" t="s">
        <v>1249</v>
      </c>
      <c r="X608" s="2">
        <v>0.54100000000000004</v>
      </c>
      <c r="Y608" s="6">
        <f t="shared" si="74"/>
        <v>1.4441686020127601E-2</v>
      </c>
      <c r="AA608">
        <v>29505</v>
      </c>
      <c r="AB608">
        <v>26997</v>
      </c>
      <c r="AD608" t="s">
        <v>1</v>
      </c>
      <c r="AE608">
        <v>74</v>
      </c>
      <c r="AF608">
        <v>11</v>
      </c>
      <c r="AH608" t="s">
        <v>13325</v>
      </c>
      <c r="AI608" t="s">
        <v>13324</v>
      </c>
      <c r="AK608" t="s">
        <v>13323</v>
      </c>
      <c r="AL608">
        <v>2</v>
      </c>
      <c r="AM608" s="5">
        <f t="shared" si="75"/>
        <v>0.125</v>
      </c>
      <c r="AN608" s="4">
        <f t="shared" si="76"/>
        <v>1.893222264293828E-4</v>
      </c>
      <c r="AO608" s="3"/>
      <c r="AP608">
        <v>0</v>
      </c>
      <c r="AR608" t="s">
        <v>0</v>
      </c>
      <c r="AT608" s="2">
        <v>1.022</v>
      </c>
      <c r="AU608" s="1">
        <f t="shared" si="77"/>
        <v>1.0165976882018135</v>
      </c>
      <c r="AV608" s="1">
        <f t="shared" si="78"/>
        <v>0.73155041232784923</v>
      </c>
      <c r="AW608" s="1">
        <f t="shared" si="79"/>
        <v>0.44650313645388484</v>
      </c>
    </row>
    <row r="609" spans="1:49" x14ac:dyDescent="0.2">
      <c r="A609">
        <v>607</v>
      </c>
      <c r="B609" t="s">
        <v>13322</v>
      </c>
      <c r="C609" t="s">
        <v>13321</v>
      </c>
      <c r="F609" t="s">
        <v>13320</v>
      </c>
      <c r="G609" t="s">
        <v>5</v>
      </c>
      <c r="H609" t="s">
        <v>4</v>
      </c>
      <c r="I609" t="s">
        <v>1125</v>
      </c>
      <c r="J609" t="s">
        <v>13319</v>
      </c>
      <c r="K609" t="s">
        <v>13318</v>
      </c>
      <c r="L609" t="s">
        <v>13317</v>
      </c>
      <c r="M609" t="s">
        <v>13316</v>
      </c>
      <c r="N609">
        <v>3</v>
      </c>
      <c r="O609" t="s">
        <v>13315</v>
      </c>
      <c r="P609" t="s">
        <v>13314</v>
      </c>
      <c r="Q609" t="s">
        <v>13313</v>
      </c>
      <c r="R609" s="7">
        <v>39022</v>
      </c>
      <c r="S609" s="8">
        <f t="shared" si="72"/>
        <v>2006</v>
      </c>
      <c r="T609" s="8">
        <v>2006</v>
      </c>
      <c r="U609" s="8">
        <f t="shared" si="73"/>
        <v>16</v>
      </c>
      <c r="V609" s="7">
        <v>39022</v>
      </c>
      <c r="W609" t="s">
        <v>867</v>
      </c>
      <c r="X609" s="2">
        <v>0.42</v>
      </c>
      <c r="Y609" s="6">
        <f t="shared" si="74"/>
        <v>1.1211660126531593E-2</v>
      </c>
      <c r="AA609">
        <v>15308669</v>
      </c>
      <c r="AB609">
        <v>17543</v>
      </c>
      <c r="AD609" t="s">
        <v>1</v>
      </c>
      <c r="AE609">
        <v>6</v>
      </c>
      <c r="AF609">
        <v>7</v>
      </c>
      <c r="AH609" t="s">
        <v>13312</v>
      </c>
      <c r="AI609" t="s">
        <v>13311</v>
      </c>
      <c r="AJ609" t="s">
        <v>13310</v>
      </c>
      <c r="AK609" t="s">
        <v>13309</v>
      </c>
      <c r="AL609">
        <v>9</v>
      </c>
      <c r="AM609" s="5">
        <f t="shared" si="75"/>
        <v>0.5625</v>
      </c>
      <c r="AN609" s="4">
        <f t="shared" si="76"/>
        <v>8.5195001893222262E-4</v>
      </c>
      <c r="AO609" s="3"/>
      <c r="AP609">
        <v>0</v>
      </c>
      <c r="AR609" t="s">
        <v>0</v>
      </c>
      <c r="AT609" s="2" t="s">
        <v>6</v>
      </c>
      <c r="AU609" s="1">
        <f t="shared" si="77"/>
        <v>0.81037470942517797</v>
      </c>
      <c r="AV609" s="1">
        <f t="shared" si="78"/>
        <v>0.60318050727319072</v>
      </c>
      <c r="AW609" s="1">
        <f t="shared" si="79"/>
        <v>0.39598630512120331</v>
      </c>
    </row>
    <row r="610" spans="1:49" x14ac:dyDescent="0.2">
      <c r="A610">
        <v>608</v>
      </c>
      <c r="B610" t="s">
        <v>13308</v>
      </c>
      <c r="C610" t="s">
        <v>13307</v>
      </c>
      <c r="F610" t="s">
        <v>13306</v>
      </c>
      <c r="G610" t="s">
        <v>5</v>
      </c>
      <c r="H610" t="s">
        <v>4</v>
      </c>
      <c r="I610" t="s">
        <v>13305</v>
      </c>
      <c r="J610">
        <v>60021032</v>
      </c>
      <c r="K610" t="s">
        <v>666</v>
      </c>
      <c r="L610" t="s">
        <v>667</v>
      </c>
      <c r="M610" t="s">
        <v>16</v>
      </c>
      <c r="N610">
        <v>2</v>
      </c>
      <c r="O610" t="s">
        <v>13304</v>
      </c>
      <c r="P610" t="s">
        <v>13303</v>
      </c>
      <c r="Q610" t="s">
        <v>672</v>
      </c>
      <c r="R610" s="7">
        <v>39022</v>
      </c>
      <c r="S610" s="8">
        <f t="shared" si="72"/>
        <v>2006</v>
      </c>
      <c r="T610" s="8">
        <v>2006</v>
      </c>
      <c r="U610" s="8">
        <f t="shared" si="73"/>
        <v>16</v>
      </c>
      <c r="V610" s="7">
        <v>39022</v>
      </c>
      <c r="W610" t="s">
        <v>867</v>
      </c>
      <c r="X610" s="2">
        <v>0.42</v>
      </c>
      <c r="Y610" s="6">
        <f t="shared" si="74"/>
        <v>1.1211660126531593E-2</v>
      </c>
      <c r="AA610">
        <v>15308669</v>
      </c>
      <c r="AB610">
        <v>17543</v>
      </c>
      <c r="AD610" t="s">
        <v>1</v>
      </c>
      <c r="AE610">
        <v>6</v>
      </c>
      <c r="AF610">
        <v>7</v>
      </c>
      <c r="AH610" t="s">
        <v>13302</v>
      </c>
      <c r="AI610" t="s">
        <v>13301</v>
      </c>
      <c r="AJ610" t="s">
        <v>13300</v>
      </c>
      <c r="AK610" t="s">
        <v>13299</v>
      </c>
      <c r="AL610">
        <v>12</v>
      </c>
      <c r="AM610" s="5">
        <f t="shared" si="75"/>
        <v>0.75</v>
      </c>
      <c r="AN610" s="4">
        <f t="shared" si="76"/>
        <v>1.1359333585762969E-3</v>
      </c>
      <c r="AO610" s="3"/>
      <c r="AP610">
        <v>0</v>
      </c>
      <c r="AR610" t="s">
        <v>0</v>
      </c>
      <c r="AT610" s="2" t="s">
        <v>6</v>
      </c>
      <c r="AU610" s="1">
        <f t="shared" si="77"/>
        <v>0.81889420961450032</v>
      </c>
      <c r="AV610" s="1">
        <f t="shared" si="78"/>
        <v>0.61737967425539453</v>
      </c>
      <c r="AW610" s="1">
        <f t="shared" si="79"/>
        <v>0.41586513889628857</v>
      </c>
    </row>
    <row r="611" spans="1:49" x14ac:dyDescent="0.2">
      <c r="A611">
        <v>609</v>
      </c>
      <c r="B611" t="s">
        <v>13298</v>
      </c>
      <c r="C611" t="s">
        <v>13297</v>
      </c>
      <c r="E611">
        <v>17075724</v>
      </c>
      <c r="F611" t="s">
        <v>13296</v>
      </c>
      <c r="G611" t="s">
        <v>5</v>
      </c>
      <c r="H611" t="s">
        <v>4</v>
      </c>
      <c r="I611" t="s">
        <v>13295</v>
      </c>
      <c r="J611" t="s">
        <v>13294</v>
      </c>
      <c r="K611" t="s">
        <v>13293</v>
      </c>
      <c r="L611" t="s">
        <v>13292</v>
      </c>
      <c r="M611" t="s">
        <v>13291</v>
      </c>
      <c r="N611">
        <v>11</v>
      </c>
      <c r="O611" t="s">
        <v>13290</v>
      </c>
      <c r="P611" t="s">
        <v>13289</v>
      </c>
      <c r="Q611" t="s">
        <v>13288</v>
      </c>
      <c r="R611" s="7">
        <v>39022</v>
      </c>
      <c r="S611" s="8">
        <f t="shared" si="72"/>
        <v>2006</v>
      </c>
      <c r="T611" s="8">
        <v>2006</v>
      </c>
      <c r="U611" s="8">
        <f t="shared" si="73"/>
        <v>16</v>
      </c>
      <c r="V611" s="7">
        <v>39022</v>
      </c>
      <c r="W611" t="s">
        <v>198</v>
      </c>
      <c r="X611" s="2">
        <v>0.85499999999999998</v>
      </c>
      <c r="Y611" s="6">
        <f t="shared" si="74"/>
        <v>2.28237366861536E-2</v>
      </c>
      <c r="AA611">
        <v>980331</v>
      </c>
      <c r="AB611">
        <v>23342</v>
      </c>
      <c r="AC611">
        <v>15731561</v>
      </c>
      <c r="AD611" t="s">
        <v>1</v>
      </c>
      <c r="AE611">
        <v>32</v>
      </c>
      <c r="AF611">
        <v>11</v>
      </c>
      <c r="AH611" t="s">
        <v>13287</v>
      </c>
      <c r="AI611" t="s">
        <v>13286</v>
      </c>
      <c r="AJ611" t="s">
        <v>13285</v>
      </c>
      <c r="AK611" t="s">
        <v>13284</v>
      </c>
      <c r="AL611">
        <v>17</v>
      </c>
      <c r="AM611" s="5">
        <f t="shared" si="75"/>
        <v>1.0625</v>
      </c>
      <c r="AN611" s="4">
        <f t="shared" si="76"/>
        <v>1.6092389246497539E-3</v>
      </c>
      <c r="AO611" s="3"/>
      <c r="AP611">
        <v>0</v>
      </c>
      <c r="AQ611" t="s">
        <v>13283</v>
      </c>
      <c r="AR611" t="s">
        <v>13282</v>
      </c>
      <c r="AS611" t="s">
        <v>13281</v>
      </c>
      <c r="AT611" s="2">
        <v>2.6259999999999999</v>
      </c>
      <c r="AU611" s="1">
        <f t="shared" si="77"/>
        <v>1.6459387357702444</v>
      </c>
      <c r="AV611" s="1">
        <f t="shared" si="78"/>
        <v>1.2216487805401677</v>
      </c>
      <c r="AW611" s="1">
        <f t="shared" si="79"/>
        <v>0.79735882531009084</v>
      </c>
    </row>
    <row r="612" spans="1:49" x14ac:dyDescent="0.2">
      <c r="A612">
        <v>610</v>
      </c>
      <c r="B612" t="s">
        <v>13280</v>
      </c>
      <c r="C612" t="s">
        <v>13279</v>
      </c>
      <c r="D612" t="s">
        <v>13278</v>
      </c>
      <c r="F612" t="s">
        <v>13277</v>
      </c>
      <c r="G612" t="s">
        <v>5</v>
      </c>
      <c r="H612" t="s">
        <v>4</v>
      </c>
      <c r="I612" t="s">
        <v>13276</v>
      </c>
      <c r="J612" t="s">
        <v>13275</v>
      </c>
      <c r="K612" t="s">
        <v>13274</v>
      </c>
      <c r="L612" t="s">
        <v>13273</v>
      </c>
      <c r="M612" t="s">
        <v>13272</v>
      </c>
      <c r="N612">
        <v>15</v>
      </c>
      <c r="O612" t="s">
        <v>13271</v>
      </c>
      <c r="P612" t="s">
        <v>13270</v>
      </c>
      <c r="Q612" t="s">
        <v>13269</v>
      </c>
      <c r="R612" s="7">
        <v>39022</v>
      </c>
      <c r="S612" s="8">
        <f t="shared" si="72"/>
        <v>2006</v>
      </c>
      <c r="T612" s="8">
        <v>2006</v>
      </c>
      <c r="U612" s="8">
        <f t="shared" si="73"/>
        <v>16</v>
      </c>
      <c r="V612" s="7">
        <v>39022</v>
      </c>
      <c r="W612" t="s">
        <v>806</v>
      </c>
      <c r="X612" s="2">
        <v>1.774</v>
      </c>
      <c r="Y612" s="6">
        <f t="shared" si="74"/>
        <v>4.7355916820159633E-2</v>
      </c>
      <c r="AA612">
        <v>295515</v>
      </c>
      <c r="AB612">
        <v>29066</v>
      </c>
      <c r="AC612">
        <v>17414326</v>
      </c>
      <c r="AD612" t="s">
        <v>1</v>
      </c>
      <c r="AE612">
        <v>46</v>
      </c>
      <c r="AF612">
        <v>11</v>
      </c>
      <c r="AG612">
        <v>7</v>
      </c>
      <c r="AH612" t="s">
        <v>13268</v>
      </c>
      <c r="AI612" t="s">
        <v>13267</v>
      </c>
      <c r="AK612" t="s">
        <v>13266</v>
      </c>
      <c r="AL612">
        <v>26</v>
      </c>
      <c r="AM612" s="5">
        <f t="shared" si="75"/>
        <v>1.625</v>
      </c>
      <c r="AN612" s="4">
        <f t="shared" si="76"/>
        <v>2.4611889435819764E-3</v>
      </c>
      <c r="AO612" s="3"/>
      <c r="AP612">
        <v>0</v>
      </c>
      <c r="AQ612" t="s">
        <v>165</v>
      </c>
      <c r="AR612" t="s">
        <v>1240</v>
      </c>
      <c r="AS612" t="s">
        <v>164</v>
      </c>
      <c r="AT612" s="2">
        <v>3.1789999999999998</v>
      </c>
      <c r="AU612" s="1">
        <f t="shared" si="77"/>
        <v>3.3887498457186331</v>
      </c>
      <c r="AV612" s="1">
        <f t="shared" si="78"/>
        <v>2.4908552881870807</v>
      </c>
      <c r="AW612" s="1">
        <f t="shared" si="79"/>
        <v>1.5929607306555273</v>
      </c>
    </row>
    <row r="613" spans="1:49" x14ac:dyDescent="0.2">
      <c r="A613">
        <v>611</v>
      </c>
      <c r="B613" t="s">
        <v>13265</v>
      </c>
      <c r="C613" t="s">
        <v>13264</v>
      </c>
      <c r="E613">
        <v>17082987</v>
      </c>
      <c r="F613" t="s">
        <v>13263</v>
      </c>
      <c r="G613" t="s">
        <v>5</v>
      </c>
      <c r="H613" t="s">
        <v>4</v>
      </c>
      <c r="I613" t="s">
        <v>13262</v>
      </c>
      <c r="J613">
        <v>60001989</v>
      </c>
      <c r="K613" t="s">
        <v>13261</v>
      </c>
      <c r="L613" t="s">
        <v>1033</v>
      </c>
      <c r="M613" t="s">
        <v>16</v>
      </c>
      <c r="N613">
        <v>2</v>
      </c>
      <c r="O613" t="s">
        <v>13260</v>
      </c>
      <c r="P613" t="s">
        <v>13259</v>
      </c>
      <c r="Q613" t="s">
        <v>13258</v>
      </c>
      <c r="R613" s="7">
        <v>39022</v>
      </c>
      <c r="S613" s="8">
        <f t="shared" si="72"/>
        <v>2006</v>
      </c>
      <c r="T613" s="8">
        <v>2006</v>
      </c>
      <c r="U613" s="8">
        <f t="shared" si="73"/>
        <v>16</v>
      </c>
      <c r="V613" s="7">
        <v>39022</v>
      </c>
      <c r="W613" t="s">
        <v>198</v>
      </c>
      <c r="X613" s="2">
        <v>0.85499999999999998</v>
      </c>
      <c r="Y613" s="6">
        <f t="shared" si="74"/>
        <v>2.28237366861536E-2</v>
      </c>
      <c r="AA613">
        <v>980331</v>
      </c>
      <c r="AB613">
        <v>23342</v>
      </c>
      <c r="AC613">
        <v>15731561</v>
      </c>
      <c r="AD613" t="s">
        <v>1</v>
      </c>
      <c r="AE613">
        <v>32</v>
      </c>
      <c r="AF613">
        <v>11</v>
      </c>
      <c r="AH613" t="s">
        <v>13257</v>
      </c>
      <c r="AI613" t="s">
        <v>13256</v>
      </c>
      <c r="AJ613" t="s">
        <v>13255</v>
      </c>
      <c r="AK613" t="s">
        <v>13254</v>
      </c>
      <c r="AL613">
        <v>45</v>
      </c>
      <c r="AM613" s="5">
        <f t="shared" si="75"/>
        <v>2.8125</v>
      </c>
      <c r="AN613" s="4">
        <f t="shared" si="76"/>
        <v>4.2597500946611128E-3</v>
      </c>
      <c r="AO613" s="3"/>
      <c r="AP613">
        <v>0</v>
      </c>
      <c r="AR613" t="s">
        <v>0</v>
      </c>
      <c r="AT613" s="2">
        <v>2.6259999999999999</v>
      </c>
      <c r="AU613" s="1">
        <f t="shared" si="77"/>
        <v>1.7254540708705852</v>
      </c>
      <c r="AV613" s="1">
        <f t="shared" si="78"/>
        <v>1.3541743390407357</v>
      </c>
      <c r="AW613" s="1">
        <f t="shared" si="79"/>
        <v>0.98289460721088584</v>
      </c>
    </row>
    <row r="614" spans="1:49" x14ac:dyDescent="0.2">
      <c r="A614">
        <v>612</v>
      </c>
      <c r="B614" t="s">
        <v>13253</v>
      </c>
      <c r="C614" t="s">
        <v>13252</v>
      </c>
      <c r="D614" t="s">
        <v>13251</v>
      </c>
      <c r="E614">
        <v>17034754</v>
      </c>
      <c r="F614" t="s">
        <v>13250</v>
      </c>
      <c r="G614" t="s">
        <v>5</v>
      </c>
      <c r="H614" t="s">
        <v>4</v>
      </c>
      <c r="I614" t="s">
        <v>13249</v>
      </c>
      <c r="J614">
        <v>60013756</v>
      </c>
      <c r="K614" t="s">
        <v>13248</v>
      </c>
      <c r="L614" t="s">
        <v>335</v>
      </c>
      <c r="M614" t="s">
        <v>235</v>
      </c>
      <c r="N614">
        <v>2</v>
      </c>
      <c r="O614" t="s">
        <v>13247</v>
      </c>
      <c r="P614" t="s">
        <v>13246</v>
      </c>
      <c r="Q614" t="s">
        <v>13245</v>
      </c>
      <c r="R614" s="7">
        <v>39022</v>
      </c>
      <c r="S614" s="8">
        <f t="shared" si="72"/>
        <v>2006</v>
      </c>
      <c r="T614" s="8">
        <v>2006</v>
      </c>
      <c r="U614" s="8">
        <f t="shared" si="73"/>
        <v>16</v>
      </c>
      <c r="V614" s="7">
        <v>39022</v>
      </c>
      <c r="W614" t="s">
        <v>1147</v>
      </c>
      <c r="X614" s="2">
        <v>1.59</v>
      </c>
      <c r="Y614" s="6">
        <f t="shared" si="74"/>
        <v>4.2444141907583888E-2</v>
      </c>
      <c r="AA614">
        <v>52728</v>
      </c>
      <c r="AB614">
        <v>16791</v>
      </c>
      <c r="AD614" t="s">
        <v>1</v>
      </c>
      <c r="AE614">
        <v>1757</v>
      </c>
      <c r="AF614">
        <v>11</v>
      </c>
      <c r="AH614" t="s">
        <v>13244</v>
      </c>
      <c r="AI614" t="s">
        <v>13243</v>
      </c>
      <c r="AJ614" t="s">
        <v>13242</v>
      </c>
      <c r="AK614" t="s">
        <v>13241</v>
      </c>
      <c r="AL614">
        <v>29</v>
      </c>
      <c r="AM614" s="5">
        <f t="shared" si="75"/>
        <v>1.8125</v>
      </c>
      <c r="AN614" s="4">
        <f t="shared" si="76"/>
        <v>2.7451722832260508E-3</v>
      </c>
      <c r="AO614" s="3"/>
      <c r="AP614">
        <v>1</v>
      </c>
      <c r="AR614" t="s">
        <v>0</v>
      </c>
      <c r="AT614" s="2" t="s">
        <v>6</v>
      </c>
      <c r="AU614" s="1">
        <f t="shared" si="77"/>
        <v>3.0534451020276534</v>
      </c>
      <c r="AV614" s="1">
        <f t="shared" si="78"/>
        <v>2.2594657095404971</v>
      </c>
      <c r="AW614" s="1">
        <f t="shared" si="79"/>
        <v>1.4654863170533401</v>
      </c>
    </row>
    <row r="615" spans="1:49" x14ac:dyDescent="0.2">
      <c r="A615">
        <v>613</v>
      </c>
      <c r="B615" t="s">
        <v>13240</v>
      </c>
      <c r="C615" t="s">
        <v>13239</v>
      </c>
      <c r="E615">
        <v>17081058</v>
      </c>
      <c r="F615" t="s">
        <v>13238</v>
      </c>
      <c r="G615" t="s">
        <v>5</v>
      </c>
      <c r="H615" t="s">
        <v>4</v>
      </c>
      <c r="I615" t="s">
        <v>13237</v>
      </c>
      <c r="J615" t="s">
        <v>13236</v>
      </c>
      <c r="K615" t="s">
        <v>13235</v>
      </c>
      <c r="L615" t="s">
        <v>13234</v>
      </c>
      <c r="M615" t="s">
        <v>13233</v>
      </c>
      <c r="N615">
        <v>4</v>
      </c>
      <c r="O615" t="s">
        <v>13232</v>
      </c>
      <c r="P615" t="s">
        <v>13231</v>
      </c>
      <c r="Q615" t="s">
        <v>13230</v>
      </c>
      <c r="R615" s="7">
        <v>39022</v>
      </c>
      <c r="S615" s="8">
        <f t="shared" si="72"/>
        <v>2006</v>
      </c>
      <c r="T615" s="8">
        <v>2006</v>
      </c>
      <c r="U615" s="8">
        <f t="shared" si="73"/>
        <v>16</v>
      </c>
      <c r="V615" s="7">
        <v>39022</v>
      </c>
      <c r="W615" t="s">
        <v>13229</v>
      </c>
      <c r="X615" s="2">
        <v>1.6439999999999999</v>
      </c>
      <c r="Y615" s="6">
        <f t="shared" si="74"/>
        <v>4.3885641066709377E-2</v>
      </c>
      <c r="AA615">
        <v>15353893</v>
      </c>
      <c r="AB615">
        <v>17625</v>
      </c>
      <c r="AD615" t="s">
        <v>1</v>
      </c>
      <c r="AE615">
        <v>5</v>
      </c>
      <c r="AF615">
        <v>11</v>
      </c>
      <c r="AH615" t="s">
        <v>13228</v>
      </c>
      <c r="AI615" t="s">
        <v>13227</v>
      </c>
      <c r="AJ615" t="s">
        <v>13226</v>
      </c>
      <c r="AK615" t="s">
        <v>13225</v>
      </c>
      <c r="AL615">
        <v>11</v>
      </c>
      <c r="AM615" s="5">
        <f t="shared" si="75"/>
        <v>0.6875</v>
      </c>
      <c r="AN615" s="4">
        <f t="shared" si="76"/>
        <v>1.0412722453616054E-3</v>
      </c>
      <c r="AO615" s="3"/>
      <c r="AP615">
        <v>0</v>
      </c>
      <c r="AR615" t="s">
        <v>0</v>
      </c>
      <c r="AT615" s="2">
        <v>4.4660000000000002</v>
      </c>
      <c r="AU615" s="1">
        <f t="shared" si="77"/>
        <v>3.1032330420305043</v>
      </c>
      <c r="AV615" s="1">
        <f t="shared" si="78"/>
        <v>2.246345665603549</v>
      </c>
      <c r="AW615" s="1">
        <f t="shared" si="79"/>
        <v>1.3894582891765936</v>
      </c>
    </row>
    <row r="616" spans="1:49" x14ac:dyDescent="0.2">
      <c r="A616">
        <v>614</v>
      </c>
      <c r="B616" t="s">
        <v>13224</v>
      </c>
      <c r="C616" t="s">
        <v>13223</v>
      </c>
      <c r="F616" t="s">
        <v>13222</v>
      </c>
      <c r="G616" t="s">
        <v>5</v>
      </c>
      <c r="H616" t="s">
        <v>4</v>
      </c>
      <c r="I616" t="s">
        <v>13221</v>
      </c>
      <c r="J616" t="s">
        <v>13220</v>
      </c>
      <c r="K616" t="s">
        <v>13219</v>
      </c>
      <c r="L616" t="s">
        <v>13218</v>
      </c>
      <c r="M616" t="s">
        <v>874</v>
      </c>
      <c r="N616">
        <v>4</v>
      </c>
      <c r="O616" t="s">
        <v>13217</v>
      </c>
      <c r="P616" t="s">
        <v>13216</v>
      </c>
      <c r="Q616" t="s">
        <v>13215</v>
      </c>
      <c r="R616" s="7">
        <v>39022</v>
      </c>
      <c r="S616" s="8">
        <f t="shared" si="72"/>
        <v>2006</v>
      </c>
      <c r="T616" s="8">
        <v>2006</v>
      </c>
      <c r="U616" s="8">
        <f t="shared" si="73"/>
        <v>16</v>
      </c>
      <c r="V616" s="7">
        <v>39022</v>
      </c>
      <c r="W616" t="s">
        <v>13214</v>
      </c>
      <c r="X616" s="2">
        <v>0.69299999999999995</v>
      </c>
      <c r="Y616" s="6">
        <f t="shared" si="74"/>
        <v>1.8499239208777128E-2</v>
      </c>
      <c r="AA616">
        <v>3076962</v>
      </c>
      <c r="AB616">
        <v>21084</v>
      </c>
      <c r="AC616">
        <v>13653032</v>
      </c>
      <c r="AD616" t="s">
        <v>1</v>
      </c>
      <c r="AE616">
        <v>31</v>
      </c>
      <c r="AF616">
        <v>4</v>
      </c>
      <c r="AH616" t="s">
        <v>13213</v>
      </c>
      <c r="AI616" t="s">
        <v>13212</v>
      </c>
      <c r="AJ616" t="s">
        <v>13211</v>
      </c>
      <c r="AK616" t="s">
        <v>13210</v>
      </c>
      <c r="AL616">
        <v>23</v>
      </c>
      <c r="AM616" s="5">
        <f t="shared" si="75"/>
        <v>1.4375</v>
      </c>
      <c r="AN616" s="4">
        <f t="shared" si="76"/>
        <v>2.1772056039379025E-3</v>
      </c>
      <c r="AO616" s="3"/>
      <c r="AP616">
        <v>0</v>
      </c>
      <c r="AR616" t="s">
        <v>0</v>
      </c>
      <c r="AT616" s="2">
        <v>1.833</v>
      </c>
      <c r="AU616" s="1">
        <f t="shared" si="77"/>
        <v>1.3602629127325361</v>
      </c>
      <c r="AV616" s="1">
        <f t="shared" si="78"/>
        <v>1.0338222406357516</v>
      </c>
      <c r="AW616" s="1">
        <f t="shared" si="79"/>
        <v>0.70738156853896705</v>
      </c>
    </row>
    <row r="617" spans="1:49" x14ac:dyDescent="0.2">
      <c r="A617">
        <v>615</v>
      </c>
      <c r="B617" t="s">
        <v>13209</v>
      </c>
      <c r="C617" t="s">
        <v>13208</v>
      </c>
      <c r="E617">
        <v>17051582</v>
      </c>
      <c r="F617" t="s">
        <v>13207</v>
      </c>
      <c r="G617" t="s">
        <v>5</v>
      </c>
      <c r="H617" t="s">
        <v>4</v>
      </c>
      <c r="I617" t="s">
        <v>13206</v>
      </c>
      <c r="J617" t="s">
        <v>13205</v>
      </c>
      <c r="K617" t="s">
        <v>13204</v>
      </c>
      <c r="L617" t="s">
        <v>13203</v>
      </c>
      <c r="M617" t="s">
        <v>48</v>
      </c>
      <c r="N617">
        <v>10</v>
      </c>
      <c r="O617" t="s">
        <v>13202</v>
      </c>
      <c r="P617" t="s">
        <v>13201</v>
      </c>
      <c r="Q617" t="s">
        <v>13200</v>
      </c>
      <c r="R617" s="7">
        <v>39022</v>
      </c>
      <c r="S617" s="8">
        <f t="shared" si="72"/>
        <v>2006</v>
      </c>
      <c r="T617" s="8">
        <v>2006</v>
      </c>
      <c r="U617" s="8">
        <f t="shared" si="73"/>
        <v>16</v>
      </c>
      <c r="V617" s="7">
        <v>39022</v>
      </c>
      <c r="W617" t="s">
        <v>13199</v>
      </c>
      <c r="X617" s="2" t="s">
        <v>6</v>
      </c>
      <c r="Y617" s="6" t="e">
        <f t="shared" si="74"/>
        <v>#VALUE!</v>
      </c>
      <c r="AA617">
        <v>15524922</v>
      </c>
      <c r="AB617">
        <v>18517</v>
      </c>
      <c r="AC617">
        <v>15524930</v>
      </c>
      <c r="AD617" t="s">
        <v>1</v>
      </c>
      <c r="AE617">
        <v>69</v>
      </c>
      <c r="AF617">
        <v>11</v>
      </c>
      <c r="AH617" t="s">
        <v>13198</v>
      </c>
      <c r="AI617" t="s">
        <v>13197</v>
      </c>
      <c r="AJ617" t="s">
        <v>13196</v>
      </c>
      <c r="AK617" t="s">
        <v>13195</v>
      </c>
      <c r="AL617">
        <v>20</v>
      </c>
      <c r="AM617" s="5">
        <f t="shared" si="75"/>
        <v>1.25</v>
      </c>
      <c r="AN617" s="4">
        <f t="shared" si="76"/>
        <v>1.8932222642938281E-3</v>
      </c>
      <c r="AO617" s="3"/>
      <c r="AP617">
        <v>1</v>
      </c>
      <c r="AQ617" t="s">
        <v>713</v>
      </c>
      <c r="AR617" t="s">
        <v>13194</v>
      </c>
      <c r="AS617" t="s">
        <v>712</v>
      </c>
      <c r="AT617" s="2">
        <v>4.3550000000000004</v>
      </c>
      <c r="AU617" s="1" t="e">
        <f t="shared" si="77"/>
        <v>#VALUE!</v>
      </c>
      <c r="AV617" s="1" t="e">
        <f t="shared" si="78"/>
        <v>#VALUE!</v>
      </c>
      <c r="AW617" s="1" t="e">
        <f t="shared" si="79"/>
        <v>#VALUE!</v>
      </c>
    </row>
    <row r="618" spans="1:49" x14ac:dyDescent="0.2">
      <c r="A618">
        <v>616</v>
      </c>
      <c r="B618" t="s">
        <v>13193</v>
      </c>
      <c r="C618" t="s">
        <v>13192</v>
      </c>
      <c r="F618" t="s">
        <v>13191</v>
      </c>
      <c r="G618" t="s">
        <v>5</v>
      </c>
      <c r="H618" t="s">
        <v>4</v>
      </c>
      <c r="I618" t="s">
        <v>993</v>
      </c>
      <c r="J618">
        <v>60005415</v>
      </c>
      <c r="K618" t="s">
        <v>992</v>
      </c>
      <c r="L618" t="s">
        <v>991</v>
      </c>
      <c r="M618" t="s">
        <v>98</v>
      </c>
      <c r="N618">
        <v>2</v>
      </c>
      <c r="O618" t="s">
        <v>2214</v>
      </c>
      <c r="P618" t="s">
        <v>2213</v>
      </c>
      <c r="Q618" t="s">
        <v>990</v>
      </c>
      <c r="R618" s="7">
        <v>39022</v>
      </c>
      <c r="S618" s="8">
        <f t="shared" si="72"/>
        <v>2006</v>
      </c>
      <c r="T618" s="8">
        <v>2006</v>
      </c>
      <c r="U618" s="8">
        <f t="shared" si="73"/>
        <v>16</v>
      </c>
      <c r="V618" s="7">
        <v>39022</v>
      </c>
      <c r="W618" t="s">
        <v>1132</v>
      </c>
      <c r="X618" s="2">
        <v>0.33500000000000002</v>
      </c>
      <c r="Y618" s="6">
        <f t="shared" si="74"/>
        <v>8.94263367235258E-3</v>
      </c>
      <c r="AA618">
        <v>10964290</v>
      </c>
      <c r="AB618">
        <v>18201</v>
      </c>
      <c r="AC618" t="s">
        <v>1131</v>
      </c>
      <c r="AD618" t="s">
        <v>1</v>
      </c>
      <c r="AE618">
        <v>16</v>
      </c>
      <c r="AF618">
        <v>6</v>
      </c>
      <c r="AH618" t="s">
        <v>13190</v>
      </c>
      <c r="AI618" t="s">
        <v>13189</v>
      </c>
      <c r="AJ618" t="s">
        <v>13188</v>
      </c>
      <c r="AK618" t="s">
        <v>13187</v>
      </c>
      <c r="AL618">
        <v>2</v>
      </c>
      <c r="AM618" s="5">
        <f t="shared" si="75"/>
        <v>0.125</v>
      </c>
      <c r="AN618" s="4">
        <f t="shared" si="76"/>
        <v>1.893222264293828E-4</v>
      </c>
      <c r="AO618" s="3"/>
      <c r="AP618">
        <v>0</v>
      </c>
      <c r="AR618" t="s">
        <v>0</v>
      </c>
      <c r="AT618" s="2">
        <v>1.694</v>
      </c>
      <c r="AU618" s="1">
        <f t="shared" si="77"/>
        <v>0.63166402385756215</v>
      </c>
      <c r="AV618" s="1">
        <f t="shared" si="78"/>
        <v>0.45659779493909813</v>
      </c>
      <c r="AW618" s="1">
        <f t="shared" si="79"/>
        <v>0.28153156602063417</v>
      </c>
    </row>
    <row r="619" spans="1:49" x14ac:dyDescent="0.2">
      <c r="A619">
        <v>617</v>
      </c>
      <c r="B619" t="s">
        <v>13186</v>
      </c>
      <c r="C619" t="s">
        <v>13185</v>
      </c>
      <c r="F619" t="s">
        <v>13184</v>
      </c>
      <c r="G619" t="s">
        <v>5</v>
      </c>
      <c r="H619" t="s">
        <v>4</v>
      </c>
      <c r="I619" t="s">
        <v>1365</v>
      </c>
      <c r="J619" t="s">
        <v>13183</v>
      </c>
      <c r="K619" t="s">
        <v>13182</v>
      </c>
      <c r="L619" t="s">
        <v>13181</v>
      </c>
      <c r="M619" t="s">
        <v>13180</v>
      </c>
      <c r="N619">
        <v>3</v>
      </c>
      <c r="O619" t="s">
        <v>13179</v>
      </c>
      <c r="P619" t="s">
        <v>13178</v>
      </c>
      <c r="Q619" t="s">
        <v>13177</v>
      </c>
      <c r="R619" s="7">
        <v>39022</v>
      </c>
      <c r="S619" s="8">
        <f t="shared" si="72"/>
        <v>2006</v>
      </c>
      <c r="T619" s="8">
        <v>2006</v>
      </c>
      <c r="U619" s="8">
        <f t="shared" si="73"/>
        <v>16</v>
      </c>
      <c r="V619" s="7">
        <v>39022</v>
      </c>
      <c r="W619" t="s">
        <v>1132</v>
      </c>
      <c r="X619" s="2">
        <v>0.33500000000000002</v>
      </c>
      <c r="Y619" s="6">
        <f t="shared" si="74"/>
        <v>8.94263367235258E-3</v>
      </c>
      <c r="AA619">
        <v>10964290</v>
      </c>
      <c r="AB619">
        <v>18201</v>
      </c>
      <c r="AC619" t="s">
        <v>1131</v>
      </c>
      <c r="AD619" t="s">
        <v>1</v>
      </c>
      <c r="AE619">
        <v>16</v>
      </c>
      <c r="AF619">
        <v>6</v>
      </c>
      <c r="AH619" t="s">
        <v>13176</v>
      </c>
      <c r="AI619" t="s">
        <v>13175</v>
      </c>
      <c r="AJ619" t="s">
        <v>13174</v>
      </c>
      <c r="AK619" t="s">
        <v>13173</v>
      </c>
      <c r="AL619">
        <v>9</v>
      </c>
      <c r="AM619" s="5">
        <f t="shared" si="75"/>
        <v>0.5625</v>
      </c>
      <c r="AN619" s="4">
        <f t="shared" si="76"/>
        <v>8.5195001893222262E-4</v>
      </c>
      <c r="AO619" s="3"/>
      <c r="AP619">
        <v>0</v>
      </c>
      <c r="AR619" t="s">
        <v>0</v>
      </c>
      <c r="AT619" s="2">
        <v>1.694</v>
      </c>
      <c r="AU619" s="1">
        <f t="shared" si="77"/>
        <v>0.6515428576326473</v>
      </c>
      <c r="AV619" s="1">
        <f t="shared" si="78"/>
        <v>0.48972918456424014</v>
      </c>
      <c r="AW619" s="1">
        <f t="shared" si="79"/>
        <v>0.32791551149583298</v>
      </c>
    </row>
    <row r="620" spans="1:49" x14ac:dyDescent="0.2">
      <c r="A620">
        <v>618</v>
      </c>
      <c r="B620" t="s">
        <v>13172</v>
      </c>
      <c r="C620" t="s">
        <v>13171</v>
      </c>
      <c r="F620" t="s">
        <v>13170</v>
      </c>
      <c r="G620" t="s">
        <v>5</v>
      </c>
      <c r="H620" t="s">
        <v>4</v>
      </c>
      <c r="I620" t="s">
        <v>13169</v>
      </c>
      <c r="J620" t="s">
        <v>13168</v>
      </c>
      <c r="K620" t="s">
        <v>13167</v>
      </c>
      <c r="L620" t="s">
        <v>13166</v>
      </c>
      <c r="M620" t="s">
        <v>13165</v>
      </c>
      <c r="N620">
        <v>3</v>
      </c>
      <c r="O620" t="s">
        <v>13164</v>
      </c>
      <c r="P620" t="s">
        <v>13163</v>
      </c>
      <c r="Q620" t="s">
        <v>13162</v>
      </c>
      <c r="R620" s="7">
        <v>39022</v>
      </c>
      <c r="S620" s="8">
        <f t="shared" si="72"/>
        <v>2006</v>
      </c>
      <c r="T620" s="8">
        <v>2006</v>
      </c>
      <c r="U620" s="8">
        <f t="shared" si="73"/>
        <v>16</v>
      </c>
      <c r="V620" s="7">
        <v>39022</v>
      </c>
      <c r="W620" t="s">
        <v>1132</v>
      </c>
      <c r="X620" s="2">
        <v>0.33500000000000002</v>
      </c>
      <c r="Y620" s="6">
        <f t="shared" si="74"/>
        <v>8.94263367235258E-3</v>
      </c>
      <c r="AA620">
        <v>10964290</v>
      </c>
      <c r="AB620">
        <v>18201</v>
      </c>
      <c r="AC620" t="s">
        <v>1131</v>
      </c>
      <c r="AD620" t="s">
        <v>1</v>
      </c>
      <c r="AE620">
        <v>16</v>
      </c>
      <c r="AF620">
        <v>6</v>
      </c>
      <c r="AH620" t="s">
        <v>13161</v>
      </c>
      <c r="AI620" t="s">
        <v>13160</v>
      </c>
      <c r="AJ620" t="s">
        <v>13159</v>
      </c>
      <c r="AK620" t="s">
        <v>13158</v>
      </c>
      <c r="AL620">
        <v>1</v>
      </c>
      <c r="AM620" s="5">
        <f t="shared" si="75"/>
        <v>6.25E-2</v>
      </c>
      <c r="AN620" s="4">
        <f t="shared" si="76"/>
        <v>9.46611132146914E-5</v>
      </c>
      <c r="AO620" s="3"/>
      <c r="AP620">
        <v>0</v>
      </c>
      <c r="AR620" t="s">
        <v>0</v>
      </c>
      <c r="AT620" s="2">
        <v>1.694</v>
      </c>
      <c r="AU620" s="1">
        <f t="shared" si="77"/>
        <v>0.62882419046112137</v>
      </c>
      <c r="AV620" s="1">
        <f t="shared" si="78"/>
        <v>0.45186473927836363</v>
      </c>
      <c r="AW620" s="1">
        <f t="shared" si="79"/>
        <v>0.27490528809560583</v>
      </c>
    </row>
    <row r="621" spans="1:49" x14ac:dyDescent="0.2">
      <c r="A621">
        <v>619</v>
      </c>
      <c r="B621" t="s">
        <v>13157</v>
      </c>
      <c r="C621" t="s">
        <v>13156</v>
      </c>
      <c r="F621" t="s">
        <v>13155</v>
      </c>
      <c r="G621" t="s">
        <v>5</v>
      </c>
      <c r="H621" t="s">
        <v>4</v>
      </c>
      <c r="I621" t="s">
        <v>13154</v>
      </c>
      <c r="J621">
        <v>60021859</v>
      </c>
      <c r="K621" t="s">
        <v>7426</v>
      </c>
      <c r="L621" t="s">
        <v>7425</v>
      </c>
      <c r="M621" t="s">
        <v>25</v>
      </c>
      <c r="N621">
        <v>5</v>
      </c>
      <c r="O621" t="s">
        <v>13153</v>
      </c>
      <c r="P621" t="s">
        <v>13152</v>
      </c>
      <c r="Q621" t="s">
        <v>13151</v>
      </c>
      <c r="R621" s="7">
        <v>39022</v>
      </c>
      <c r="S621" s="8">
        <f t="shared" si="72"/>
        <v>2006</v>
      </c>
      <c r="T621" s="8">
        <v>2006</v>
      </c>
      <c r="U621" s="8">
        <f t="shared" si="73"/>
        <v>16</v>
      </c>
      <c r="V621" s="7">
        <v>39022</v>
      </c>
      <c r="W621" t="s">
        <v>1132</v>
      </c>
      <c r="X621" s="2">
        <v>0.33500000000000002</v>
      </c>
      <c r="Y621" s="6">
        <f t="shared" si="74"/>
        <v>8.94263367235258E-3</v>
      </c>
      <c r="AA621">
        <v>10964290</v>
      </c>
      <c r="AB621">
        <v>18201</v>
      </c>
      <c r="AC621" t="s">
        <v>1131</v>
      </c>
      <c r="AD621" t="s">
        <v>1</v>
      </c>
      <c r="AE621">
        <v>16</v>
      </c>
      <c r="AF621">
        <v>6</v>
      </c>
      <c r="AH621" t="s">
        <v>13150</v>
      </c>
      <c r="AI621" t="s">
        <v>13149</v>
      </c>
      <c r="AJ621" t="s">
        <v>13148</v>
      </c>
      <c r="AK621" t="s">
        <v>13147</v>
      </c>
      <c r="AL621">
        <v>2</v>
      </c>
      <c r="AM621" s="5">
        <f t="shared" si="75"/>
        <v>0.125</v>
      </c>
      <c r="AN621" s="4">
        <f t="shared" si="76"/>
        <v>1.893222264293828E-4</v>
      </c>
      <c r="AO621" s="3"/>
      <c r="AP621">
        <v>0</v>
      </c>
      <c r="AR621" t="s">
        <v>0</v>
      </c>
      <c r="AT621" s="2">
        <v>1.694</v>
      </c>
      <c r="AU621" s="1">
        <f t="shared" si="77"/>
        <v>0.63166402385756215</v>
      </c>
      <c r="AV621" s="1">
        <f t="shared" si="78"/>
        <v>0.45659779493909813</v>
      </c>
      <c r="AW621" s="1">
        <f t="shared" si="79"/>
        <v>0.28153156602063417</v>
      </c>
    </row>
    <row r="622" spans="1:49" x14ac:dyDescent="0.2">
      <c r="A622">
        <v>620</v>
      </c>
      <c r="B622" t="s">
        <v>13146</v>
      </c>
      <c r="C622" t="s">
        <v>13145</v>
      </c>
      <c r="F622" t="s">
        <v>13144</v>
      </c>
      <c r="G622" t="s">
        <v>5</v>
      </c>
      <c r="H622" t="s">
        <v>4</v>
      </c>
      <c r="I622" t="s">
        <v>156</v>
      </c>
      <c r="J622" t="s">
        <v>13143</v>
      </c>
      <c r="K622" t="s">
        <v>13142</v>
      </c>
      <c r="L622" t="s">
        <v>13141</v>
      </c>
      <c r="M622" t="s">
        <v>30</v>
      </c>
      <c r="N622">
        <v>5</v>
      </c>
      <c r="O622" t="s">
        <v>13140</v>
      </c>
      <c r="P622" t="s">
        <v>13139</v>
      </c>
      <c r="Q622" t="s">
        <v>13138</v>
      </c>
      <c r="R622" s="7">
        <v>39022</v>
      </c>
      <c r="S622" s="8">
        <f t="shared" si="72"/>
        <v>2006</v>
      </c>
      <c r="T622" s="8">
        <v>2006</v>
      </c>
      <c r="U622" s="8">
        <f t="shared" si="73"/>
        <v>16</v>
      </c>
      <c r="V622" s="7">
        <v>39022</v>
      </c>
      <c r="W622" t="s">
        <v>304</v>
      </c>
      <c r="X622" s="2">
        <v>2.9860000000000002</v>
      </c>
      <c r="Y622" s="6">
        <f t="shared" si="74"/>
        <v>7.9709564613865094E-2</v>
      </c>
      <c r="AA622">
        <v>7338716</v>
      </c>
      <c r="AB622">
        <v>18902</v>
      </c>
      <c r="AD622" t="s">
        <v>1</v>
      </c>
      <c r="AE622">
        <v>24</v>
      </c>
      <c r="AF622">
        <v>11</v>
      </c>
      <c r="AG622">
        <v>1717617</v>
      </c>
      <c r="AH622" t="s">
        <v>13137</v>
      </c>
      <c r="AI622" t="s">
        <v>13136</v>
      </c>
      <c r="AJ622" t="s">
        <v>13135</v>
      </c>
      <c r="AK622" t="s">
        <v>13134</v>
      </c>
      <c r="AL622">
        <v>90</v>
      </c>
      <c r="AM622" s="5">
        <f t="shared" si="75"/>
        <v>5.625</v>
      </c>
      <c r="AN622" s="4">
        <f t="shared" si="76"/>
        <v>8.5195001893222256E-3</v>
      </c>
      <c r="AO622" s="3"/>
      <c r="AP622">
        <v>0</v>
      </c>
      <c r="AQ622" t="s">
        <v>28</v>
      </c>
      <c r="AR622" t="s">
        <v>13133</v>
      </c>
      <c r="AS622" t="s">
        <v>27</v>
      </c>
      <c r="AT622" s="2" t="s">
        <v>6</v>
      </c>
      <c r="AU622" s="1">
        <f t="shared" si="77"/>
        <v>5.8352545286502231</v>
      </c>
      <c r="AV622" s="1">
        <f t="shared" si="78"/>
        <v>4.411453240159366</v>
      </c>
      <c r="AW622" s="1">
        <f t="shared" si="79"/>
        <v>2.9876519516685085</v>
      </c>
    </row>
    <row r="623" spans="1:49" x14ac:dyDescent="0.2">
      <c r="A623">
        <v>621</v>
      </c>
      <c r="B623" t="s">
        <v>13132</v>
      </c>
      <c r="C623" t="s">
        <v>13131</v>
      </c>
      <c r="F623" t="s">
        <v>13130</v>
      </c>
      <c r="G623" t="s">
        <v>5</v>
      </c>
      <c r="H623" t="s">
        <v>4</v>
      </c>
      <c r="I623" t="s">
        <v>13129</v>
      </c>
      <c r="J623" t="s">
        <v>13128</v>
      </c>
      <c r="K623" t="s">
        <v>13127</v>
      </c>
      <c r="L623" t="s">
        <v>13126</v>
      </c>
      <c r="M623" t="s">
        <v>13125</v>
      </c>
      <c r="N623">
        <v>3</v>
      </c>
      <c r="O623" t="s">
        <v>13124</v>
      </c>
      <c r="P623" t="s">
        <v>13123</v>
      </c>
      <c r="Q623" t="s">
        <v>13122</v>
      </c>
      <c r="R623" s="7">
        <v>39022</v>
      </c>
      <c r="S623" s="8">
        <f t="shared" si="72"/>
        <v>2006</v>
      </c>
      <c r="T623" s="8">
        <v>2006</v>
      </c>
      <c r="U623" s="8">
        <f t="shared" si="73"/>
        <v>16</v>
      </c>
      <c r="V623" s="7">
        <v>39022</v>
      </c>
      <c r="W623" t="s">
        <v>92</v>
      </c>
      <c r="X623" s="2">
        <v>2.141</v>
      </c>
      <c r="Y623" s="6">
        <f t="shared" si="74"/>
        <v>5.7152772216438434E-2</v>
      </c>
      <c r="AA623">
        <v>1962892</v>
      </c>
      <c r="AB623">
        <v>17360</v>
      </c>
      <c r="AD623" t="s">
        <v>1</v>
      </c>
      <c r="AE623">
        <v>44</v>
      </c>
      <c r="AF623">
        <v>11</v>
      </c>
      <c r="AG623">
        <v>1717723</v>
      </c>
      <c r="AH623" t="s">
        <v>13121</v>
      </c>
      <c r="AI623" t="s">
        <v>13120</v>
      </c>
      <c r="AJ623" t="s">
        <v>13119</v>
      </c>
      <c r="AK623" t="s">
        <v>13118</v>
      </c>
      <c r="AL623">
        <v>14</v>
      </c>
      <c r="AM623" s="5">
        <f t="shared" si="75"/>
        <v>0.875</v>
      </c>
      <c r="AN623" s="4">
        <f t="shared" si="76"/>
        <v>1.3252555850056798E-3</v>
      </c>
      <c r="AO623" s="3"/>
      <c r="AP623">
        <v>0</v>
      </c>
      <c r="AR623" t="s">
        <v>0</v>
      </c>
      <c r="AT623" s="2" t="s">
        <v>6</v>
      </c>
      <c r="AU623" s="1">
        <f t="shared" si="77"/>
        <v>4.0404517227008609</v>
      </c>
      <c r="AV623" s="1">
        <f t="shared" si="78"/>
        <v>2.9239013900722055</v>
      </c>
      <c r="AW623" s="1">
        <f t="shared" si="79"/>
        <v>1.8073510574435507</v>
      </c>
    </row>
    <row r="624" spans="1:49" x14ac:dyDescent="0.2">
      <c r="A624">
        <v>622</v>
      </c>
      <c r="B624" t="s">
        <v>13117</v>
      </c>
      <c r="C624" t="s">
        <v>13116</v>
      </c>
      <c r="F624" t="s">
        <v>13115</v>
      </c>
      <c r="G624" t="s">
        <v>5</v>
      </c>
      <c r="H624" t="s">
        <v>4</v>
      </c>
      <c r="I624" t="s">
        <v>13114</v>
      </c>
      <c r="J624" t="s">
        <v>66</v>
      </c>
      <c r="K624" t="s">
        <v>65</v>
      </c>
      <c r="L624" t="s">
        <v>64</v>
      </c>
      <c r="M624" t="s">
        <v>63</v>
      </c>
      <c r="N624">
        <v>3</v>
      </c>
      <c r="O624" t="s">
        <v>13113</v>
      </c>
      <c r="P624" t="s">
        <v>13112</v>
      </c>
      <c r="Q624" t="s">
        <v>13111</v>
      </c>
      <c r="R624" s="7">
        <v>39022</v>
      </c>
      <c r="S624" s="8">
        <f t="shared" si="72"/>
        <v>2006</v>
      </c>
      <c r="T624" s="8">
        <v>2006</v>
      </c>
      <c r="U624" s="8">
        <f t="shared" si="73"/>
        <v>16</v>
      </c>
      <c r="V624" s="7">
        <v>39022</v>
      </c>
      <c r="W624" t="s">
        <v>333</v>
      </c>
      <c r="X624" s="2">
        <v>1.3720000000000001</v>
      </c>
      <c r="Y624" s="6">
        <f t="shared" si="74"/>
        <v>3.662475641333654E-2</v>
      </c>
      <c r="AA624">
        <v>189480</v>
      </c>
      <c r="AB624">
        <v>17366</v>
      </c>
      <c r="AD624" t="s">
        <v>1</v>
      </c>
      <c r="AE624">
        <v>54</v>
      </c>
      <c r="AF624">
        <v>11</v>
      </c>
      <c r="AG624">
        <v>1717748</v>
      </c>
      <c r="AH624" t="s">
        <v>13110</v>
      </c>
      <c r="AI624" t="s">
        <v>13109</v>
      </c>
      <c r="AJ624" t="s">
        <v>13108</v>
      </c>
      <c r="AK624" t="s">
        <v>13107</v>
      </c>
      <c r="AL624">
        <v>16</v>
      </c>
      <c r="AM624" s="5">
        <f t="shared" si="75"/>
        <v>1</v>
      </c>
      <c r="AN624" s="4">
        <f t="shared" si="76"/>
        <v>1.5145778114350624E-3</v>
      </c>
      <c r="AO624" s="3"/>
      <c r="AP624">
        <v>0</v>
      </c>
      <c r="AQ624" t="s">
        <v>13106</v>
      </c>
      <c r="AR624" t="s">
        <v>0</v>
      </c>
      <c r="AS624" t="s">
        <v>13105</v>
      </c>
      <c r="AT624" s="2" t="s">
        <v>6</v>
      </c>
      <c r="AU624" s="1">
        <f t="shared" si="77"/>
        <v>2.6091702832766095</v>
      </c>
      <c r="AV624" s="1">
        <f t="shared" si="78"/>
        <v>1.90696671123858</v>
      </c>
      <c r="AW624" s="1">
        <f t="shared" si="79"/>
        <v>1.2047631392005507</v>
      </c>
    </row>
    <row r="625" spans="1:49" x14ac:dyDescent="0.2">
      <c r="A625">
        <v>623</v>
      </c>
      <c r="B625" t="s">
        <v>13104</v>
      </c>
      <c r="C625" t="s">
        <v>13103</v>
      </c>
      <c r="F625" t="s">
        <v>13102</v>
      </c>
      <c r="G625" t="s">
        <v>5</v>
      </c>
      <c r="H625" t="s">
        <v>4</v>
      </c>
      <c r="I625" t="s">
        <v>13101</v>
      </c>
      <c r="J625" t="s">
        <v>13100</v>
      </c>
      <c r="K625" t="s">
        <v>13099</v>
      </c>
      <c r="L625" t="s">
        <v>13098</v>
      </c>
      <c r="M625" t="s">
        <v>13097</v>
      </c>
      <c r="N625">
        <v>6</v>
      </c>
      <c r="O625" t="s">
        <v>13096</v>
      </c>
      <c r="P625" t="s">
        <v>13095</v>
      </c>
      <c r="Q625" t="s">
        <v>13094</v>
      </c>
      <c r="R625" s="7">
        <v>39022</v>
      </c>
      <c r="S625" s="8">
        <f t="shared" si="72"/>
        <v>2006</v>
      </c>
      <c r="T625" s="8">
        <v>2006</v>
      </c>
      <c r="U625" s="8">
        <f t="shared" si="73"/>
        <v>16</v>
      </c>
      <c r="V625" s="7">
        <v>39022</v>
      </c>
      <c r="W625" t="s">
        <v>92</v>
      </c>
      <c r="X625" s="2">
        <v>2.141</v>
      </c>
      <c r="Y625" s="6">
        <f t="shared" si="74"/>
        <v>5.7152772216438434E-2</v>
      </c>
      <c r="AA625">
        <v>1962892</v>
      </c>
      <c r="AB625">
        <v>17360</v>
      </c>
      <c r="AD625" t="s">
        <v>1</v>
      </c>
      <c r="AE625">
        <v>44</v>
      </c>
      <c r="AF625">
        <v>11</v>
      </c>
      <c r="AG625">
        <v>1717724</v>
      </c>
      <c r="AH625" t="s">
        <v>13093</v>
      </c>
      <c r="AI625" t="s">
        <v>13092</v>
      </c>
      <c r="AJ625" t="s">
        <v>13091</v>
      </c>
      <c r="AK625" t="s">
        <v>13090</v>
      </c>
      <c r="AL625">
        <v>10</v>
      </c>
      <c r="AM625" s="5">
        <f t="shared" si="75"/>
        <v>0.625</v>
      </c>
      <c r="AN625" s="4">
        <f t="shared" si="76"/>
        <v>9.4661113214691405E-4</v>
      </c>
      <c r="AO625" s="3"/>
      <c r="AP625">
        <v>0</v>
      </c>
      <c r="AQ625" t="s">
        <v>531</v>
      </c>
      <c r="AR625" t="s">
        <v>0</v>
      </c>
      <c r="AS625" t="s">
        <v>530</v>
      </c>
      <c r="AT625" s="2" t="s">
        <v>6</v>
      </c>
      <c r="AU625" s="1">
        <f t="shared" si="77"/>
        <v>4.0290923891150969</v>
      </c>
      <c r="AV625" s="1">
        <f t="shared" si="78"/>
        <v>2.9049691674292673</v>
      </c>
      <c r="AW625" s="1">
        <f t="shared" si="79"/>
        <v>1.7808459457434371</v>
      </c>
    </row>
    <row r="626" spans="1:49" x14ac:dyDescent="0.2">
      <c r="A626">
        <v>624</v>
      </c>
      <c r="B626" t="s">
        <v>13089</v>
      </c>
      <c r="C626" t="s">
        <v>13088</v>
      </c>
      <c r="F626" t="s">
        <v>13087</v>
      </c>
      <c r="G626" t="s">
        <v>5</v>
      </c>
      <c r="H626" t="s">
        <v>4</v>
      </c>
      <c r="I626" t="s">
        <v>284</v>
      </c>
      <c r="J626" t="s">
        <v>283</v>
      </c>
      <c r="K626" t="s">
        <v>282</v>
      </c>
      <c r="L626" t="s">
        <v>281</v>
      </c>
      <c r="M626" t="s">
        <v>280</v>
      </c>
      <c r="N626">
        <v>2</v>
      </c>
      <c r="O626" t="s">
        <v>13086</v>
      </c>
      <c r="P626" t="s">
        <v>13085</v>
      </c>
      <c r="Q626" t="s">
        <v>13084</v>
      </c>
      <c r="R626" s="7">
        <v>39022</v>
      </c>
      <c r="S626" s="8">
        <f t="shared" si="72"/>
        <v>2006</v>
      </c>
      <c r="T626" s="8">
        <v>2006</v>
      </c>
      <c r="U626" s="8">
        <f t="shared" si="73"/>
        <v>16</v>
      </c>
      <c r="V626" s="7">
        <v>39022</v>
      </c>
      <c r="W626" t="s">
        <v>29</v>
      </c>
      <c r="X626" s="2">
        <v>0.94</v>
      </c>
      <c r="Y626" s="6">
        <f t="shared" si="74"/>
        <v>2.5092763140332611E-2</v>
      </c>
      <c r="AA626">
        <v>15311309</v>
      </c>
      <c r="AB626">
        <v>17295</v>
      </c>
      <c r="AD626" t="s">
        <v>1</v>
      </c>
      <c r="AE626">
        <v>16</v>
      </c>
      <c r="AF626">
        <v>11</v>
      </c>
      <c r="AG626">
        <v>1717526</v>
      </c>
      <c r="AH626" t="s">
        <v>13083</v>
      </c>
      <c r="AI626" t="s">
        <v>13082</v>
      </c>
      <c r="AJ626" t="s">
        <v>13081</v>
      </c>
      <c r="AK626" t="s">
        <v>13080</v>
      </c>
      <c r="AL626">
        <v>2</v>
      </c>
      <c r="AM626" s="5">
        <f t="shared" si="75"/>
        <v>0.125</v>
      </c>
      <c r="AN626" s="4">
        <f t="shared" si="76"/>
        <v>1.893222264293828E-4</v>
      </c>
      <c r="AO626" s="3"/>
      <c r="AP626">
        <v>0</v>
      </c>
      <c r="AR626" t="s">
        <v>0</v>
      </c>
      <c r="AT626" s="2" t="s">
        <v>6</v>
      </c>
      <c r="AU626" s="1">
        <f t="shared" si="77"/>
        <v>1.762173086616164</v>
      </c>
      <c r="AV626" s="1">
        <f t="shared" si="78"/>
        <v>1.2641042683380999</v>
      </c>
      <c r="AW626" s="1">
        <f t="shared" si="79"/>
        <v>0.76603545006003515</v>
      </c>
    </row>
    <row r="627" spans="1:49" x14ac:dyDescent="0.2">
      <c r="A627">
        <v>625</v>
      </c>
      <c r="B627" t="s">
        <v>13079</v>
      </c>
      <c r="C627" t="s">
        <v>13078</v>
      </c>
      <c r="F627" t="s">
        <v>13077</v>
      </c>
      <c r="G627" t="s">
        <v>5</v>
      </c>
      <c r="H627" t="s">
        <v>4</v>
      </c>
      <c r="I627" t="s">
        <v>664</v>
      </c>
      <c r="J627" t="s">
        <v>13076</v>
      </c>
      <c r="K627" t="s">
        <v>13075</v>
      </c>
      <c r="L627" t="s">
        <v>13074</v>
      </c>
      <c r="M627" t="s">
        <v>13073</v>
      </c>
      <c r="N627">
        <v>4</v>
      </c>
      <c r="O627" t="s">
        <v>13072</v>
      </c>
      <c r="P627" t="s">
        <v>13071</v>
      </c>
      <c r="Q627" t="s">
        <v>13070</v>
      </c>
      <c r="R627" s="7">
        <v>39022</v>
      </c>
      <c r="S627" s="8">
        <f t="shared" si="72"/>
        <v>2006</v>
      </c>
      <c r="T627" s="8">
        <v>2006</v>
      </c>
      <c r="U627" s="8">
        <f t="shared" si="73"/>
        <v>16</v>
      </c>
      <c r="V627" s="7">
        <v>39022</v>
      </c>
      <c r="W627" t="s">
        <v>29</v>
      </c>
      <c r="X627" s="2">
        <v>0.94</v>
      </c>
      <c r="Y627" s="6">
        <f t="shared" si="74"/>
        <v>2.5092763140332611E-2</v>
      </c>
      <c r="AA627">
        <v>15311309</v>
      </c>
      <c r="AB627">
        <v>17295</v>
      </c>
      <c r="AD627" t="s">
        <v>1</v>
      </c>
      <c r="AE627">
        <v>16</v>
      </c>
      <c r="AF627">
        <v>11</v>
      </c>
      <c r="AG627">
        <v>1717513</v>
      </c>
      <c r="AH627" t="s">
        <v>1357</v>
      </c>
      <c r="AI627" t="s">
        <v>13069</v>
      </c>
      <c r="AJ627" t="s">
        <v>13068</v>
      </c>
      <c r="AK627" t="s">
        <v>13067</v>
      </c>
      <c r="AL627">
        <v>21</v>
      </c>
      <c r="AM627" s="5">
        <f t="shared" si="75"/>
        <v>1.3125</v>
      </c>
      <c r="AN627" s="4">
        <f t="shared" si="76"/>
        <v>1.9878833775085194E-3</v>
      </c>
      <c r="AO627" s="3"/>
      <c r="AP627">
        <v>0</v>
      </c>
      <c r="AQ627" t="s">
        <v>351</v>
      </c>
      <c r="AR627" t="s">
        <v>13066</v>
      </c>
      <c r="AS627" t="s">
        <v>350</v>
      </c>
      <c r="AT627" s="2" t="s">
        <v>6</v>
      </c>
      <c r="AU627" s="1">
        <f t="shared" si="77"/>
        <v>1.8161299211485384</v>
      </c>
      <c r="AV627" s="1">
        <f t="shared" si="78"/>
        <v>1.3540323258920566</v>
      </c>
      <c r="AW627" s="1">
        <f t="shared" si="79"/>
        <v>0.89193473063557471</v>
      </c>
    </row>
    <row r="628" spans="1:49" x14ac:dyDescent="0.2">
      <c r="A628">
        <v>626</v>
      </c>
      <c r="B628" t="s">
        <v>13065</v>
      </c>
      <c r="C628" t="s">
        <v>13064</v>
      </c>
      <c r="E628">
        <v>16886227</v>
      </c>
      <c r="F628" t="s">
        <v>13063</v>
      </c>
      <c r="G628" t="s">
        <v>5</v>
      </c>
      <c r="H628" t="s">
        <v>4</v>
      </c>
      <c r="I628" t="s">
        <v>13062</v>
      </c>
      <c r="J628" t="s">
        <v>13061</v>
      </c>
      <c r="K628" t="s">
        <v>13060</v>
      </c>
      <c r="L628" t="s">
        <v>13059</v>
      </c>
      <c r="M628" t="s">
        <v>483</v>
      </c>
      <c r="N628">
        <v>6</v>
      </c>
      <c r="O628" t="s">
        <v>13058</v>
      </c>
      <c r="P628" t="s">
        <v>13057</v>
      </c>
      <c r="Q628" t="s">
        <v>13056</v>
      </c>
      <c r="R628" s="7">
        <v>39022</v>
      </c>
      <c r="S628" s="8">
        <f t="shared" si="72"/>
        <v>2006</v>
      </c>
      <c r="T628" s="8">
        <v>2006</v>
      </c>
      <c r="U628" s="8">
        <f t="shared" si="73"/>
        <v>16</v>
      </c>
      <c r="V628" s="7">
        <v>39022</v>
      </c>
      <c r="W628" t="s">
        <v>190</v>
      </c>
      <c r="X628" s="2">
        <v>0.53600000000000003</v>
      </c>
      <c r="Y628" s="6">
        <f t="shared" si="74"/>
        <v>1.430821387576413E-2</v>
      </c>
      <c r="AA628" t="s">
        <v>189</v>
      </c>
      <c r="AB628">
        <v>20920</v>
      </c>
      <c r="AC628">
        <v>10970029</v>
      </c>
      <c r="AD628" t="s">
        <v>1</v>
      </c>
      <c r="AE628">
        <v>69</v>
      </c>
      <c r="AF628">
        <v>11</v>
      </c>
      <c r="AH628" t="s">
        <v>1626</v>
      </c>
      <c r="AI628" t="s">
        <v>13055</v>
      </c>
      <c r="AJ628" t="s">
        <v>13054</v>
      </c>
      <c r="AK628" t="s">
        <v>13053</v>
      </c>
      <c r="AL628">
        <v>32</v>
      </c>
      <c r="AM628" s="5">
        <f t="shared" si="75"/>
        <v>2</v>
      </c>
      <c r="AN628" s="4">
        <f t="shared" si="76"/>
        <v>3.0291556228701248E-3</v>
      </c>
      <c r="AO628" s="3"/>
      <c r="AP628">
        <v>0</v>
      </c>
      <c r="AR628" t="s">
        <v>0</v>
      </c>
      <c r="AT628" s="2">
        <v>2.7690000000000001</v>
      </c>
      <c r="AU628" s="1">
        <f t="shared" si="77"/>
        <v>1.0924496399895927</v>
      </c>
      <c r="AV628" s="1">
        <f t="shared" si="78"/>
        <v>0.86686847493171271</v>
      </c>
      <c r="AW628" s="1">
        <f t="shared" si="79"/>
        <v>0.64128730987383264</v>
      </c>
    </row>
    <row r="629" spans="1:49" x14ac:dyDescent="0.2">
      <c r="A629">
        <v>627</v>
      </c>
      <c r="B629" t="s">
        <v>13052</v>
      </c>
      <c r="C629" t="s">
        <v>13051</v>
      </c>
      <c r="F629" t="s">
        <v>13050</v>
      </c>
      <c r="G629" t="s">
        <v>5</v>
      </c>
      <c r="H629" t="s">
        <v>4</v>
      </c>
      <c r="I629" t="s">
        <v>13049</v>
      </c>
      <c r="J629" t="s">
        <v>13048</v>
      </c>
      <c r="K629" t="s">
        <v>13047</v>
      </c>
      <c r="L629" t="s">
        <v>13046</v>
      </c>
      <c r="M629" t="s">
        <v>39</v>
      </c>
      <c r="N629">
        <v>1</v>
      </c>
      <c r="O629" t="s">
        <v>13045</v>
      </c>
      <c r="P629">
        <v>15051877600</v>
      </c>
      <c r="Q629" t="s">
        <v>13044</v>
      </c>
      <c r="R629" s="7">
        <v>39022</v>
      </c>
      <c r="S629" s="8">
        <f t="shared" si="72"/>
        <v>2006</v>
      </c>
      <c r="T629" s="8">
        <v>2006</v>
      </c>
      <c r="U629" s="8">
        <f t="shared" si="73"/>
        <v>16</v>
      </c>
      <c r="V629" s="7">
        <v>39022</v>
      </c>
      <c r="W629" t="s">
        <v>12996</v>
      </c>
      <c r="X629" s="2">
        <v>1.78</v>
      </c>
      <c r="Y629" s="6">
        <f t="shared" si="74"/>
        <v>4.7516083393395803E-2</v>
      </c>
      <c r="AA629">
        <v>9497714</v>
      </c>
      <c r="AB629">
        <v>28439</v>
      </c>
      <c r="AC629">
        <v>14321394</v>
      </c>
      <c r="AD629" t="s">
        <v>1</v>
      </c>
      <c r="AE629">
        <v>80</v>
      </c>
      <c r="AF629" s="10">
        <v>44508</v>
      </c>
      <c r="AH629" t="s">
        <v>13043</v>
      </c>
      <c r="AI629" t="s">
        <v>13042</v>
      </c>
      <c r="AJ629" t="s">
        <v>13041</v>
      </c>
      <c r="AK629" t="s">
        <v>13040</v>
      </c>
      <c r="AL629">
        <v>37</v>
      </c>
      <c r="AM629" s="5">
        <f t="shared" si="75"/>
        <v>2.3125</v>
      </c>
      <c r="AN629" s="4">
        <f t="shared" si="76"/>
        <v>3.5024611889435818E-3</v>
      </c>
      <c r="AO629" s="3"/>
      <c r="AP629">
        <v>0</v>
      </c>
      <c r="AR629" t="s">
        <v>0</v>
      </c>
      <c r="AT629" s="2">
        <v>4.26</v>
      </c>
      <c r="AU629" s="1">
        <f t="shared" si="77"/>
        <v>3.431199673206013</v>
      </c>
      <c r="AV629" s="1">
        <f t="shared" si="78"/>
        <v>2.5509272291169691</v>
      </c>
      <c r="AW629" s="1">
        <f t="shared" si="79"/>
        <v>1.6706547850279245</v>
      </c>
    </row>
    <row r="630" spans="1:49" x14ac:dyDescent="0.2">
      <c r="A630">
        <v>628</v>
      </c>
      <c r="B630" t="s">
        <v>13039</v>
      </c>
      <c r="C630" t="s">
        <v>13038</v>
      </c>
      <c r="F630" t="s">
        <v>13037</v>
      </c>
      <c r="G630" t="s">
        <v>5</v>
      </c>
      <c r="H630" t="s">
        <v>4</v>
      </c>
      <c r="I630" t="s">
        <v>13036</v>
      </c>
      <c r="J630">
        <v>60029445</v>
      </c>
      <c r="K630" t="s">
        <v>150</v>
      </c>
      <c r="L630" t="s">
        <v>149</v>
      </c>
      <c r="M630" t="s">
        <v>16</v>
      </c>
      <c r="N630">
        <v>1</v>
      </c>
      <c r="O630" t="s">
        <v>13035</v>
      </c>
      <c r="P630">
        <v>8417882000</v>
      </c>
      <c r="Q630">
        <v>60029445</v>
      </c>
      <c r="R630" s="7">
        <v>39022</v>
      </c>
      <c r="S630" s="8">
        <f t="shared" si="72"/>
        <v>2006</v>
      </c>
      <c r="T630" s="8">
        <v>2006</v>
      </c>
      <c r="U630" s="8">
        <f t="shared" si="73"/>
        <v>16</v>
      </c>
      <c r="V630" s="7">
        <v>39022</v>
      </c>
      <c r="W630" t="s">
        <v>161</v>
      </c>
      <c r="X630" s="2">
        <v>1.218</v>
      </c>
      <c r="Y630" s="6">
        <f t="shared" si="74"/>
        <v>3.2513814366941618E-2</v>
      </c>
      <c r="AA630">
        <v>189448</v>
      </c>
      <c r="AB630">
        <v>15107</v>
      </c>
      <c r="AD630" t="s">
        <v>1</v>
      </c>
      <c r="AE630">
        <v>52</v>
      </c>
      <c r="AF630">
        <v>11</v>
      </c>
      <c r="AH630" t="s">
        <v>13034</v>
      </c>
      <c r="AI630" t="s">
        <v>13033</v>
      </c>
      <c r="AJ630" t="s">
        <v>13032</v>
      </c>
      <c r="AK630" t="s">
        <v>13031</v>
      </c>
      <c r="AL630">
        <v>1271</v>
      </c>
      <c r="AM630" s="5">
        <f t="shared" si="75"/>
        <v>79.4375</v>
      </c>
      <c r="AN630" s="4">
        <f t="shared" si="76"/>
        <v>0.12031427489587278</v>
      </c>
      <c r="AO630" s="3"/>
      <c r="AP630">
        <v>0</v>
      </c>
      <c r="AR630" t="s">
        <v>0</v>
      </c>
      <c r="AT630" s="2" t="s">
        <v>6</v>
      </c>
      <c r="AU630" s="1">
        <f t="shared" si="77"/>
        <v>5.8853952525620965</v>
      </c>
      <c r="AV630" s="1">
        <f t="shared" si="78"/>
        <v>7.6414044631407192</v>
      </c>
      <c r="AW630" s="1">
        <f t="shared" si="79"/>
        <v>9.3974136737193419</v>
      </c>
    </row>
    <row r="631" spans="1:49" x14ac:dyDescent="0.2">
      <c r="A631">
        <v>629</v>
      </c>
      <c r="B631" t="s">
        <v>13030</v>
      </c>
      <c r="C631" t="s">
        <v>13029</v>
      </c>
      <c r="D631" t="s">
        <v>13028</v>
      </c>
      <c r="F631" t="s">
        <v>13027</v>
      </c>
      <c r="G631" t="s">
        <v>5</v>
      </c>
      <c r="H631" t="s">
        <v>4</v>
      </c>
      <c r="I631" t="s">
        <v>13026</v>
      </c>
      <c r="J631" t="s">
        <v>13025</v>
      </c>
      <c r="K631" t="s">
        <v>13024</v>
      </c>
      <c r="L631" t="s">
        <v>13023</v>
      </c>
      <c r="M631" t="s">
        <v>8870</v>
      </c>
      <c r="N631">
        <v>5</v>
      </c>
      <c r="O631" t="s">
        <v>13022</v>
      </c>
      <c r="P631" t="s">
        <v>13021</v>
      </c>
      <c r="Q631" t="s">
        <v>13020</v>
      </c>
      <c r="R631" s="7">
        <v>39022</v>
      </c>
      <c r="S631" s="8">
        <f t="shared" si="72"/>
        <v>2006</v>
      </c>
      <c r="T631" s="8">
        <v>2006</v>
      </c>
      <c r="U631" s="8">
        <f t="shared" si="73"/>
        <v>16</v>
      </c>
      <c r="V631" s="7">
        <v>39022</v>
      </c>
      <c r="W631" t="s">
        <v>1439</v>
      </c>
      <c r="X631" s="2">
        <v>0.49399999999999999</v>
      </c>
      <c r="Y631" s="6">
        <f t="shared" si="74"/>
        <v>1.3187047863110968E-2</v>
      </c>
      <c r="AA631">
        <v>9601317</v>
      </c>
      <c r="AB631">
        <v>20983</v>
      </c>
      <c r="AC631">
        <v>13616439</v>
      </c>
      <c r="AD631" t="s">
        <v>1</v>
      </c>
      <c r="AE631">
        <v>16</v>
      </c>
      <c r="AF631">
        <v>11</v>
      </c>
      <c r="AG631">
        <v>20</v>
      </c>
      <c r="AH631" t="s">
        <v>13019</v>
      </c>
      <c r="AI631" t="s">
        <v>13018</v>
      </c>
      <c r="AK631" t="s">
        <v>13017</v>
      </c>
      <c r="AL631">
        <v>85</v>
      </c>
      <c r="AM631" s="5">
        <f t="shared" si="75"/>
        <v>5.3125</v>
      </c>
      <c r="AN631" s="4">
        <f t="shared" si="76"/>
        <v>8.0461946232487699E-3</v>
      </c>
      <c r="AO631" s="3"/>
      <c r="AP631">
        <v>0</v>
      </c>
      <c r="AR631" t="s">
        <v>0</v>
      </c>
      <c r="AT631" s="2" t="s">
        <v>6</v>
      </c>
      <c r="AU631" s="1">
        <f t="shared" si="77"/>
        <v>1.1644791891152309</v>
      </c>
      <c r="AV631" s="1">
        <f t="shared" si="78"/>
        <v>1.0616621243179869</v>
      </c>
      <c r="AW631" s="1">
        <f t="shared" si="79"/>
        <v>0.95884505952074284</v>
      </c>
    </row>
    <row r="632" spans="1:49" x14ac:dyDescent="0.2">
      <c r="A632">
        <v>630</v>
      </c>
      <c r="B632" t="s">
        <v>13016</v>
      </c>
      <c r="C632" t="s">
        <v>13015</v>
      </c>
      <c r="F632" t="s">
        <v>13014</v>
      </c>
      <c r="G632" t="s">
        <v>5</v>
      </c>
      <c r="H632" t="s">
        <v>4</v>
      </c>
      <c r="I632" t="s">
        <v>13013</v>
      </c>
      <c r="J632" t="s">
        <v>13012</v>
      </c>
      <c r="K632" t="s">
        <v>13011</v>
      </c>
      <c r="L632" t="s">
        <v>13010</v>
      </c>
      <c r="M632" t="s">
        <v>1420</v>
      </c>
      <c r="N632">
        <v>2</v>
      </c>
      <c r="O632" t="s">
        <v>13009</v>
      </c>
      <c r="P632" t="s">
        <v>13008</v>
      </c>
      <c r="Q632" t="s">
        <v>13007</v>
      </c>
      <c r="R632" s="7">
        <v>39022</v>
      </c>
      <c r="S632" s="8">
        <f t="shared" si="72"/>
        <v>2006</v>
      </c>
      <c r="T632" s="8">
        <v>2006</v>
      </c>
      <c r="U632" s="8">
        <f t="shared" si="73"/>
        <v>16</v>
      </c>
      <c r="V632" s="7">
        <v>39022</v>
      </c>
      <c r="W632" t="s">
        <v>161</v>
      </c>
      <c r="X632" s="2">
        <v>1.218</v>
      </c>
      <c r="Y632" s="6">
        <f t="shared" si="74"/>
        <v>3.2513814366941618E-2</v>
      </c>
      <c r="AA632">
        <v>189448</v>
      </c>
      <c r="AB632">
        <v>15107</v>
      </c>
      <c r="AD632" t="s">
        <v>1</v>
      </c>
      <c r="AE632">
        <v>52</v>
      </c>
      <c r="AF632">
        <v>11</v>
      </c>
      <c r="AH632" t="s">
        <v>13006</v>
      </c>
      <c r="AI632" t="s">
        <v>13005</v>
      </c>
      <c r="AJ632" t="s">
        <v>13004</v>
      </c>
      <c r="AK632" t="s">
        <v>13003</v>
      </c>
      <c r="AL632">
        <v>6</v>
      </c>
      <c r="AM632" s="5">
        <f t="shared" si="75"/>
        <v>0.375</v>
      </c>
      <c r="AN632" s="4">
        <f t="shared" si="76"/>
        <v>5.6796667928814845E-4</v>
      </c>
      <c r="AO632" s="3"/>
      <c r="AP632">
        <v>0</v>
      </c>
      <c r="AQ632" t="s">
        <v>1393</v>
      </c>
      <c r="AR632" t="s">
        <v>1392</v>
      </c>
      <c r="AS632" t="s">
        <v>1391</v>
      </c>
      <c r="AT632" s="2" t="s">
        <v>6</v>
      </c>
      <c r="AU632" s="1">
        <f t="shared" si="77"/>
        <v>2.2930060060645574</v>
      </c>
      <c r="AV632" s="1">
        <f t="shared" si="78"/>
        <v>1.6540890523114884</v>
      </c>
      <c r="AW632" s="1">
        <f t="shared" si="79"/>
        <v>1.0151720985584189</v>
      </c>
    </row>
    <row r="633" spans="1:49" x14ac:dyDescent="0.2">
      <c r="A633">
        <v>631</v>
      </c>
      <c r="B633" t="s">
        <v>13002</v>
      </c>
      <c r="C633" t="s">
        <v>13001</v>
      </c>
      <c r="F633" t="s">
        <v>13000</v>
      </c>
      <c r="G633" t="s">
        <v>5</v>
      </c>
      <c r="H633" t="s">
        <v>4</v>
      </c>
      <c r="I633" t="s">
        <v>12999</v>
      </c>
      <c r="J633">
        <v>60073356</v>
      </c>
      <c r="K633" t="s">
        <v>12998</v>
      </c>
      <c r="L633" t="s">
        <v>447</v>
      </c>
      <c r="M633" t="s">
        <v>170</v>
      </c>
      <c r="N633">
        <v>1</v>
      </c>
      <c r="O633" t="s">
        <v>12997</v>
      </c>
      <c r="P633">
        <v>8405085100</v>
      </c>
      <c r="Q633">
        <v>60073356</v>
      </c>
      <c r="R633" s="7">
        <v>39022</v>
      </c>
      <c r="S633" s="8">
        <f t="shared" si="72"/>
        <v>2006</v>
      </c>
      <c r="T633" s="8">
        <v>2006</v>
      </c>
      <c r="U633" s="8">
        <f t="shared" si="73"/>
        <v>16</v>
      </c>
      <c r="V633" s="7">
        <v>39022</v>
      </c>
      <c r="W633" t="s">
        <v>12996</v>
      </c>
      <c r="X633" s="2">
        <v>1.78</v>
      </c>
      <c r="Y633" s="6">
        <f t="shared" si="74"/>
        <v>4.7516083393395803E-2</v>
      </c>
      <c r="AA633">
        <v>9497714</v>
      </c>
      <c r="AB633">
        <v>28439</v>
      </c>
      <c r="AC633">
        <v>14321394</v>
      </c>
      <c r="AD633" t="s">
        <v>1</v>
      </c>
      <c r="AE633">
        <v>80</v>
      </c>
      <c r="AF633" s="10">
        <v>44508</v>
      </c>
      <c r="AH633" t="s">
        <v>12995</v>
      </c>
      <c r="AI633" t="s">
        <v>12994</v>
      </c>
      <c r="AJ633" t="s">
        <v>12993</v>
      </c>
      <c r="AK633" t="s">
        <v>12992</v>
      </c>
      <c r="AL633">
        <v>63</v>
      </c>
      <c r="AM633" s="5">
        <f t="shared" si="75"/>
        <v>3.9375</v>
      </c>
      <c r="AN633" s="4">
        <f t="shared" si="76"/>
        <v>5.9636501325255583E-3</v>
      </c>
      <c r="AO633" s="3"/>
      <c r="AP633">
        <v>0</v>
      </c>
      <c r="AR633" t="s">
        <v>0</v>
      </c>
      <c r="AT633" s="2">
        <v>4.26</v>
      </c>
      <c r="AU633" s="1">
        <f t="shared" si="77"/>
        <v>3.5050353415134725</v>
      </c>
      <c r="AV633" s="1">
        <f t="shared" si="78"/>
        <v>2.6739866762960682</v>
      </c>
      <c r="AW633" s="1">
        <f t="shared" si="79"/>
        <v>1.8429380110786633</v>
      </c>
    </row>
    <row r="634" spans="1:49" x14ac:dyDescent="0.2">
      <c r="A634">
        <v>632</v>
      </c>
      <c r="B634" t="s">
        <v>12991</v>
      </c>
      <c r="C634" t="s">
        <v>12990</v>
      </c>
      <c r="D634" t="s">
        <v>12989</v>
      </c>
      <c r="E634">
        <v>17079212</v>
      </c>
      <c r="F634" t="s">
        <v>12988</v>
      </c>
      <c r="G634" t="s">
        <v>5</v>
      </c>
      <c r="H634" t="s">
        <v>4</v>
      </c>
      <c r="I634" t="s">
        <v>12987</v>
      </c>
      <c r="J634" t="s">
        <v>12986</v>
      </c>
      <c r="K634" t="s">
        <v>12985</v>
      </c>
      <c r="L634" t="s">
        <v>12984</v>
      </c>
      <c r="M634" t="s">
        <v>30</v>
      </c>
      <c r="N634">
        <v>4</v>
      </c>
      <c r="O634" t="s">
        <v>12983</v>
      </c>
      <c r="P634" t="s">
        <v>12982</v>
      </c>
      <c r="Q634" t="s">
        <v>12981</v>
      </c>
      <c r="R634" s="7">
        <v>39022</v>
      </c>
      <c r="S634" s="8">
        <f t="shared" si="72"/>
        <v>2006</v>
      </c>
      <c r="T634" s="8">
        <v>2006</v>
      </c>
      <c r="U634" s="8">
        <f t="shared" si="73"/>
        <v>16</v>
      </c>
      <c r="V634" s="7">
        <v>39022</v>
      </c>
      <c r="W634" t="s">
        <v>5456</v>
      </c>
      <c r="X634" s="2">
        <v>0.89600000000000002</v>
      </c>
      <c r="Y634" s="6">
        <f t="shared" si="74"/>
        <v>2.3918208269934065E-2</v>
      </c>
      <c r="AA634">
        <v>2656736</v>
      </c>
      <c r="AB634">
        <v>29901</v>
      </c>
      <c r="AC634">
        <v>14645157</v>
      </c>
      <c r="AD634" t="s">
        <v>1</v>
      </c>
      <c r="AE634">
        <v>22</v>
      </c>
      <c r="AF634">
        <v>7</v>
      </c>
      <c r="AH634" t="s">
        <v>12980</v>
      </c>
      <c r="AI634" t="s">
        <v>12979</v>
      </c>
      <c r="AJ634" t="s">
        <v>12978</v>
      </c>
      <c r="AK634" t="s">
        <v>12977</v>
      </c>
      <c r="AL634">
        <v>30</v>
      </c>
      <c r="AM634" s="5">
        <f t="shared" si="75"/>
        <v>1.875</v>
      </c>
      <c r="AN634" s="4">
        <f t="shared" si="76"/>
        <v>2.8398333964407422E-3</v>
      </c>
      <c r="AO634" s="3"/>
      <c r="AP634">
        <v>0</v>
      </c>
      <c r="AQ634" t="s">
        <v>368</v>
      </c>
      <c r="AR634" t="s">
        <v>1542</v>
      </c>
      <c r="AS634" t="s">
        <v>367</v>
      </c>
      <c r="AT634" s="2">
        <v>3.9140000000000001</v>
      </c>
      <c r="AU634" s="1">
        <f t="shared" si="77"/>
        <v>1.7594695807886065</v>
      </c>
      <c r="AV634" s="1">
        <f t="shared" si="78"/>
        <v>1.3379020833187403</v>
      </c>
      <c r="AW634" s="1">
        <f t="shared" si="79"/>
        <v>0.91633458584887384</v>
      </c>
    </row>
    <row r="635" spans="1:49" x14ac:dyDescent="0.2">
      <c r="A635">
        <v>633</v>
      </c>
      <c r="B635" t="s">
        <v>12976</v>
      </c>
      <c r="C635" t="s">
        <v>12975</v>
      </c>
      <c r="F635" t="s">
        <v>12974</v>
      </c>
      <c r="G635" t="s">
        <v>5</v>
      </c>
      <c r="H635" t="s">
        <v>4</v>
      </c>
      <c r="I635" t="s">
        <v>929</v>
      </c>
      <c r="J635" t="s">
        <v>12973</v>
      </c>
      <c r="K635" t="s">
        <v>12972</v>
      </c>
      <c r="L635" t="s">
        <v>12971</v>
      </c>
      <c r="M635" t="s">
        <v>525</v>
      </c>
      <c r="N635">
        <v>8</v>
      </c>
      <c r="O635" t="s">
        <v>12970</v>
      </c>
      <c r="P635" t="s">
        <v>12969</v>
      </c>
      <c r="Q635" t="s">
        <v>12968</v>
      </c>
      <c r="R635" s="7">
        <v>39022</v>
      </c>
      <c r="S635" s="8">
        <f t="shared" si="72"/>
        <v>2006</v>
      </c>
      <c r="T635" s="8">
        <v>2006</v>
      </c>
      <c r="U635" s="8">
        <f t="shared" si="73"/>
        <v>16</v>
      </c>
      <c r="V635" s="7">
        <v>39022</v>
      </c>
      <c r="W635" t="s">
        <v>813</v>
      </c>
      <c r="X635" s="2">
        <v>1.337</v>
      </c>
      <c r="Y635" s="6">
        <f t="shared" si="74"/>
        <v>3.5690451402792235E-2</v>
      </c>
      <c r="AA635">
        <v>7413106</v>
      </c>
      <c r="AB635">
        <v>26005</v>
      </c>
      <c r="AD635" t="s">
        <v>1</v>
      </c>
      <c r="AE635">
        <v>27</v>
      </c>
      <c r="AF635">
        <v>11</v>
      </c>
      <c r="AH635" t="s">
        <v>12967</v>
      </c>
      <c r="AI635" t="s">
        <v>12966</v>
      </c>
      <c r="AJ635" t="s">
        <v>12965</v>
      </c>
      <c r="AK635" t="s">
        <v>12964</v>
      </c>
      <c r="AL635">
        <v>7</v>
      </c>
      <c r="AM635" s="5">
        <f t="shared" si="75"/>
        <v>0.4375</v>
      </c>
      <c r="AN635" s="4">
        <f t="shared" si="76"/>
        <v>6.6262779250283988E-4</v>
      </c>
      <c r="AO635" s="3"/>
      <c r="AP635">
        <v>0</v>
      </c>
      <c r="AQ635" t="s">
        <v>351</v>
      </c>
      <c r="AR635" t="s">
        <v>12963</v>
      </c>
      <c r="AS635" t="s">
        <v>350</v>
      </c>
      <c r="AT635" s="2">
        <v>4.1870000000000003</v>
      </c>
      <c r="AU635" s="1">
        <f t="shared" si="77"/>
        <v>2.5182104319705414</v>
      </c>
      <c r="AV635" s="1">
        <f t="shared" si="78"/>
        <v>1.8176539597647539</v>
      </c>
      <c r="AW635" s="1">
        <f t="shared" si="79"/>
        <v>1.1170974875589659</v>
      </c>
    </row>
    <row r="636" spans="1:49" x14ac:dyDescent="0.2">
      <c r="A636">
        <v>634</v>
      </c>
      <c r="B636" t="s">
        <v>12962</v>
      </c>
      <c r="C636" t="s">
        <v>12961</v>
      </c>
      <c r="E636">
        <v>17057091</v>
      </c>
      <c r="F636" t="s">
        <v>12960</v>
      </c>
      <c r="G636" t="s">
        <v>5</v>
      </c>
      <c r="H636" t="s">
        <v>4</v>
      </c>
      <c r="I636" t="s">
        <v>12959</v>
      </c>
      <c r="J636">
        <v>60009500</v>
      </c>
      <c r="K636" t="s">
        <v>12958</v>
      </c>
      <c r="L636" t="s">
        <v>12957</v>
      </c>
      <c r="M636" t="s">
        <v>16</v>
      </c>
      <c r="N636">
        <v>4</v>
      </c>
      <c r="O636" t="s">
        <v>12956</v>
      </c>
      <c r="P636" t="s">
        <v>12955</v>
      </c>
      <c r="Q636" t="s">
        <v>12954</v>
      </c>
      <c r="R636" s="7">
        <v>39022</v>
      </c>
      <c r="S636" s="8">
        <f t="shared" si="72"/>
        <v>2006</v>
      </c>
      <c r="T636" s="8">
        <v>2006</v>
      </c>
      <c r="U636" s="8">
        <f t="shared" si="73"/>
        <v>16</v>
      </c>
      <c r="V636" s="7">
        <v>39022</v>
      </c>
      <c r="W636" t="s">
        <v>12953</v>
      </c>
      <c r="X636" s="2">
        <v>1.508</v>
      </c>
      <c r="Y636" s="6">
        <f t="shared" si="74"/>
        <v>4.0255198740022959E-2</v>
      </c>
      <c r="AA636">
        <v>199567</v>
      </c>
      <c r="AB636">
        <v>22343</v>
      </c>
      <c r="AD636" t="s">
        <v>1</v>
      </c>
      <c r="AE636">
        <v>74</v>
      </c>
      <c r="AF636">
        <v>11</v>
      </c>
      <c r="AH636" t="s">
        <v>12952</v>
      </c>
      <c r="AI636" t="s">
        <v>12951</v>
      </c>
      <c r="AK636" t="s">
        <v>12950</v>
      </c>
      <c r="AL636">
        <v>39</v>
      </c>
      <c r="AM636" s="5">
        <f t="shared" si="75"/>
        <v>2.4375</v>
      </c>
      <c r="AN636" s="4">
        <f t="shared" si="76"/>
        <v>3.6917834153729649E-3</v>
      </c>
      <c r="AO636" s="3"/>
      <c r="AP636">
        <v>1</v>
      </c>
      <c r="AQ636" t="s">
        <v>12949</v>
      </c>
      <c r="AR636" t="s">
        <v>12948</v>
      </c>
      <c r="AS636" t="s">
        <v>12947</v>
      </c>
      <c r="AT636" s="2">
        <v>3.4409999999999998</v>
      </c>
      <c r="AU636" s="1">
        <f t="shared" si="77"/>
        <v>2.9286174142627956</v>
      </c>
      <c r="AV636" s="1">
        <f t="shared" si="78"/>
        <v>2.1973491077697962</v>
      </c>
      <c r="AW636" s="1">
        <f t="shared" si="79"/>
        <v>1.4660808012767963</v>
      </c>
    </row>
    <row r="637" spans="1:49" x14ac:dyDescent="0.2">
      <c r="A637">
        <v>635</v>
      </c>
      <c r="B637" t="s">
        <v>12946</v>
      </c>
      <c r="C637" t="s">
        <v>12945</v>
      </c>
      <c r="D637">
        <v>4.032200611002E+17</v>
      </c>
      <c r="E637">
        <v>17023805</v>
      </c>
      <c r="F637" t="s">
        <v>12944</v>
      </c>
      <c r="G637" t="s">
        <v>5</v>
      </c>
      <c r="H637" t="s">
        <v>4</v>
      </c>
      <c r="I637" t="s">
        <v>12943</v>
      </c>
      <c r="J637">
        <v>60013609</v>
      </c>
      <c r="K637" t="s">
        <v>12942</v>
      </c>
      <c r="L637" t="s">
        <v>12941</v>
      </c>
      <c r="M637" t="s">
        <v>16</v>
      </c>
      <c r="N637">
        <v>1</v>
      </c>
      <c r="O637" t="s">
        <v>12940</v>
      </c>
      <c r="P637">
        <v>57200737210</v>
      </c>
      <c r="Q637">
        <v>60013609</v>
      </c>
      <c r="R637" s="7">
        <v>39022</v>
      </c>
      <c r="S637" s="8">
        <f t="shared" si="72"/>
        <v>2006</v>
      </c>
      <c r="T637" s="8">
        <v>2006</v>
      </c>
      <c r="U637" s="8">
        <f t="shared" si="73"/>
        <v>16</v>
      </c>
      <c r="V637" s="7">
        <v>39022</v>
      </c>
      <c r="W637" t="s">
        <v>12939</v>
      </c>
      <c r="X637" s="2">
        <v>0.35699999999999998</v>
      </c>
      <c r="Y637" s="6">
        <f t="shared" si="74"/>
        <v>9.5299111075518531E-3</v>
      </c>
      <c r="AA637">
        <v>179078</v>
      </c>
      <c r="AB637">
        <v>13374</v>
      </c>
      <c r="AD637" t="s">
        <v>1</v>
      </c>
      <c r="AE637">
        <v>91</v>
      </c>
      <c r="AF637" t="s">
        <v>12938</v>
      </c>
      <c r="AI637" t="s">
        <v>12937</v>
      </c>
      <c r="AJ637" t="s">
        <v>12936</v>
      </c>
      <c r="AK637" t="s">
        <v>12935</v>
      </c>
      <c r="AL637">
        <v>0</v>
      </c>
      <c r="AM637" s="5">
        <f t="shared" si="75"/>
        <v>0</v>
      </c>
      <c r="AN637" s="4">
        <f t="shared" si="76"/>
        <v>0</v>
      </c>
      <c r="AO637" s="3"/>
      <c r="AP637">
        <v>0</v>
      </c>
      <c r="AR637" t="s">
        <v>0</v>
      </c>
      <c r="AT637" s="2">
        <v>1.3160000000000001</v>
      </c>
      <c r="AU637" s="1">
        <f t="shared" si="77"/>
        <v>0.66709377752862975</v>
      </c>
      <c r="AV637" s="1">
        <f t="shared" si="78"/>
        <v>0.47649555537759264</v>
      </c>
      <c r="AW637" s="1">
        <f t="shared" si="79"/>
        <v>0.28589733322655558</v>
      </c>
    </row>
    <row r="638" spans="1:49" x14ac:dyDescent="0.2">
      <c r="A638">
        <v>636</v>
      </c>
      <c r="B638" t="s">
        <v>12934</v>
      </c>
      <c r="F638" t="s">
        <v>12933</v>
      </c>
      <c r="G638" t="s">
        <v>5</v>
      </c>
      <c r="H638" t="s">
        <v>4</v>
      </c>
      <c r="I638" t="s">
        <v>12932</v>
      </c>
      <c r="J638">
        <v>60005088</v>
      </c>
      <c r="K638" t="s">
        <v>12931</v>
      </c>
      <c r="L638" t="s">
        <v>12930</v>
      </c>
      <c r="M638" t="s">
        <v>655</v>
      </c>
      <c r="N638">
        <v>3</v>
      </c>
      <c r="O638" t="s">
        <v>12929</v>
      </c>
      <c r="P638" t="s">
        <v>12928</v>
      </c>
      <c r="Q638" t="s">
        <v>12927</v>
      </c>
      <c r="R638" s="7">
        <v>39022</v>
      </c>
      <c r="S638" s="8">
        <f t="shared" si="72"/>
        <v>2006</v>
      </c>
      <c r="T638" s="8">
        <v>2006</v>
      </c>
      <c r="U638" s="8">
        <f t="shared" si="73"/>
        <v>16</v>
      </c>
      <c r="V638" s="7">
        <v>2006</v>
      </c>
      <c r="W638" t="s">
        <v>12926</v>
      </c>
      <c r="X638" s="2">
        <v>0.19</v>
      </c>
      <c r="Y638" s="6">
        <f t="shared" si="74"/>
        <v>5.0719414858119115E-3</v>
      </c>
      <c r="AA638">
        <v>332097</v>
      </c>
      <c r="AB638">
        <v>18700</v>
      </c>
      <c r="AD638" t="s">
        <v>1</v>
      </c>
      <c r="AE638">
        <v>82</v>
      </c>
      <c r="AF638">
        <v>10</v>
      </c>
      <c r="AH638" t="s">
        <v>12925</v>
      </c>
      <c r="AI638" t="s">
        <v>12924</v>
      </c>
      <c r="AJ638" t="s">
        <v>12923</v>
      </c>
      <c r="AK638" t="s">
        <v>12922</v>
      </c>
      <c r="AL638">
        <v>0</v>
      </c>
      <c r="AM638" s="5">
        <f t="shared" si="75"/>
        <v>0</v>
      </c>
      <c r="AN638" s="4">
        <f t="shared" si="76"/>
        <v>0</v>
      </c>
      <c r="AO638" s="3"/>
      <c r="AP638">
        <v>0</v>
      </c>
      <c r="AR638" t="s">
        <v>0</v>
      </c>
      <c r="AT638" s="2" t="s">
        <v>6</v>
      </c>
      <c r="AU638" s="1">
        <f t="shared" si="77"/>
        <v>0.35503590400683377</v>
      </c>
      <c r="AV638" s="1">
        <f t="shared" si="78"/>
        <v>0.25359707429059558</v>
      </c>
      <c r="AW638" s="1">
        <f t="shared" si="79"/>
        <v>0.15215824457435734</v>
      </c>
    </row>
    <row r="639" spans="1:49" x14ac:dyDescent="0.2">
      <c r="A639">
        <v>637</v>
      </c>
      <c r="B639" t="s">
        <v>12921</v>
      </c>
      <c r="C639" t="s">
        <v>12920</v>
      </c>
      <c r="F639" t="s">
        <v>12919</v>
      </c>
      <c r="G639" t="s">
        <v>5</v>
      </c>
      <c r="H639" t="s">
        <v>4</v>
      </c>
      <c r="I639" t="s">
        <v>12538</v>
      </c>
      <c r="J639" t="s">
        <v>12918</v>
      </c>
      <c r="K639" t="s">
        <v>12917</v>
      </c>
      <c r="L639" t="s">
        <v>12916</v>
      </c>
      <c r="M639" t="s">
        <v>82</v>
      </c>
      <c r="N639">
        <v>2</v>
      </c>
      <c r="O639" t="s">
        <v>12915</v>
      </c>
      <c r="P639" t="s">
        <v>12914</v>
      </c>
      <c r="Q639" t="s">
        <v>12913</v>
      </c>
      <c r="R639" s="7">
        <v>39022</v>
      </c>
      <c r="S639" s="8">
        <f t="shared" si="72"/>
        <v>2006</v>
      </c>
      <c r="T639" s="8">
        <v>2006</v>
      </c>
      <c r="U639" s="8">
        <f t="shared" si="73"/>
        <v>16</v>
      </c>
      <c r="V639" s="7">
        <v>39022</v>
      </c>
      <c r="W639" t="s">
        <v>35</v>
      </c>
      <c r="X639" s="2">
        <v>1.6379999999999999</v>
      </c>
      <c r="Y639" s="6">
        <f t="shared" si="74"/>
        <v>4.3725474493473214E-2</v>
      </c>
      <c r="AA639" t="s">
        <v>34</v>
      </c>
      <c r="AB639">
        <v>17391</v>
      </c>
      <c r="AD639" t="s">
        <v>1</v>
      </c>
      <c r="AE639">
        <v>54</v>
      </c>
      <c r="AF639">
        <v>11</v>
      </c>
      <c r="AH639" t="s">
        <v>12912</v>
      </c>
      <c r="AI639" t="s">
        <v>12911</v>
      </c>
      <c r="AJ639" t="s">
        <v>12910</v>
      </c>
      <c r="AK639" t="s">
        <v>12909</v>
      </c>
      <c r="AL639">
        <v>15</v>
      </c>
      <c r="AM639" s="5">
        <f t="shared" si="75"/>
        <v>0.9375</v>
      </c>
      <c r="AN639" s="4">
        <f t="shared" si="76"/>
        <v>1.4199166982203711E-3</v>
      </c>
      <c r="AO639" s="3"/>
      <c r="AP639">
        <v>0</v>
      </c>
      <c r="AR639" t="s">
        <v>0</v>
      </c>
      <c r="AS639" t="s">
        <v>88</v>
      </c>
      <c r="AT639" s="2">
        <v>4.931</v>
      </c>
      <c r="AU639" s="1">
        <f t="shared" si="77"/>
        <v>3.1033807154897359</v>
      </c>
      <c r="AV639" s="1">
        <f t="shared" si="78"/>
        <v>2.257269559584679</v>
      </c>
      <c r="AW639" s="1">
        <f t="shared" si="79"/>
        <v>1.4111584036796223</v>
      </c>
    </row>
    <row r="640" spans="1:49" x14ac:dyDescent="0.2">
      <c r="A640">
        <v>638</v>
      </c>
      <c r="B640" t="s">
        <v>12908</v>
      </c>
      <c r="C640" t="s">
        <v>12907</v>
      </c>
      <c r="F640" t="s">
        <v>12906</v>
      </c>
      <c r="G640" t="s">
        <v>5</v>
      </c>
      <c r="H640" t="s">
        <v>4</v>
      </c>
      <c r="I640" t="s">
        <v>12905</v>
      </c>
      <c r="J640" t="s">
        <v>12904</v>
      </c>
      <c r="K640" t="s">
        <v>12903</v>
      </c>
      <c r="L640" t="s">
        <v>12902</v>
      </c>
      <c r="M640" t="s">
        <v>2267</v>
      </c>
      <c r="N640">
        <v>5</v>
      </c>
      <c r="O640" t="s">
        <v>12901</v>
      </c>
      <c r="P640" t="s">
        <v>12900</v>
      </c>
      <c r="Q640" t="s">
        <v>12899</v>
      </c>
      <c r="R640" s="7">
        <v>39022</v>
      </c>
      <c r="S640" s="8">
        <f t="shared" si="72"/>
        <v>2006</v>
      </c>
      <c r="T640" s="8">
        <v>2006</v>
      </c>
      <c r="U640" s="8">
        <f t="shared" si="73"/>
        <v>16</v>
      </c>
      <c r="V640" s="7">
        <v>39022</v>
      </c>
      <c r="W640" t="s">
        <v>35</v>
      </c>
      <c r="X640" s="2">
        <v>1.6379999999999999</v>
      </c>
      <c r="Y640" s="6">
        <f t="shared" si="74"/>
        <v>4.3725474493473214E-2</v>
      </c>
      <c r="AA640" t="s">
        <v>34</v>
      </c>
      <c r="AB640">
        <v>17391</v>
      </c>
      <c r="AD640" t="s">
        <v>1</v>
      </c>
      <c r="AE640">
        <v>54</v>
      </c>
      <c r="AF640">
        <v>11</v>
      </c>
      <c r="AH640" t="s">
        <v>12898</v>
      </c>
      <c r="AI640" t="s">
        <v>12897</v>
      </c>
      <c r="AJ640" t="s">
        <v>12896</v>
      </c>
      <c r="AK640" t="s">
        <v>12895</v>
      </c>
      <c r="AL640">
        <v>2</v>
      </c>
      <c r="AM640" s="5">
        <f t="shared" si="75"/>
        <v>0.125</v>
      </c>
      <c r="AN640" s="4">
        <f t="shared" si="76"/>
        <v>1.893222264293828E-4</v>
      </c>
      <c r="AO640" s="3"/>
      <c r="AP640">
        <v>0</v>
      </c>
      <c r="AR640" t="s">
        <v>0</v>
      </c>
      <c r="AT640" s="2">
        <v>4.931</v>
      </c>
      <c r="AU640" s="1">
        <f t="shared" si="77"/>
        <v>3.0664628813360064</v>
      </c>
      <c r="AV640" s="1">
        <f t="shared" si="78"/>
        <v>2.1957398359951297</v>
      </c>
      <c r="AW640" s="1">
        <f t="shared" si="79"/>
        <v>1.3250167906542532</v>
      </c>
    </row>
    <row r="641" spans="1:49" x14ac:dyDescent="0.2">
      <c r="A641">
        <v>639</v>
      </c>
      <c r="B641" t="s">
        <v>12894</v>
      </c>
      <c r="C641" t="s">
        <v>12893</v>
      </c>
      <c r="F641" t="s">
        <v>12892</v>
      </c>
      <c r="G641" t="s">
        <v>5</v>
      </c>
      <c r="H641" t="s">
        <v>4</v>
      </c>
      <c r="I641" t="s">
        <v>653</v>
      </c>
      <c r="J641">
        <v>60011170</v>
      </c>
      <c r="K641" t="s">
        <v>632</v>
      </c>
      <c r="L641" t="s">
        <v>631</v>
      </c>
      <c r="M641" t="s">
        <v>276</v>
      </c>
      <c r="N641">
        <v>4</v>
      </c>
      <c r="O641" t="s">
        <v>12891</v>
      </c>
      <c r="P641" t="s">
        <v>12890</v>
      </c>
      <c r="Q641" t="s">
        <v>857</v>
      </c>
      <c r="R641" s="7">
        <v>39022</v>
      </c>
      <c r="S641" s="8">
        <f t="shared" si="72"/>
        <v>2006</v>
      </c>
      <c r="T641" s="8">
        <v>2006</v>
      </c>
      <c r="U641" s="8">
        <f t="shared" si="73"/>
        <v>16</v>
      </c>
      <c r="V641" s="7">
        <v>39022</v>
      </c>
      <c r="W641" t="s">
        <v>8824</v>
      </c>
      <c r="X641" s="2">
        <v>0.94599999999999995</v>
      </c>
      <c r="Y641" s="6">
        <f t="shared" si="74"/>
        <v>2.5252929713568777E-2</v>
      </c>
      <c r="AA641">
        <v>2683768</v>
      </c>
      <c r="AB641">
        <v>20428</v>
      </c>
      <c r="AC641">
        <v>14333015</v>
      </c>
      <c r="AD641" t="s">
        <v>1</v>
      </c>
      <c r="AE641">
        <v>31</v>
      </c>
      <c r="AF641" s="10">
        <v>44228</v>
      </c>
      <c r="AH641" t="s">
        <v>12889</v>
      </c>
      <c r="AI641" t="s">
        <v>12888</v>
      </c>
      <c r="AJ641" t="s">
        <v>12887</v>
      </c>
      <c r="AK641" t="s">
        <v>12886</v>
      </c>
      <c r="AL641">
        <v>52</v>
      </c>
      <c r="AM641" s="5">
        <f t="shared" si="75"/>
        <v>3.25</v>
      </c>
      <c r="AN641" s="4">
        <f t="shared" si="76"/>
        <v>4.9223778871639529E-3</v>
      </c>
      <c r="AO641" s="3"/>
      <c r="AP641">
        <v>0</v>
      </c>
      <c r="AR641" t="s">
        <v>0</v>
      </c>
      <c r="AT641" s="2">
        <v>3.226</v>
      </c>
      <c r="AU641" s="1">
        <f t="shared" si="77"/>
        <v>1.9153764165647329</v>
      </c>
      <c r="AV641" s="1">
        <f t="shared" si="78"/>
        <v>1.5087653800366365</v>
      </c>
      <c r="AW641" s="1">
        <f t="shared" si="79"/>
        <v>1.1021543435085399</v>
      </c>
    </row>
    <row r="642" spans="1:49" x14ac:dyDescent="0.2">
      <c r="A642">
        <v>640</v>
      </c>
      <c r="B642" t="s">
        <v>12885</v>
      </c>
      <c r="C642" t="s">
        <v>12884</v>
      </c>
      <c r="F642" t="s">
        <v>12883</v>
      </c>
      <c r="G642" t="s">
        <v>5</v>
      </c>
      <c r="H642" t="s">
        <v>4</v>
      </c>
      <c r="I642" t="s">
        <v>12882</v>
      </c>
      <c r="J642" t="s">
        <v>12881</v>
      </c>
      <c r="K642" t="s">
        <v>12880</v>
      </c>
      <c r="L642" t="s">
        <v>12879</v>
      </c>
      <c r="M642" t="s">
        <v>12878</v>
      </c>
      <c r="N642">
        <v>7</v>
      </c>
      <c r="O642" t="s">
        <v>12877</v>
      </c>
      <c r="P642" t="s">
        <v>12876</v>
      </c>
      <c r="Q642" t="s">
        <v>12875</v>
      </c>
      <c r="R642" s="7">
        <v>39022</v>
      </c>
      <c r="S642" s="8">
        <f t="shared" ref="S642:S705" si="80">YEAR(R642)</f>
        <v>2006</v>
      </c>
      <c r="T642" s="8">
        <v>2006</v>
      </c>
      <c r="U642" s="8">
        <f t="shared" ref="U642:U705" si="81">2022-T642</f>
        <v>16</v>
      </c>
      <c r="V642" s="7">
        <v>39022</v>
      </c>
      <c r="W642" t="s">
        <v>1532</v>
      </c>
      <c r="X642" s="2">
        <v>1.351</v>
      </c>
      <c r="Y642" s="6">
        <f t="shared" ref="Y642:Y705" si="82">(X642-$Z$4)/($Z$3-$Z$4)</f>
        <v>3.6064173407009958E-2</v>
      </c>
      <c r="AA642">
        <v>319317</v>
      </c>
      <c r="AB642">
        <v>16530</v>
      </c>
      <c r="AC642">
        <v>13993054</v>
      </c>
      <c r="AD642" t="s">
        <v>1</v>
      </c>
      <c r="AE642">
        <v>128</v>
      </c>
      <c r="AF642">
        <v>3</v>
      </c>
      <c r="AH642" t="s">
        <v>12874</v>
      </c>
      <c r="AI642" t="s">
        <v>12873</v>
      </c>
      <c r="AK642" t="s">
        <v>12872</v>
      </c>
      <c r="AL642">
        <v>25</v>
      </c>
      <c r="AM642" s="5">
        <f t="shared" ref="AM642:AM705" si="83">AL642/U642</f>
        <v>1.5625</v>
      </c>
      <c r="AN642" s="4">
        <f t="shared" ref="AN642:AN705" si="84">(AM642-$AO$4)/($AO$3-$AO$4)</f>
        <v>2.3665278303672851E-3</v>
      </c>
      <c r="AO642" s="3"/>
      <c r="AP642">
        <v>1</v>
      </c>
      <c r="AR642" t="s">
        <v>0</v>
      </c>
      <c r="AT642" s="2">
        <v>4.5</v>
      </c>
      <c r="AU642" s="1">
        <f t="shared" ref="AU642:AU705" si="85">(Y642*0.7+AN642*0.3)*100</f>
        <v>2.5954879734017156</v>
      </c>
      <c r="AV642" s="1">
        <f t="shared" ref="AV642:AV705" si="86">(Y642*0.5+AN642*0.5)*100</f>
        <v>1.921535061868862</v>
      </c>
      <c r="AW642" s="1">
        <f t="shared" ref="AW642:AW705" si="87">(Y642*0.3+AN642*0.7)*100</f>
        <v>1.2475821503360087</v>
      </c>
    </row>
    <row r="643" spans="1:49" x14ac:dyDescent="0.2">
      <c r="A643">
        <v>641</v>
      </c>
      <c r="B643" t="s">
        <v>12871</v>
      </c>
      <c r="C643" t="s">
        <v>12870</v>
      </c>
      <c r="F643" t="s">
        <v>12869</v>
      </c>
      <c r="G643" t="s">
        <v>5</v>
      </c>
      <c r="H643" t="s">
        <v>4</v>
      </c>
      <c r="I643" t="s">
        <v>12868</v>
      </c>
      <c r="J643" t="s">
        <v>12867</v>
      </c>
      <c r="K643" t="s">
        <v>12866</v>
      </c>
      <c r="L643" t="s">
        <v>12865</v>
      </c>
      <c r="M643" t="s">
        <v>30</v>
      </c>
      <c r="N643">
        <v>2</v>
      </c>
      <c r="O643" t="s">
        <v>12864</v>
      </c>
      <c r="P643" t="s">
        <v>12863</v>
      </c>
      <c r="Q643" t="s">
        <v>12862</v>
      </c>
      <c r="R643" s="7">
        <v>39022</v>
      </c>
      <c r="S643" s="8">
        <f t="shared" si="80"/>
        <v>2006</v>
      </c>
      <c r="T643" s="8">
        <v>2006</v>
      </c>
      <c r="U643" s="8">
        <f t="shared" si="81"/>
        <v>16</v>
      </c>
      <c r="V643" s="7">
        <v>39022</v>
      </c>
      <c r="W643" t="s">
        <v>1037</v>
      </c>
      <c r="X643" s="2">
        <v>0.9</v>
      </c>
      <c r="Y643" s="6">
        <f t="shared" si="82"/>
        <v>2.4024985985424845E-2</v>
      </c>
      <c r="AA643">
        <v>27820</v>
      </c>
      <c r="AB643">
        <v>20982</v>
      </c>
      <c r="AC643">
        <v>15512916</v>
      </c>
      <c r="AD643" t="s">
        <v>1</v>
      </c>
      <c r="AE643">
        <v>89</v>
      </c>
      <c r="AF643">
        <v>11</v>
      </c>
      <c r="AH643" t="s">
        <v>12861</v>
      </c>
      <c r="AI643" t="s">
        <v>12860</v>
      </c>
      <c r="AK643" t="s">
        <v>12859</v>
      </c>
      <c r="AL643">
        <v>8</v>
      </c>
      <c r="AM643" s="5">
        <f t="shared" si="83"/>
        <v>0.5</v>
      </c>
      <c r="AN643" s="4">
        <f t="shared" si="84"/>
        <v>7.572889057175312E-4</v>
      </c>
      <c r="AO643" s="3"/>
      <c r="AP643">
        <v>0</v>
      </c>
      <c r="AR643" t="s">
        <v>0</v>
      </c>
      <c r="AT643" s="2" t="s">
        <v>6</v>
      </c>
      <c r="AU643" s="1">
        <f t="shared" si="85"/>
        <v>1.7044676861512651</v>
      </c>
      <c r="AV643" s="1">
        <f t="shared" si="86"/>
        <v>1.2391137445571188</v>
      </c>
      <c r="AW643" s="1">
        <f t="shared" si="87"/>
        <v>0.77375980296297253</v>
      </c>
    </row>
    <row r="644" spans="1:49" x14ac:dyDescent="0.2">
      <c r="A644">
        <v>642</v>
      </c>
      <c r="B644" t="s">
        <v>12858</v>
      </c>
      <c r="C644" t="s">
        <v>12857</v>
      </c>
      <c r="D644" t="s">
        <v>12856</v>
      </c>
      <c r="E644">
        <v>17005156</v>
      </c>
      <c r="F644" t="s">
        <v>12855</v>
      </c>
      <c r="G644" t="s">
        <v>5</v>
      </c>
      <c r="H644" t="s">
        <v>4</v>
      </c>
      <c r="I644" t="s">
        <v>12854</v>
      </c>
      <c r="J644" t="s">
        <v>12853</v>
      </c>
      <c r="K644" t="s">
        <v>12852</v>
      </c>
      <c r="L644" t="s">
        <v>12851</v>
      </c>
      <c r="M644" t="s">
        <v>12850</v>
      </c>
      <c r="N644">
        <v>1</v>
      </c>
      <c r="O644" t="s">
        <v>12849</v>
      </c>
      <c r="P644">
        <v>6603551109</v>
      </c>
      <c r="Q644" t="s">
        <v>12848</v>
      </c>
      <c r="R644" s="7">
        <v>39022</v>
      </c>
      <c r="S644" s="8">
        <f t="shared" si="80"/>
        <v>2006</v>
      </c>
      <c r="T644" s="8">
        <v>2006</v>
      </c>
      <c r="U644" s="8">
        <f t="shared" si="81"/>
        <v>16</v>
      </c>
      <c r="V644" s="7">
        <v>39022</v>
      </c>
      <c r="W644" t="s">
        <v>10189</v>
      </c>
      <c r="X644" s="2">
        <v>1.097</v>
      </c>
      <c r="Y644" s="6">
        <f t="shared" si="82"/>
        <v>2.9283788473345614E-2</v>
      </c>
      <c r="AA644">
        <v>39861</v>
      </c>
      <c r="AB644">
        <v>16811</v>
      </c>
      <c r="AC644">
        <v>10960384</v>
      </c>
      <c r="AD644" t="s">
        <v>1</v>
      </c>
      <c r="AE644">
        <v>455</v>
      </c>
      <c r="AF644">
        <v>1</v>
      </c>
      <c r="AH644" t="s">
        <v>12847</v>
      </c>
      <c r="AI644" t="s">
        <v>12846</v>
      </c>
      <c r="AJ644" t="s">
        <v>12845</v>
      </c>
      <c r="AK644" t="s">
        <v>12844</v>
      </c>
      <c r="AL644">
        <v>20</v>
      </c>
      <c r="AM644" s="5">
        <f t="shared" si="83"/>
        <v>1.25</v>
      </c>
      <c r="AN644" s="4">
        <f t="shared" si="84"/>
        <v>1.8932222642938281E-3</v>
      </c>
      <c r="AO644" s="3"/>
      <c r="AP644">
        <v>0</v>
      </c>
      <c r="AQ644" t="s">
        <v>11388</v>
      </c>
      <c r="AR644" t="s">
        <v>12843</v>
      </c>
      <c r="AS644" t="s">
        <v>11387</v>
      </c>
      <c r="AT644" s="2" t="s">
        <v>6</v>
      </c>
      <c r="AU644" s="1">
        <f t="shared" si="85"/>
        <v>2.1066618610630079</v>
      </c>
      <c r="AV644" s="1">
        <f t="shared" si="86"/>
        <v>1.5588505368819721</v>
      </c>
      <c r="AW644" s="1">
        <f t="shared" si="87"/>
        <v>1.0110392127009364</v>
      </c>
    </row>
    <row r="645" spans="1:49" x14ac:dyDescent="0.2">
      <c r="A645">
        <v>643</v>
      </c>
      <c r="B645" t="s">
        <v>12842</v>
      </c>
      <c r="C645" t="s">
        <v>12841</v>
      </c>
      <c r="F645" t="s">
        <v>12840</v>
      </c>
      <c r="G645" t="s">
        <v>5</v>
      </c>
      <c r="H645" t="s">
        <v>4</v>
      </c>
      <c r="I645" t="s">
        <v>12839</v>
      </c>
      <c r="J645" t="s">
        <v>12838</v>
      </c>
      <c r="K645" t="s">
        <v>12837</v>
      </c>
      <c r="L645" t="s">
        <v>12836</v>
      </c>
      <c r="M645" t="s">
        <v>30</v>
      </c>
      <c r="N645">
        <v>4</v>
      </c>
      <c r="O645" t="s">
        <v>12835</v>
      </c>
      <c r="P645" t="s">
        <v>12834</v>
      </c>
      <c r="Q645" t="s">
        <v>12833</v>
      </c>
      <c r="R645" s="7">
        <v>39022</v>
      </c>
      <c r="S645" s="8">
        <f t="shared" si="80"/>
        <v>2006</v>
      </c>
      <c r="T645" s="8">
        <v>2006</v>
      </c>
      <c r="U645" s="8">
        <f t="shared" si="81"/>
        <v>16</v>
      </c>
      <c r="V645" s="7">
        <v>39022</v>
      </c>
      <c r="W645" t="s">
        <v>12832</v>
      </c>
      <c r="X645" s="2">
        <v>0.48499999999999999</v>
      </c>
      <c r="Y645" s="6">
        <f t="shared" si="82"/>
        <v>1.294679800325672E-2</v>
      </c>
      <c r="AA645">
        <v>9478396</v>
      </c>
      <c r="AB645">
        <v>27027</v>
      </c>
      <c r="AC645">
        <v>14320630</v>
      </c>
      <c r="AD645" t="s">
        <v>1</v>
      </c>
      <c r="AE645">
        <v>85</v>
      </c>
      <c r="AF645">
        <v>3</v>
      </c>
      <c r="AH645" t="s">
        <v>1333</v>
      </c>
      <c r="AI645" t="s">
        <v>12831</v>
      </c>
      <c r="AK645" t="s">
        <v>12830</v>
      </c>
      <c r="AL645">
        <v>38</v>
      </c>
      <c r="AM645" s="5">
        <f t="shared" si="83"/>
        <v>2.375</v>
      </c>
      <c r="AN645" s="4">
        <f t="shared" si="84"/>
        <v>3.5971223021582736E-3</v>
      </c>
      <c r="AO645" s="3"/>
      <c r="AP645">
        <v>0</v>
      </c>
      <c r="AR645" t="s">
        <v>0</v>
      </c>
      <c r="AT645" s="2" t="s">
        <v>6</v>
      </c>
      <c r="AU645" s="1">
        <f t="shared" si="85"/>
        <v>1.0141895292927186</v>
      </c>
      <c r="AV645" s="1">
        <f t="shared" si="86"/>
        <v>0.82719601527074982</v>
      </c>
      <c r="AW645" s="1">
        <f t="shared" si="87"/>
        <v>0.64020250124878075</v>
      </c>
    </row>
    <row r="646" spans="1:49" x14ac:dyDescent="0.2">
      <c r="A646">
        <v>644</v>
      </c>
      <c r="B646" t="s">
        <v>12829</v>
      </c>
      <c r="C646" t="s">
        <v>12828</v>
      </c>
      <c r="F646" t="s">
        <v>12827</v>
      </c>
      <c r="G646" t="s">
        <v>5</v>
      </c>
      <c r="H646" t="s">
        <v>4</v>
      </c>
      <c r="I646" t="s">
        <v>12826</v>
      </c>
      <c r="J646">
        <v>60025225</v>
      </c>
      <c r="K646" t="s">
        <v>312</v>
      </c>
      <c r="L646" t="s">
        <v>311</v>
      </c>
      <c r="M646" t="s">
        <v>54</v>
      </c>
      <c r="N646">
        <v>4</v>
      </c>
      <c r="O646" t="s">
        <v>12825</v>
      </c>
      <c r="P646" t="s">
        <v>12824</v>
      </c>
      <c r="Q646" t="s">
        <v>12823</v>
      </c>
      <c r="R646" s="7">
        <v>39022</v>
      </c>
      <c r="S646" s="8">
        <f t="shared" si="80"/>
        <v>2006</v>
      </c>
      <c r="T646" s="8">
        <v>2006</v>
      </c>
      <c r="U646" s="8">
        <f t="shared" si="81"/>
        <v>16</v>
      </c>
      <c r="V646" s="7">
        <v>39022</v>
      </c>
      <c r="W646" t="s">
        <v>1386</v>
      </c>
      <c r="X646" s="2">
        <v>0.81499999999999995</v>
      </c>
      <c r="Y646" s="6">
        <f t="shared" si="82"/>
        <v>2.1755959531245827E-2</v>
      </c>
      <c r="AA646">
        <v>10709908</v>
      </c>
      <c r="AB646">
        <v>17316</v>
      </c>
      <c r="AD646" t="s">
        <v>1</v>
      </c>
      <c r="AE646">
        <v>13</v>
      </c>
      <c r="AF646">
        <v>11</v>
      </c>
      <c r="AH646" t="s">
        <v>12822</v>
      </c>
      <c r="AI646" t="s">
        <v>12821</v>
      </c>
      <c r="AJ646" t="s">
        <v>12820</v>
      </c>
      <c r="AK646" t="s">
        <v>12819</v>
      </c>
      <c r="AL646">
        <v>14</v>
      </c>
      <c r="AM646" s="5">
        <f t="shared" si="83"/>
        <v>0.875</v>
      </c>
      <c r="AN646" s="4">
        <f t="shared" si="84"/>
        <v>1.3252555850056798E-3</v>
      </c>
      <c r="AO646" s="3"/>
      <c r="AP646">
        <v>0</v>
      </c>
      <c r="AQ646" t="s">
        <v>165</v>
      </c>
      <c r="AR646" t="s">
        <v>1433</v>
      </c>
      <c r="AS646" t="s">
        <v>164</v>
      </c>
      <c r="AT646" s="2">
        <v>3.109</v>
      </c>
      <c r="AU646" s="1">
        <f t="shared" si="85"/>
        <v>1.5626748347373782</v>
      </c>
      <c r="AV646" s="1">
        <f t="shared" si="86"/>
        <v>1.1540607558125753</v>
      </c>
      <c r="AW646" s="1">
        <f t="shared" si="87"/>
        <v>0.74544667688777233</v>
      </c>
    </row>
    <row r="647" spans="1:49" x14ac:dyDescent="0.2">
      <c r="A647">
        <v>645</v>
      </c>
      <c r="B647" t="s">
        <v>12818</v>
      </c>
      <c r="C647" t="s">
        <v>12817</v>
      </c>
      <c r="F647" t="s">
        <v>12816</v>
      </c>
      <c r="G647" t="s">
        <v>5</v>
      </c>
      <c r="H647" t="s">
        <v>4</v>
      </c>
      <c r="I647" t="s">
        <v>12815</v>
      </c>
      <c r="J647" t="s">
        <v>12814</v>
      </c>
      <c r="K647" t="s">
        <v>12813</v>
      </c>
      <c r="L647" t="s">
        <v>12812</v>
      </c>
      <c r="M647" t="s">
        <v>12811</v>
      </c>
      <c r="N647">
        <v>9</v>
      </c>
      <c r="O647" t="s">
        <v>12810</v>
      </c>
      <c r="P647" t="s">
        <v>12809</v>
      </c>
      <c r="Q647" t="s">
        <v>12808</v>
      </c>
      <c r="R647" s="7">
        <v>39022</v>
      </c>
      <c r="S647" s="8">
        <f t="shared" si="80"/>
        <v>2006</v>
      </c>
      <c r="T647" s="8">
        <v>2006</v>
      </c>
      <c r="U647" s="8">
        <f t="shared" si="81"/>
        <v>16</v>
      </c>
      <c r="V647" s="7">
        <v>39022</v>
      </c>
      <c r="W647" t="s">
        <v>12807</v>
      </c>
      <c r="X647" s="2">
        <v>1.2969999999999999</v>
      </c>
      <c r="Y647" s="6">
        <f t="shared" si="82"/>
        <v>3.4622674247884469E-2</v>
      </c>
      <c r="AA647">
        <v>465070</v>
      </c>
      <c r="AB647">
        <v>15112</v>
      </c>
      <c r="AC647">
        <v>13652427</v>
      </c>
      <c r="AD647" t="s">
        <v>1</v>
      </c>
      <c r="AE647">
        <v>51</v>
      </c>
      <c r="AF647">
        <v>11</v>
      </c>
      <c r="AH647" t="s">
        <v>12806</v>
      </c>
      <c r="AI647" t="s">
        <v>12805</v>
      </c>
      <c r="AJ647" t="s">
        <v>12804</v>
      </c>
      <c r="AK647" t="s">
        <v>12803</v>
      </c>
      <c r="AL647">
        <v>16</v>
      </c>
      <c r="AM647" s="5">
        <f t="shared" si="83"/>
        <v>1</v>
      </c>
      <c r="AN647" s="4">
        <f t="shared" si="84"/>
        <v>1.5145778114350624E-3</v>
      </c>
      <c r="AO647" s="3"/>
      <c r="AP647">
        <v>0</v>
      </c>
      <c r="AR647" t="s">
        <v>0</v>
      </c>
      <c r="AT647" s="2">
        <v>3.8090000000000002</v>
      </c>
      <c r="AU647" s="1">
        <f t="shared" si="85"/>
        <v>2.4690245316949642</v>
      </c>
      <c r="AV647" s="1">
        <f t="shared" si="86"/>
        <v>1.8068626029659764</v>
      </c>
      <c r="AW647" s="1">
        <f t="shared" si="87"/>
        <v>1.1447006742369883</v>
      </c>
    </row>
    <row r="648" spans="1:49" x14ac:dyDescent="0.2">
      <c r="A648">
        <v>646</v>
      </c>
      <c r="B648" t="s">
        <v>12802</v>
      </c>
      <c r="C648" t="s">
        <v>12801</v>
      </c>
      <c r="D648" t="s">
        <v>12800</v>
      </c>
      <c r="E648">
        <v>17046599</v>
      </c>
      <c r="F648" t="s">
        <v>12799</v>
      </c>
      <c r="G648" t="s">
        <v>5</v>
      </c>
      <c r="H648" t="s">
        <v>4</v>
      </c>
      <c r="I648" t="s">
        <v>12798</v>
      </c>
      <c r="J648">
        <v>60006723</v>
      </c>
      <c r="K648" t="s">
        <v>12797</v>
      </c>
      <c r="L648" t="s">
        <v>12796</v>
      </c>
      <c r="M648" t="s">
        <v>860</v>
      </c>
      <c r="N648">
        <v>4</v>
      </c>
      <c r="O648" t="s">
        <v>12795</v>
      </c>
      <c r="P648" t="s">
        <v>12794</v>
      </c>
      <c r="Q648" t="s">
        <v>12793</v>
      </c>
      <c r="R648" s="7">
        <v>39022</v>
      </c>
      <c r="S648" s="8">
        <f t="shared" si="80"/>
        <v>2006</v>
      </c>
      <c r="T648" s="8">
        <v>2006</v>
      </c>
      <c r="U648" s="8">
        <f t="shared" si="81"/>
        <v>16</v>
      </c>
      <c r="V648" s="7">
        <v>39022</v>
      </c>
      <c r="W648" t="s">
        <v>1030</v>
      </c>
      <c r="X648" s="2">
        <v>1.718</v>
      </c>
      <c r="Y648" s="6">
        <f t="shared" si="82"/>
        <v>4.5861028803288753E-2</v>
      </c>
      <c r="AA648">
        <v>9651748</v>
      </c>
      <c r="AB648">
        <v>20384</v>
      </c>
      <c r="AD648" t="s">
        <v>1</v>
      </c>
      <c r="AE648">
        <v>36</v>
      </c>
      <c r="AF648">
        <v>11</v>
      </c>
      <c r="AH648" t="s">
        <v>12792</v>
      </c>
      <c r="AI648" t="s">
        <v>12791</v>
      </c>
      <c r="AJ648" t="s">
        <v>12790</v>
      </c>
      <c r="AK648" t="s">
        <v>12789</v>
      </c>
      <c r="AL648">
        <v>32</v>
      </c>
      <c r="AM648" s="5">
        <f t="shared" si="83"/>
        <v>2</v>
      </c>
      <c r="AN648" s="4">
        <f t="shared" si="84"/>
        <v>3.0291556228701248E-3</v>
      </c>
      <c r="AO648" s="3"/>
      <c r="AP648">
        <v>0</v>
      </c>
      <c r="AR648" t="s">
        <v>0</v>
      </c>
      <c r="AT648" s="2" t="s">
        <v>6</v>
      </c>
      <c r="AU648" s="1">
        <f t="shared" si="85"/>
        <v>3.3011466849163158</v>
      </c>
      <c r="AV648" s="1">
        <f t="shared" si="86"/>
        <v>2.4445092213079436</v>
      </c>
      <c r="AW648" s="1">
        <f t="shared" si="87"/>
        <v>1.5878717576995711</v>
      </c>
    </row>
    <row r="649" spans="1:49" x14ac:dyDescent="0.2">
      <c r="A649">
        <v>647</v>
      </c>
      <c r="B649" t="s">
        <v>12788</v>
      </c>
      <c r="C649" t="s">
        <v>12787</v>
      </c>
      <c r="D649" t="s">
        <v>12786</v>
      </c>
      <c r="F649" t="s">
        <v>12785</v>
      </c>
      <c r="G649" t="s">
        <v>5</v>
      </c>
      <c r="H649" t="s">
        <v>4</v>
      </c>
      <c r="I649" t="s">
        <v>12784</v>
      </c>
      <c r="J649">
        <v>60007751</v>
      </c>
      <c r="K649" t="s">
        <v>909</v>
      </c>
      <c r="L649" t="s">
        <v>580</v>
      </c>
      <c r="M649" t="s">
        <v>579</v>
      </c>
      <c r="N649">
        <v>2</v>
      </c>
      <c r="O649" t="s">
        <v>12783</v>
      </c>
      <c r="P649" t="s">
        <v>12782</v>
      </c>
      <c r="Q649" t="s">
        <v>12781</v>
      </c>
      <c r="R649" s="7">
        <v>39022</v>
      </c>
      <c r="S649" s="8">
        <f t="shared" si="80"/>
        <v>2006</v>
      </c>
      <c r="T649" s="8">
        <v>2006</v>
      </c>
      <c r="U649" s="8">
        <f t="shared" si="81"/>
        <v>16</v>
      </c>
      <c r="V649" s="7">
        <v>39022</v>
      </c>
      <c r="W649" t="s">
        <v>702</v>
      </c>
      <c r="X649" s="2">
        <v>0.54700000000000004</v>
      </c>
      <c r="Y649" s="6">
        <f t="shared" si="82"/>
        <v>1.4601852593363766E-2</v>
      </c>
      <c r="AA649">
        <v>14348411</v>
      </c>
      <c r="AB649">
        <v>17683</v>
      </c>
      <c r="AC649">
        <v>16180399</v>
      </c>
      <c r="AD649" t="s">
        <v>1</v>
      </c>
      <c r="AE649">
        <v>60</v>
      </c>
      <c r="AF649">
        <v>10</v>
      </c>
      <c r="AH649" t="s">
        <v>12780</v>
      </c>
      <c r="AI649" t="s">
        <v>12779</v>
      </c>
      <c r="AJ649" t="s">
        <v>12778</v>
      </c>
      <c r="AK649" t="s">
        <v>12777</v>
      </c>
      <c r="AL649">
        <v>55</v>
      </c>
      <c r="AM649" s="5">
        <f t="shared" si="83"/>
        <v>3.4375</v>
      </c>
      <c r="AN649" s="4">
        <f t="shared" si="84"/>
        <v>5.2063612268080268E-3</v>
      </c>
      <c r="AO649" s="3"/>
      <c r="AP649">
        <v>0</v>
      </c>
      <c r="AR649" t="s">
        <v>0</v>
      </c>
      <c r="AT649" s="2" t="s">
        <v>6</v>
      </c>
      <c r="AU649" s="1">
        <f t="shared" si="85"/>
        <v>1.1783205183397043</v>
      </c>
      <c r="AV649" s="1">
        <f t="shared" si="86"/>
        <v>0.99041069100858969</v>
      </c>
      <c r="AW649" s="1">
        <f t="shared" si="87"/>
        <v>0.80250086367747475</v>
      </c>
    </row>
    <row r="650" spans="1:49" x14ac:dyDescent="0.2">
      <c r="A650">
        <v>648</v>
      </c>
      <c r="B650" t="s">
        <v>12776</v>
      </c>
      <c r="C650" t="s">
        <v>12775</v>
      </c>
      <c r="D650" t="s">
        <v>12774</v>
      </c>
      <c r="F650" t="s">
        <v>12773</v>
      </c>
      <c r="G650" t="s">
        <v>5</v>
      </c>
      <c r="H650" t="s">
        <v>4</v>
      </c>
      <c r="I650" t="s">
        <v>42</v>
      </c>
      <c r="J650">
        <v>60019607</v>
      </c>
      <c r="K650" t="s">
        <v>514</v>
      </c>
      <c r="L650" t="s">
        <v>513</v>
      </c>
      <c r="M650" t="s">
        <v>41</v>
      </c>
      <c r="N650">
        <v>4</v>
      </c>
      <c r="O650" t="s">
        <v>12772</v>
      </c>
      <c r="P650" t="s">
        <v>12771</v>
      </c>
      <c r="Q650" t="s">
        <v>12770</v>
      </c>
      <c r="R650" s="7">
        <v>39022</v>
      </c>
      <c r="S650" s="8">
        <f t="shared" si="80"/>
        <v>2006</v>
      </c>
      <c r="T650" s="8">
        <v>2006</v>
      </c>
      <c r="U650" s="8">
        <f t="shared" si="81"/>
        <v>16</v>
      </c>
      <c r="V650" s="7">
        <v>39022</v>
      </c>
      <c r="W650" t="s">
        <v>702</v>
      </c>
      <c r="X650" s="2">
        <v>0.54700000000000004</v>
      </c>
      <c r="Y650" s="6">
        <f t="shared" si="82"/>
        <v>1.4601852593363766E-2</v>
      </c>
      <c r="AA650">
        <v>14348411</v>
      </c>
      <c r="AB650">
        <v>17683</v>
      </c>
      <c r="AC650">
        <v>16180399</v>
      </c>
      <c r="AD650" t="s">
        <v>1</v>
      </c>
      <c r="AE650">
        <v>60</v>
      </c>
      <c r="AF650">
        <v>10</v>
      </c>
      <c r="AH650" t="s">
        <v>12769</v>
      </c>
      <c r="AI650" t="s">
        <v>12768</v>
      </c>
      <c r="AJ650" t="s">
        <v>12767</v>
      </c>
      <c r="AK650" t="s">
        <v>12766</v>
      </c>
      <c r="AL650">
        <v>147</v>
      </c>
      <c r="AM650" s="5">
        <f t="shared" si="83"/>
        <v>9.1875</v>
      </c>
      <c r="AN650" s="4">
        <f t="shared" si="84"/>
        <v>1.3915183642559637E-2</v>
      </c>
      <c r="AO650" s="3"/>
      <c r="AP650">
        <v>0</v>
      </c>
      <c r="AQ650" t="s">
        <v>5037</v>
      </c>
      <c r="AR650" t="s">
        <v>0</v>
      </c>
      <c r="AS650" t="s">
        <v>5035</v>
      </c>
      <c r="AT650" s="2" t="s">
        <v>6</v>
      </c>
      <c r="AU650" s="1">
        <f t="shared" si="85"/>
        <v>1.4395851908122526</v>
      </c>
      <c r="AV650" s="1">
        <f t="shared" si="86"/>
        <v>1.42585181179617</v>
      </c>
      <c r="AW650" s="1">
        <f t="shared" si="87"/>
        <v>1.4121184327800875</v>
      </c>
    </row>
    <row r="651" spans="1:49" x14ac:dyDescent="0.2">
      <c r="A651">
        <v>649</v>
      </c>
      <c r="B651" t="s">
        <v>12765</v>
      </c>
      <c r="C651" t="s">
        <v>12764</v>
      </c>
      <c r="F651" t="s">
        <v>12763</v>
      </c>
      <c r="G651" t="s">
        <v>5</v>
      </c>
      <c r="H651" t="s">
        <v>4</v>
      </c>
      <c r="I651" t="s">
        <v>12762</v>
      </c>
      <c r="J651">
        <v>60022002</v>
      </c>
      <c r="K651" t="s">
        <v>5084</v>
      </c>
      <c r="L651" t="s">
        <v>5083</v>
      </c>
      <c r="M651" t="s">
        <v>332</v>
      </c>
      <c r="N651">
        <v>1</v>
      </c>
      <c r="O651" t="s">
        <v>12761</v>
      </c>
      <c r="P651">
        <v>36839404000</v>
      </c>
      <c r="Q651">
        <v>60022002</v>
      </c>
      <c r="R651" s="7">
        <v>39022</v>
      </c>
      <c r="S651" s="8">
        <f t="shared" si="80"/>
        <v>2006</v>
      </c>
      <c r="T651" s="8">
        <v>2006</v>
      </c>
      <c r="U651" s="8">
        <f t="shared" si="81"/>
        <v>16</v>
      </c>
      <c r="V651" s="7">
        <v>39022</v>
      </c>
      <c r="W651" t="s">
        <v>236</v>
      </c>
      <c r="X651" s="2">
        <v>0.30399999999999999</v>
      </c>
      <c r="Y651" s="6">
        <f t="shared" si="82"/>
        <v>8.115106377299057E-3</v>
      </c>
      <c r="AA651">
        <v>8952477</v>
      </c>
      <c r="AB651">
        <v>12250</v>
      </c>
      <c r="AD651" t="s">
        <v>1</v>
      </c>
      <c r="AE651">
        <v>48</v>
      </c>
      <c r="AF651">
        <v>11</v>
      </c>
      <c r="AH651" t="s">
        <v>12760</v>
      </c>
      <c r="AI651" t="s">
        <v>12759</v>
      </c>
      <c r="AJ651" t="s">
        <v>12758</v>
      </c>
      <c r="AK651" t="s">
        <v>12757</v>
      </c>
      <c r="AL651">
        <v>2</v>
      </c>
      <c r="AM651" s="5">
        <f t="shared" si="83"/>
        <v>0.125</v>
      </c>
      <c r="AN651" s="4">
        <f t="shared" si="84"/>
        <v>1.893222264293828E-4</v>
      </c>
      <c r="AO651" s="3"/>
      <c r="AP651">
        <v>0</v>
      </c>
      <c r="AR651" t="s">
        <v>0</v>
      </c>
      <c r="AT651" s="2" t="s">
        <v>6</v>
      </c>
      <c r="AU651" s="1">
        <f t="shared" si="85"/>
        <v>0.57373711320381549</v>
      </c>
      <c r="AV651" s="1">
        <f t="shared" si="86"/>
        <v>0.41522143018642199</v>
      </c>
      <c r="AW651" s="1">
        <f t="shared" si="87"/>
        <v>0.2567057471690285</v>
      </c>
    </row>
    <row r="652" spans="1:49" x14ac:dyDescent="0.2">
      <c r="A652">
        <v>650</v>
      </c>
      <c r="B652" t="s">
        <v>12756</v>
      </c>
      <c r="C652" t="s">
        <v>12755</v>
      </c>
      <c r="F652" t="s">
        <v>12754</v>
      </c>
      <c r="G652" t="s">
        <v>5</v>
      </c>
      <c r="H652" t="s">
        <v>4</v>
      </c>
      <c r="I652" t="s">
        <v>709</v>
      </c>
      <c r="J652">
        <v>60032144</v>
      </c>
      <c r="K652" t="s">
        <v>364</v>
      </c>
      <c r="L652" t="s">
        <v>363</v>
      </c>
      <c r="M652" t="s">
        <v>22</v>
      </c>
      <c r="N652">
        <v>3</v>
      </c>
      <c r="O652" t="s">
        <v>12753</v>
      </c>
      <c r="P652" t="s">
        <v>12752</v>
      </c>
      <c r="Q652" t="s">
        <v>362</v>
      </c>
      <c r="R652" s="7">
        <v>39022</v>
      </c>
      <c r="S652" s="8">
        <f t="shared" si="80"/>
        <v>2006</v>
      </c>
      <c r="T652" s="8">
        <v>2006</v>
      </c>
      <c r="U652" s="8">
        <f t="shared" si="81"/>
        <v>16</v>
      </c>
      <c r="V652" s="7">
        <v>39022</v>
      </c>
      <c r="W652" t="s">
        <v>236</v>
      </c>
      <c r="X652" s="2">
        <v>0.30399999999999999</v>
      </c>
      <c r="Y652" s="6">
        <f t="shared" si="82"/>
        <v>8.115106377299057E-3</v>
      </c>
      <c r="AA652">
        <v>8952477</v>
      </c>
      <c r="AB652">
        <v>12250</v>
      </c>
      <c r="AD652" t="s">
        <v>1</v>
      </c>
      <c r="AE652">
        <v>48</v>
      </c>
      <c r="AF652">
        <v>11</v>
      </c>
      <c r="AH652" t="s">
        <v>12751</v>
      </c>
      <c r="AI652" t="s">
        <v>12750</v>
      </c>
      <c r="AJ652" t="s">
        <v>12749</v>
      </c>
      <c r="AK652" t="s">
        <v>12748</v>
      </c>
      <c r="AL652">
        <v>19</v>
      </c>
      <c r="AM652" s="5">
        <f t="shared" si="83"/>
        <v>1.1875</v>
      </c>
      <c r="AN652" s="4">
        <f t="shared" si="84"/>
        <v>1.7985611510791368E-3</v>
      </c>
      <c r="AO652" s="3"/>
      <c r="AP652">
        <v>0</v>
      </c>
      <c r="AR652" t="s">
        <v>0</v>
      </c>
      <c r="AT652" s="2" t="s">
        <v>6</v>
      </c>
      <c r="AU652" s="1">
        <f t="shared" si="85"/>
        <v>0.62201428094330802</v>
      </c>
      <c r="AV652" s="1">
        <f t="shared" si="86"/>
        <v>0.49568337641890964</v>
      </c>
      <c r="AW652" s="1">
        <f t="shared" si="87"/>
        <v>0.36935247189451126</v>
      </c>
    </row>
    <row r="653" spans="1:49" x14ac:dyDescent="0.2">
      <c r="A653">
        <v>651</v>
      </c>
      <c r="B653" t="s">
        <v>12747</v>
      </c>
      <c r="C653" t="s">
        <v>12746</v>
      </c>
      <c r="F653" t="s">
        <v>12745</v>
      </c>
      <c r="G653" t="s">
        <v>5</v>
      </c>
      <c r="H653" t="s">
        <v>4</v>
      </c>
      <c r="I653" t="s">
        <v>12744</v>
      </c>
      <c r="J653">
        <v>60019702</v>
      </c>
      <c r="K653" t="s">
        <v>739</v>
      </c>
      <c r="L653" t="s">
        <v>738</v>
      </c>
      <c r="M653" t="s">
        <v>54</v>
      </c>
      <c r="N653">
        <v>2</v>
      </c>
      <c r="O653" t="s">
        <v>12743</v>
      </c>
      <c r="P653" t="s">
        <v>12742</v>
      </c>
      <c r="Q653" t="s">
        <v>737</v>
      </c>
      <c r="R653" s="7">
        <v>39022</v>
      </c>
      <c r="S653" s="8">
        <f t="shared" si="80"/>
        <v>2006</v>
      </c>
      <c r="T653" s="8">
        <v>2006</v>
      </c>
      <c r="U653" s="8">
        <f t="shared" si="81"/>
        <v>16</v>
      </c>
      <c r="V653" s="7">
        <v>39022</v>
      </c>
      <c r="W653" t="s">
        <v>236</v>
      </c>
      <c r="X653" s="2">
        <v>0.30399999999999999</v>
      </c>
      <c r="Y653" s="6">
        <f t="shared" si="82"/>
        <v>8.115106377299057E-3</v>
      </c>
      <c r="AA653">
        <v>8952477</v>
      </c>
      <c r="AB653">
        <v>12250</v>
      </c>
      <c r="AD653" t="s">
        <v>1</v>
      </c>
      <c r="AE653">
        <v>48</v>
      </c>
      <c r="AF653">
        <v>11</v>
      </c>
      <c r="AH653" t="s">
        <v>12741</v>
      </c>
      <c r="AI653" t="s">
        <v>12740</v>
      </c>
      <c r="AJ653" t="s">
        <v>12739</v>
      </c>
      <c r="AK653" t="s">
        <v>12738</v>
      </c>
      <c r="AL653">
        <v>17</v>
      </c>
      <c r="AM653" s="5">
        <f t="shared" si="83"/>
        <v>1.0625</v>
      </c>
      <c r="AN653" s="4">
        <f t="shared" si="84"/>
        <v>1.6092389246497539E-3</v>
      </c>
      <c r="AO653" s="3"/>
      <c r="AP653">
        <v>0</v>
      </c>
      <c r="AR653" t="s">
        <v>0</v>
      </c>
      <c r="AT653" s="2" t="s">
        <v>6</v>
      </c>
      <c r="AU653" s="1">
        <f t="shared" si="85"/>
        <v>0.61633461415042656</v>
      </c>
      <c r="AV653" s="1">
        <f t="shared" si="86"/>
        <v>0.48621726509744051</v>
      </c>
      <c r="AW653" s="1">
        <f t="shared" si="87"/>
        <v>0.35609991604445446</v>
      </c>
    </row>
    <row r="654" spans="1:49" x14ac:dyDescent="0.2">
      <c r="A654">
        <v>652</v>
      </c>
      <c r="B654" t="s">
        <v>12737</v>
      </c>
      <c r="C654" t="s">
        <v>12736</v>
      </c>
      <c r="F654" t="s">
        <v>12735</v>
      </c>
      <c r="G654" t="s">
        <v>5</v>
      </c>
      <c r="H654" t="s">
        <v>4</v>
      </c>
      <c r="I654" t="s">
        <v>1245</v>
      </c>
      <c r="J654" t="s">
        <v>12734</v>
      </c>
      <c r="K654" t="s">
        <v>12733</v>
      </c>
      <c r="L654" t="s">
        <v>12732</v>
      </c>
      <c r="M654" t="s">
        <v>291</v>
      </c>
      <c r="N654">
        <v>3</v>
      </c>
      <c r="O654" t="s">
        <v>12731</v>
      </c>
      <c r="P654" t="s">
        <v>12730</v>
      </c>
      <c r="Q654" t="s">
        <v>12729</v>
      </c>
      <c r="R654" s="7">
        <v>39022</v>
      </c>
      <c r="S654" s="8">
        <f t="shared" si="80"/>
        <v>2006</v>
      </c>
      <c r="T654" s="8">
        <v>2006</v>
      </c>
      <c r="U654" s="8">
        <f t="shared" si="81"/>
        <v>16</v>
      </c>
      <c r="V654" s="7">
        <v>39022</v>
      </c>
      <c r="W654" t="s">
        <v>236</v>
      </c>
      <c r="X654" s="2">
        <v>0.30399999999999999</v>
      </c>
      <c r="Y654" s="6">
        <f t="shared" si="82"/>
        <v>8.115106377299057E-3</v>
      </c>
      <c r="AA654">
        <v>8952477</v>
      </c>
      <c r="AB654">
        <v>12250</v>
      </c>
      <c r="AD654" t="s">
        <v>1</v>
      </c>
      <c r="AE654">
        <v>48</v>
      </c>
      <c r="AF654">
        <v>11</v>
      </c>
      <c r="AH654" t="s">
        <v>12728</v>
      </c>
      <c r="AI654" t="s">
        <v>12727</v>
      </c>
      <c r="AJ654" t="s">
        <v>12726</v>
      </c>
      <c r="AK654" t="s">
        <v>12725</v>
      </c>
      <c r="AL654">
        <v>0</v>
      </c>
      <c r="AM654" s="5">
        <f t="shared" si="83"/>
        <v>0</v>
      </c>
      <c r="AN654" s="4">
        <f t="shared" si="84"/>
        <v>0</v>
      </c>
      <c r="AO654" s="3"/>
      <c r="AP654">
        <v>0</v>
      </c>
      <c r="AR654" t="s">
        <v>0</v>
      </c>
      <c r="AT654" s="2" t="s">
        <v>6</v>
      </c>
      <c r="AU654" s="1">
        <f t="shared" si="85"/>
        <v>0.56805744641093392</v>
      </c>
      <c r="AV654" s="1">
        <f t="shared" si="86"/>
        <v>0.40575531886495286</v>
      </c>
      <c r="AW654" s="1">
        <f t="shared" si="87"/>
        <v>0.24345319131897172</v>
      </c>
    </row>
    <row r="655" spans="1:49" x14ac:dyDescent="0.2">
      <c r="A655">
        <v>653</v>
      </c>
      <c r="B655" t="s">
        <v>12724</v>
      </c>
      <c r="C655" t="s">
        <v>12723</v>
      </c>
      <c r="F655" t="s">
        <v>12722</v>
      </c>
      <c r="G655" t="s">
        <v>5</v>
      </c>
      <c r="H655" t="s">
        <v>4</v>
      </c>
      <c r="I655" t="s">
        <v>12721</v>
      </c>
      <c r="J655" t="s">
        <v>12720</v>
      </c>
      <c r="K655" t="s">
        <v>12719</v>
      </c>
      <c r="L655" t="s">
        <v>12718</v>
      </c>
      <c r="M655" t="s">
        <v>121</v>
      </c>
      <c r="N655">
        <v>3</v>
      </c>
      <c r="O655" t="s">
        <v>12717</v>
      </c>
      <c r="P655" t="s">
        <v>12716</v>
      </c>
      <c r="Q655" t="s">
        <v>12715</v>
      </c>
      <c r="R655" s="7">
        <v>39022</v>
      </c>
      <c r="S655" s="8">
        <f t="shared" si="80"/>
        <v>2006</v>
      </c>
      <c r="T655" s="8">
        <v>2006</v>
      </c>
      <c r="U655" s="8">
        <f t="shared" si="81"/>
        <v>16</v>
      </c>
      <c r="V655" s="7">
        <v>39022</v>
      </c>
      <c r="W655" t="s">
        <v>236</v>
      </c>
      <c r="X655" s="2">
        <v>0.30399999999999999</v>
      </c>
      <c r="Y655" s="6">
        <f t="shared" si="82"/>
        <v>8.115106377299057E-3</v>
      </c>
      <c r="AA655">
        <v>8952477</v>
      </c>
      <c r="AB655">
        <v>12250</v>
      </c>
      <c r="AD655" t="s">
        <v>1</v>
      </c>
      <c r="AE655">
        <v>48</v>
      </c>
      <c r="AF655">
        <v>11</v>
      </c>
      <c r="AH655" t="s">
        <v>12714</v>
      </c>
      <c r="AI655" t="s">
        <v>12713</v>
      </c>
      <c r="AJ655" t="s">
        <v>12712</v>
      </c>
      <c r="AK655" t="s">
        <v>12711</v>
      </c>
      <c r="AL655">
        <v>6</v>
      </c>
      <c r="AM655" s="5">
        <f t="shared" si="83"/>
        <v>0.375</v>
      </c>
      <c r="AN655" s="4">
        <f t="shared" si="84"/>
        <v>5.6796667928814845E-4</v>
      </c>
      <c r="AO655" s="3"/>
      <c r="AP655">
        <v>0</v>
      </c>
      <c r="AR655" t="s">
        <v>0</v>
      </c>
      <c r="AT655" s="2" t="s">
        <v>6</v>
      </c>
      <c r="AU655" s="1">
        <f t="shared" si="85"/>
        <v>0.58509644678957839</v>
      </c>
      <c r="AV655" s="1">
        <f t="shared" si="86"/>
        <v>0.43415365282936025</v>
      </c>
      <c r="AW655" s="1">
        <f t="shared" si="87"/>
        <v>0.2832108588691421</v>
      </c>
    </row>
    <row r="656" spans="1:49" x14ac:dyDescent="0.2">
      <c r="A656">
        <v>654</v>
      </c>
      <c r="B656" t="s">
        <v>12710</v>
      </c>
      <c r="C656" t="s">
        <v>12709</v>
      </c>
      <c r="F656" t="s">
        <v>12708</v>
      </c>
      <c r="G656" t="s">
        <v>5</v>
      </c>
      <c r="H656" t="s">
        <v>4</v>
      </c>
      <c r="I656" t="s">
        <v>12707</v>
      </c>
      <c r="J656" t="s">
        <v>12706</v>
      </c>
      <c r="K656" t="s">
        <v>12705</v>
      </c>
      <c r="L656" t="s">
        <v>12704</v>
      </c>
      <c r="M656" t="s">
        <v>617</v>
      </c>
      <c r="N656">
        <v>3</v>
      </c>
      <c r="O656" t="s">
        <v>12703</v>
      </c>
      <c r="P656" t="s">
        <v>12702</v>
      </c>
      <c r="Q656" t="s">
        <v>12701</v>
      </c>
      <c r="R656" s="7">
        <v>39022</v>
      </c>
      <c r="S656" s="8">
        <f t="shared" si="80"/>
        <v>2006</v>
      </c>
      <c r="T656" s="8">
        <v>2006</v>
      </c>
      <c r="U656" s="8">
        <f t="shared" si="81"/>
        <v>16</v>
      </c>
      <c r="V656" s="7">
        <v>39022</v>
      </c>
      <c r="W656" t="s">
        <v>236</v>
      </c>
      <c r="X656" s="2">
        <v>0.30399999999999999</v>
      </c>
      <c r="Y656" s="6">
        <f t="shared" si="82"/>
        <v>8.115106377299057E-3</v>
      </c>
      <c r="AA656">
        <v>8952477</v>
      </c>
      <c r="AB656">
        <v>12250</v>
      </c>
      <c r="AD656" t="s">
        <v>1</v>
      </c>
      <c r="AE656">
        <v>48</v>
      </c>
      <c r="AF656">
        <v>11</v>
      </c>
      <c r="AH656" t="s">
        <v>12700</v>
      </c>
      <c r="AI656" t="s">
        <v>12699</v>
      </c>
      <c r="AJ656" t="s">
        <v>12698</v>
      </c>
      <c r="AK656" t="s">
        <v>12697</v>
      </c>
      <c r="AL656">
        <v>23</v>
      </c>
      <c r="AM656" s="5">
        <f t="shared" si="83"/>
        <v>1.4375</v>
      </c>
      <c r="AN656" s="4">
        <f t="shared" si="84"/>
        <v>2.1772056039379025E-3</v>
      </c>
      <c r="AO656" s="3"/>
      <c r="AP656">
        <v>0</v>
      </c>
      <c r="AR656" t="s">
        <v>0</v>
      </c>
      <c r="AT656" s="2" t="s">
        <v>6</v>
      </c>
      <c r="AU656" s="1">
        <f t="shared" si="85"/>
        <v>0.63337361452907104</v>
      </c>
      <c r="AV656" s="1">
        <f t="shared" si="86"/>
        <v>0.51461559906184795</v>
      </c>
      <c r="AW656" s="1">
        <f t="shared" si="87"/>
        <v>0.39585758359462486</v>
      </c>
    </row>
    <row r="657" spans="1:49" x14ac:dyDescent="0.2">
      <c r="A657">
        <v>655</v>
      </c>
      <c r="B657" t="s">
        <v>12696</v>
      </c>
      <c r="C657" t="s">
        <v>12695</v>
      </c>
      <c r="F657" t="s">
        <v>12694</v>
      </c>
      <c r="G657" t="s">
        <v>5</v>
      </c>
      <c r="H657" t="s">
        <v>4</v>
      </c>
      <c r="I657" t="s">
        <v>12693</v>
      </c>
      <c r="J657">
        <v>60031004</v>
      </c>
      <c r="K657" t="s">
        <v>691</v>
      </c>
      <c r="L657" t="s">
        <v>690</v>
      </c>
      <c r="M657" t="s">
        <v>211</v>
      </c>
      <c r="N657">
        <v>3</v>
      </c>
      <c r="O657" t="s">
        <v>12692</v>
      </c>
      <c r="P657" t="s">
        <v>12691</v>
      </c>
      <c r="Q657" t="s">
        <v>1052</v>
      </c>
      <c r="R657" s="7">
        <v>39022</v>
      </c>
      <c r="S657" s="8">
        <f t="shared" si="80"/>
        <v>2006</v>
      </c>
      <c r="T657" s="8">
        <v>2006</v>
      </c>
      <c r="U657" s="8">
        <f t="shared" si="81"/>
        <v>16</v>
      </c>
      <c r="V657" s="7">
        <v>39022</v>
      </c>
      <c r="W657" t="s">
        <v>236</v>
      </c>
      <c r="X657" s="2">
        <v>0.30399999999999999</v>
      </c>
      <c r="Y657" s="6">
        <f t="shared" si="82"/>
        <v>8.115106377299057E-3</v>
      </c>
      <c r="AA657">
        <v>8952477</v>
      </c>
      <c r="AB657">
        <v>12250</v>
      </c>
      <c r="AD657" t="s">
        <v>1</v>
      </c>
      <c r="AE657">
        <v>48</v>
      </c>
      <c r="AF657">
        <v>11</v>
      </c>
      <c r="AH657" t="s">
        <v>12690</v>
      </c>
      <c r="AI657" t="s">
        <v>12689</v>
      </c>
      <c r="AJ657" t="s">
        <v>12688</v>
      </c>
      <c r="AK657" t="s">
        <v>12687</v>
      </c>
      <c r="AL657">
        <v>4</v>
      </c>
      <c r="AM657" s="5">
        <f t="shared" si="83"/>
        <v>0.25</v>
      </c>
      <c r="AN657" s="4">
        <f t="shared" si="84"/>
        <v>3.786444528587656E-4</v>
      </c>
      <c r="AO657" s="3"/>
      <c r="AP657">
        <v>0</v>
      </c>
      <c r="AR657" t="s">
        <v>0</v>
      </c>
      <c r="AT657" s="2" t="s">
        <v>6</v>
      </c>
      <c r="AU657" s="1">
        <f t="shared" si="85"/>
        <v>0.57941677999669683</v>
      </c>
      <c r="AV657" s="1">
        <f t="shared" si="86"/>
        <v>0.42468754150789112</v>
      </c>
      <c r="AW657" s="1">
        <f t="shared" si="87"/>
        <v>0.2699583030190853</v>
      </c>
    </row>
    <row r="658" spans="1:49" x14ac:dyDescent="0.2">
      <c r="A658">
        <v>656</v>
      </c>
      <c r="B658" t="s">
        <v>12686</v>
      </c>
      <c r="C658" t="s">
        <v>12685</v>
      </c>
      <c r="F658" t="s">
        <v>12684</v>
      </c>
      <c r="G658" t="s">
        <v>5</v>
      </c>
      <c r="H658" t="s">
        <v>4</v>
      </c>
      <c r="I658" t="s">
        <v>388</v>
      </c>
      <c r="J658" t="s">
        <v>12683</v>
      </c>
      <c r="K658" t="s">
        <v>12682</v>
      </c>
      <c r="L658" t="s">
        <v>12681</v>
      </c>
      <c r="M658" t="s">
        <v>355</v>
      </c>
      <c r="N658">
        <v>5</v>
      </c>
      <c r="O658" t="s">
        <v>12680</v>
      </c>
      <c r="P658" t="s">
        <v>12679</v>
      </c>
      <c r="Q658" t="s">
        <v>12678</v>
      </c>
      <c r="R658" s="7">
        <v>39022</v>
      </c>
      <c r="S658" s="8">
        <f t="shared" si="80"/>
        <v>2006</v>
      </c>
      <c r="T658" s="8">
        <v>2006</v>
      </c>
      <c r="U658" s="8">
        <f t="shared" si="81"/>
        <v>16</v>
      </c>
      <c r="V658" s="7">
        <v>39022</v>
      </c>
      <c r="W658" t="s">
        <v>236</v>
      </c>
      <c r="X658" s="2">
        <v>0.30399999999999999</v>
      </c>
      <c r="Y658" s="6">
        <f t="shared" si="82"/>
        <v>8.115106377299057E-3</v>
      </c>
      <c r="AA658">
        <v>8952477</v>
      </c>
      <c r="AB658">
        <v>12250</v>
      </c>
      <c r="AD658" t="s">
        <v>1</v>
      </c>
      <c r="AE658">
        <v>48</v>
      </c>
      <c r="AF658">
        <v>11</v>
      </c>
      <c r="AH658" t="s">
        <v>12677</v>
      </c>
      <c r="AI658" t="s">
        <v>12676</v>
      </c>
      <c r="AJ658" t="s">
        <v>12675</v>
      </c>
      <c r="AK658" t="s">
        <v>12674</v>
      </c>
      <c r="AL658">
        <v>2</v>
      </c>
      <c r="AM658" s="5">
        <f t="shared" si="83"/>
        <v>0.125</v>
      </c>
      <c r="AN658" s="4">
        <f t="shared" si="84"/>
        <v>1.893222264293828E-4</v>
      </c>
      <c r="AO658" s="3"/>
      <c r="AP658">
        <v>0</v>
      </c>
      <c r="AR658" t="s">
        <v>0</v>
      </c>
      <c r="AT658" s="2" t="s">
        <v>6</v>
      </c>
      <c r="AU658" s="1">
        <f t="shared" si="85"/>
        <v>0.57373711320381549</v>
      </c>
      <c r="AV658" s="1">
        <f t="shared" si="86"/>
        <v>0.41522143018642199</v>
      </c>
      <c r="AW658" s="1">
        <f t="shared" si="87"/>
        <v>0.2567057471690285</v>
      </c>
    </row>
    <row r="659" spans="1:49" x14ac:dyDescent="0.2">
      <c r="A659">
        <v>657</v>
      </c>
      <c r="B659" t="s">
        <v>12673</v>
      </c>
      <c r="C659" t="s">
        <v>12672</v>
      </c>
      <c r="F659" t="s">
        <v>12671</v>
      </c>
      <c r="G659" t="s">
        <v>5</v>
      </c>
      <c r="H659" t="s">
        <v>4</v>
      </c>
      <c r="I659" t="s">
        <v>12670</v>
      </c>
      <c r="J659">
        <v>60070483</v>
      </c>
      <c r="K659" t="s">
        <v>12669</v>
      </c>
      <c r="L659" t="s">
        <v>12668</v>
      </c>
      <c r="M659" t="s">
        <v>170</v>
      </c>
      <c r="N659">
        <v>1</v>
      </c>
      <c r="O659" t="s">
        <v>12667</v>
      </c>
      <c r="P659">
        <v>16023906500</v>
      </c>
      <c r="Q659">
        <v>60070483</v>
      </c>
      <c r="R659" s="7">
        <v>39022</v>
      </c>
      <c r="S659" s="8">
        <f t="shared" si="80"/>
        <v>2006</v>
      </c>
      <c r="T659" s="8">
        <v>2006</v>
      </c>
      <c r="U659" s="8">
        <f t="shared" si="81"/>
        <v>16</v>
      </c>
      <c r="V659" s="7">
        <v>39022</v>
      </c>
      <c r="W659" t="s">
        <v>236</v>
      </c>
      <c r="X659" s="2">
        <v>0.30399999999999999</v>
      </c>
      <c r="Y659" s="6">
        <f t="shared" si="82"/>
        <v>8.115106377299057E-3</v>
      </c>
      <c r="AA659">
        <v>8952477</v>
      </c>
      <c r="AB659">
        <v>12250</v>
      </c>
      <c r="AD659" t="s">
        <v>1</v>
      </c>
      <c r="AE659">
        <v>48</v>
      </c>
      <c r="AF659">
        <v>11</v>
      </c>
      <c r="AH659" t="s">
        <v>12666</v>
      </c>
      <c r="AI659" t="s">
        <v>12665</v>
      </c>
      <c r="AJ659" t="s">
        <v>12664</v>
      </c>
      <c r="AK659" t="s">
        <v>12663</v>
      </c>
      <c r="AL659">
        <v>3</v>
      </c>
      <c r="AM659" s="5">
        <f t="shared" si="83"/>
        <v>0.1875</v>
      </c>
      <c r="AN659" s="4">
        <f t="shared" si="84"/>
        <v>2.8398333964407423E-4</v>
      </c>
      <c r="AO659" s="3"/>
      <c r="AP659">
        <v>0</v>
      </c>
      <c r="AR659" t="s">
        <v>0</v>
      </c>
      <c r="AT659" s="2" t="s">
        <v>6</v>
      </c>
      <c r="AU659" s="1">
        <f t="shared" si="85"/>
        <v>0.57657694660025616</v>
      </c>
      <c r="AV659" s="1">
        <f t="shared" si="86"/>
        <v>0.41995448584715661</v>
      </c>
      <c r="AW659" s="1">
        <f t="shared" si="87"/>
        <v>0.26333202509405695</v>
      </c>
    </row>
    <row r="660" spans="1:49" x14ac:dyDescent="0.2">
      <c r="A660">
        <v>658</v>
      </c>
      <c r="B660" t="s">
        <v>12662</v>
      </c>
      <c r="C660" t="s">
        <v>12661</v>
      </c>
      <c r="F660" t="s">
        <v>12660</v>
      </c>
      <c r="G660" t="s">
        <v>5</v>
      </c>
      <c r="H660" t="s">
        <v>4</v>
      </c>
      <c r="I660" t="s">
        <v>12659</v>
      </c>
      <c r="J660">
        <v>60031544</v>
      </c>
      <c r="K660" t="s">
        <v>539</v>
      </c>
      <c r="L660" t="s">
        <v>538</v>
      </c>
      <c r="M660" t="s">
        <v>90</v>
      </c>
      <c r="N660">
        <v>4</v>
      </c>
      <c r="O660" t="s">
        <v>12658</v>
      </c>
      <c r="P660" t="s">
        <v>12657</v>
      </c>
      <c r="Q660" t="s">
        <v>588</v>
      </c>
      <c r="R660" s="7">
        <v>39022</v>
      </c>
      <c r="S660" s="8">
        <f t="shared" si="80"/>
        <v>2006</v>
      </c>
      <c r="T660" s="8">
        <v>2006</v>
      </c>
      <c r="U660" s="8">
        <f t="shared" si="81"/>
        <v>16</v>
      </c>
      <c r="V660" s="7">
        <v>39022</v>
      </c>
      <c r="W660" t="s">
        <v>236</v>
      </c>
      <c r="X660" s="2">
        <v>0.30399999999999999</v>
      </c>
      <c r="Y660" s="6">
        <f t="shared" si="82"/>
        <v>8.115106377299057E-3</v>
      </c>
      <c r="AA660">
        <v>8952477</v>
      </c>
      <c r="AB660">
        <v>12250</v>
      </c>
      <c r="AD660" t="s">
        <v>1</v>
      </c>
      <c r="AE660">
        <v>48</v>
      </c>
      <c r="AF660">
        <v>11</v>
      </c>
      <c r="AH660" t="s">
        <v>12656</v>
      </c>
      <c r="AI660" t="s">
        <v>12655</v>
      </c>
      <c r="AJ660" t="s">
        <v>12654</v>
      </c>
      <c r="AK660" t="s">
        <v>12653</v>
      </c>
      <c r="AL660">
        <v>0</v>
      </c>
      <c r="AM660" s="5">
        <f t="shared" si="83"/>
        <v>0</v>
      </c>
      <c r="AN660" s="4">
        <f t="shared" si="84"/>
        <v>0</v>
      </c>
      <c r="AO660" s="3"/>
      <c r="AP660">
        <v>0</v>
      </c>
      <c r="AR660" t="s">
        <v>0</v>
      </c>
      <c r="AT660" s="2" t="s">
        <v>6</v>
      </c>
      <c r="AU660" s="1">
        <f t="shared" si="85"/>
        <v>0.56805744641093392</v>
      </c>
      <c r="AV660" s="1">
        <f t="shared" si="86"/>
        <v>0.40575531886495286</v>
      </c>
      <c r="AW660" s="1">
        <f t="shared" si="87"/>
        <v>0.24345319131897172</v>
      </c>
    </row>
    <row r="661" spans="1:49" x14ac:dyDescent="0.2">
      <c r="A661">
        <v>659</v>
      </c>
      <c r="B661" t="s">
        <v>12652</v>
      </c>
      <c r="C661" t="s">
        <v>12651</v>
      </c>
      <c r="F661" t="s">
        <v>12650</v>
      </c>
      <c r="G661" t="s">
        <v>5</v>
      </c>
      <c r="H661" t="s">
        <v>4</v>
      </c>
      <c r="I661" t="s">
        <v>831</v>
      </c>
      <c r="J661">
        <v>60015986</v>
      </c>
      <c r="K661" t="s">
        <v>830</v>
      </c>
      <c r="L661" t="s">
        <v>829</v>
      </c>
      <c r="M661" t="s">
        <v>25</v>
      </c>
      <c r="N661">
        <v>5</v>
      </c>
      <c r="O661" t="s">
        <v>12649</v>
      </c>
      <c r="P661" t="s">
        <v>12648</v>
      </c>
      <c r="Q661" t="s">
        <v>828</v>
      </c>
      <c r="R661" s="7">
        <v>39022</v>
      </c>
      <c r="S661" s="8">
        <f t="shared" si="80"/>
        <v>2006</v>
      </c>
      <c r="T661" s="8">
        <v>2006</v>
      </c>
      <c r="U661" s="8">
        <f t="shared" si="81"/>
        <v>16</v>
      </c>
      <c r="V661" s="7">
        <v>39022</v>
      </c>
      <c r="W661" t="s">
        <v>236</v>
      </c>
      <c r="X661" s="2">
        <v>0.30399999999999999</v>
      </c>
      <c r="Y661" s="6">
        <f t="shared" si="82"/>
        <v>8.115106377299057E-3</v>
      </c>
      <c r="AA661">
        <v>8952477</v>
      </c>
      <c r="AB661">
        <v>12250</v>
      </c>
      <c r="AD661" t="s">
        <v>1</v>
      </c>
      <c r="AE661">
        <v>48</v>
      </c>
      <c r="AF661">
        <v>11</v>
      </c>
      <c r="AH661" t="s">
        <v>12647</v>
      </c>
      <c r="AI661" t="s">
        <v>12646</v>
      </c>
      <c r="AJ661" t="s">
        <v>12645</v>
      </c>
      <c r="AK661" t="s">
        <v>12644</v>
      </c>
      <c r="AL661">
        <v>17</v>
      </c>
      <c r="AM661" s="5">
        <f t="shared" si="83"/>
        <v>1.0625</v>
      </c>
      <c r="AN661" s="4">
        <f t="shared" si="84"/>
        <v>1.6092389246497539E-3</v>
      </c>
      <c r="AO661" s="3"/>
      <c r="AP661">
        <v>0</v>
      </c>
      <c r="AR661" t="s">
        <v>0</v>
      </c>
      <c r="AT661" s="2" t="s">
        <v>6</v>
      </c>
      <c r="AU661" s="1">
        <f t="shared" si="85"/>
        <v>0.61633461415042656</v>
      </c>
      <c r="AV661" s="1">
        <f t="shared" si="86"/>
        <v>0.48621726509744051</v>
      </c>
      <c r="AW661" s="1">
        <f t="shared" si="87"/>
        <v>0.35609991604445446</v>
      </c>
    </row>
    <row r="662" spans="1:49" x14ac:dyDescent="0.2">
      <c r="A662">
        <v>660</v>
      </c>
      <c r="B662" t="s">
        <v>12643</v>
      </c>
      <c r="C662" t="s">
        <v>12642</v>
      </c>
      <c r="F662" t="s">
        <v>12641</v>
      </c>
      <c r="G662" t="s">
        <v>5</v>
      </c>
      <c r="H662" t="s">
        <v>4</v>
      </c>
      <c r="I662" t="s">
        <v>1417</v>
      </c>
      <c r="J662" t="s">
        <v>12640</v>
      </c>
      <c r="K662" t="s">
        <v>12639</v>
      </c>
      <c r="L662" t="s">
        <v>12638</v>
      </c>
      <c r="M662" t="s">
        <v>12637</v>
      </c>
      <c r="N662">
        <v>3</v>
      </c>
      <c r="O662" t="s">
        <v>12636</v>
      </c>
      <c r="P662" t="s">
        <v>12635</v>
      </c>
      <c r="Q662" t="s">
        <v>12634</v>
      </c>
      <c r="R662" s="7">
        <v>39022</v>
      </c>
      <c r="S662" s="8">
        <f t="shared" si="80"/>
        <v>2006</v>
      </c>
      <c r="T662" s="8">
        <v>2006</v>
      </c>
      <c r="U662" s="8">
        <f t="shared" si="81"/>
        <v>16</v>
      </c>
      <c r="V662" s="7">
        <v>39022</v>
      </c>
      <c r="W662" t="s">
        <v>236</v>
      </c>
      <c r="X662" s="2">
        <v>0.30399999999999999</v>
      </c>
      <c r="Y662" s="6">
        <f t="shared" si="82"/>
        <v>8.115106377299057E-3</v>
      </c>
      <c r="AA662">
        <v>8952477</v>
      </c>
      <c r="AB662">
        <v>12250</v>
      </c>
      <c r="AD662" t="s">
        <v>1</v>
      </c>
      <c r="AE662">
        <v>48</v>
      </c>
      <c r="AF662">
        <v>11</v>
      </c>
      <c r="AH662" t="s">
        <v>12633</v>
      </c>
      <c r="AI662" t="s">
        <v>12632</v>
      </c>
      <c r="AJ662" t="s">
        <v>12631</v>
      </c>
      <c r="AK662" t="s">
        <v>12630</v>
      </c>
      <c r="AL662">
        <v>55</v>
      </c>
      <c r="AM662" s="5">
        <f t="shared" si="83"/>
        <v>3.4375</v>
      </c>
      <c r="AN662" s="4">
        <f t="shared" si="84"/>
        <v>5.2063612268080268E-3</v>
      </c>
      <c r="AO662" s="3"/>
      <c r="AP662">
        <v>0</v>
      </c>
      <c r="AR662" t="s">
        <v>0</v>
      </c>
      <c r="AT662" s="2" t="s">
        <v>6</v>
      </c>
      <c r="AU662" s="1">
        <f t="shared" si="85"/>
        <v>0.72424828321517476</v>
      </c>
      <c r="AV662" s="1">
        <f t="shared" si="86"/>
        <v>0.66607338020535423</v>
      </c>
      <c r="AW662" s="1">
        <f t="shared" si="87"/>
        <v>0.60789847719553358</v>
      </c>
    </row>
    <row r="663" spans="1:49" x14ac:dyDescent="0.2">
      <c r="A663">
        <v>661</v>
      </c>
      <c r="B663" t="s">
        <v>12629</v>
      </c>
      <c r="C663" t="s">
        <v>12628</v>
      </c>
      <c r="F663" t="s">
        <v>12627</v>
      </c>
      <c r="G663" t="s">
        <v>5</v>
      </c>
      <c r="H663" t="s">
        <v>4</v>
      </c>
      <c r="I663" t="s">
        <v>12626</v>
      </c>
      <c r="J663">
        <v>60001558</v>
      </c>
      <c r="K663" t="s">
        <v>386</v>
      </c>
      <c r="L663" t="s">
        <v>363</v>
      </c>
      <c r="M663" t="s">
        <v>22</v>
      </c>
      <c r="N663">
        <v>2</v>
      </c>
      <c r="O663" t="s">
        <v>12625</v>
      </c>
      <c r="P663" t="s">
        <v>12624</v>
      </c>
      <c r="Q663" t="s">
        <v>5564</v>
      </c>
      <c r="R663" s="7">
        <v>39022</v>
      </c>
      <c r="S663" s="8">
        <f t="shared" si="80"/>
        <v>2006</v>
      </c>
      <c r="T663" s="8">
        <v>2006</v>
      </c>
      <c r="U663" s="8">
        <f t="shared" si="81"/>
        <v>16</v>
      </c>
      <c r="V663" s="7">
        <v>39022</v>
      </c>
      <c r="W663" t="s">
        <v>236</v>
      </c>
      <c r="X663" s="2">
        <v>0.30399999999999999</v>
      </c>
      <c r="Y663" s="6">
        <f t="shared" si="82"/>
        <v>8.115106377299057E-3</v>
      </c>
      <c r="AA663">
        <v>8952477</v>
      </c>
      <c r="AB663">
        <v>12250</v>
      </c>
      <c r="AD663" t="s">
        <v>1</v>
      </c>
      <c r="AE663">
        <v>48</v>
      </c>
      <c r="AF663">
        <v>11</v>
      </c>
      <c r="AH663" t="s">
        <v>12623</v>
      </c>
      <c r="AI663" t="s">
        <v>12622</v>
      </c>
      <c r="AJ663" t="s">
        <v>12621</v>
      </c>
      <c r="AK663" t="s">
        <v>12620</v>
      </c>
      <c r="AL663">
        <v>5</v>
      </c>
      <c r="AM663" s="5">
        <f t="shared" si="83"/>
        <v>0.3125</v>
      </c>
      <c r="AN663" s="4">
        <f t="shared" si="84"/>
        <v>4.7330556607345703E-4</v>
      </c>
      <c r="AO663" s="3"/>
      <c r="AP663">
        <v>0</v>
      </c>
      <c r="AR663" t="s">
        <v>0</v>
      </c>
      <c r="AT663" s="2" t="s">
        <v>6</v>
      </c>
      <c r="AU663" s="1">
        <f t="shared" si="85"/>
        <v>0.58225661339313772</v>
      </c>
      <c r="AV663" s="1">
        <f t="shared" si="86"/>
        <v>0.42942059716862574</v>
      </c>
      <c r="AW663" s="1">
        <f t="shared" si="87"/>
        <v>0.2765845809441137</v>
      </c>
    </row>
    <row r="664" spans="1:49" x14ac:dyDescent="0.2">
      <c r="A664">
        <v>662</v>
      </c>
      <c r="B664" t="s">
        <v>12619</v>
      </c>
      <c r="C664" t="s">
        <v>12618</v>
      </c>
      <c r="F664" t="s">
        <v>12617</v>
      </c>
      <c r="G664" t="s">
        <v>5</v>
      </c>
      <c r="H664" t="s">
        <v>4</v>
      </c>
      <c r="I664" t="s">
        <v>12616</v>
      </c>
      <c r="J664" t="s">
        <v>560</v>
      </c>
      <c r="K664" t="s">
        <v>559</v>
      </c>
      <c r="L664" t="s">
        <v>558</v>
      </c>
      <c r="M664" t="s">
        <v>557</v>
      </c>
      <c r="N664">
        <v>5</v>
      </c>
      <c r="O664" t="s">
        <v>12615</v>
      </c>
      <c r="P664" t="s">
        <v>12614</v>
      </c>
      <c r="Q664" t="s">
        <v>12613</v>
      </c>
      <c r="R664" s="7">
        <v>39022</v>
      </c>
      <c r="S664" s="8">
        <f t="shared" si="80"/>
        <v>2006</v>
      </c>
      <c r="T664" s="8">
        <v>2006</v>
      </c>
      <c r="U664" s="8">
        <f t="shared" si="81"/>
        <v>16</v>
      </c>
      <c r="V664" s="7">
        <v>39022</v>
      </c>
      <c r="W664" t="s">
        <v>236</v>
      </c>
      <c r="X664" s="2">
        <v>0.30399999999999999</v>
      </c>
      <c r="Y664" s="6">
        <f t="shared" si="82"/>
        <v>8.115106377299057E-3</v>
      </c>
      <c r="AA664">
        <v>8952477</v>
      </c>
      <c r="AB664">
        <v>12250</v>
      </c>
      <c r="AD664" t="s">
        <v>1</v>
      </c>
      <c r="AE664">
        <v>48</v>
      </c>
      <c r="AF664">
        <v>11</v>
      </c>
      <c r="AH664" t="s">
        <v>12612</v>
      </c>
      <c r="AI664" t="s">
        <v>12611</v>
      </c>
      <c r="AJ664" t="s">
        <v>12610</v>
      </c>
      <c r="AK664" t="s">
        <v>12609</v>
      </c>
      <c r="AL664">
        <v>0</v>
      </c>
      <c r="AM664" s="5">
        <f t="shared" si="83"/>
        <v>0</v>
      </c>
      <c r="AN664" s="4">
        <f t="shared" si="84"/>
        <v>0</v>
      </c>
      <c r="AO664" s="3"/>
      <c r="AP664">
        <v>0</v>
      </c>
      <c r="AR664" t="s">
        <v>0</v>
      </c>
      <c r="AT664" s="2" t="s">
        <v>6</v>
      </c>
      <c r="AU664" s="1">
        <f t="shared" si="85"/>
        <v>0.56805744641093392</v>
      </c>
      <c r="AV664" s="1">
        <f t="shared" si="86"/>
        <v>0.40575531886495286</v>
      </c>
      <c r="AW664" s="1">
        <f t="shared" si="87"/>
        <v>0.24345319131897172</v>
      </c>
    </row>
    <row r="665" spans="1:49" x14ac:dyDescent="0.2">
      <c r="A665">
        <v>663</v>
      </c>
      <c r="B665" t="s">
        <v>12608</v>
      </c>
      <c r="C665" t="s">
        <v>12607</v>
      </c>
      <c r="F665" t="s">
        <v>12606</v>
      </c>
      <c r="G665" t="s">
        <v>5</v>
      </c>
      <c r="H665" t="s">
        <v>4</v>
      </c>
      <c r="I665" t="s">
        <v>907</v>
      </c>
      <c r="J665" t="s">
        <v>12601</v>
      </c>
      <c r="K665" t="s">
        <v>12605</v>
      </c>
      <c r="L665" t="s">
        <v>12604</v>
      </c>
      <c r="M665" t="s">
        <v>291</v>
      </c>
      <c r="N665">
        <v>2</v>
      </c>
      <c r="O665" t="s">
        <v>12603</v>
      </c>
      <c r="P665" t="s">
        <v>12602</v>
      </c>
      <c r="Q665" t="s">
        <v>12601</v>
      </c>
      <c r="R665" s="7">
        <v>39022</v>
      </c>
      <c r="S665" s="8">
        <f t="shared" si="80"/>
        <v>2006</v>
      </c>
      <c r="T665" s="8">
        <v>2006</v>
      </c>
      <c r="U665" s="8">
        <f t="shared" si="81"/>
        <v>16</v>
      </c>
      <c r="V665" s="7">
        <v>39022</v>
      </c>
      <c r="W665" t="s">
        <v>236</v>
      </c>
      <c r="X665" s="2">
        <v>0.30399999999999999</v>
      </c>
      <c r="Y665" s="6">
        <f t="shared" si="82"/>
        <v>8.115106377299057E-3</v>
      </c>
      <c r="AA665">
        <v>8952477</v>
      </c>
      <c r="AB665">
        <v>12250</v>
      </c>
      <c r="AD665" t="s">
        <v>1</v>
      </c>
      <c r="AE665">
        <v>48</v>
      </c>
      <c r="AF665">
        <v>11</v>
      </c>
      <c r="AH665" t="s">
        <v>12600</v>
      </c>
      <c r="AI665" t="s">
        <v>12599</v>
      </c>
      <c r="AJ665" t="s">
        <v>12598</v>
      </c>
      <c r="AK665" t="s">
        <v>12597</v>
      </c>
      <c r="AL665">
        <v>0</v>
      </c>
      <c r="AM665" s="5">
        <f t="shared" si="83"/>
        <v>0</v>
      </c>
      <c r="AN665" s="4">
        <f t="shared" si="84"/>
        <v>0</v>
      </c>
      <c r="AO665" s="3"/>
      <c r="AP665">
        <v>0</v>
      </c>
      <c r="AR665" t="s">
        <v>0</v>
      </c>
      <c r="AT665" s="2" t="s">
        <v>6</v>
      </c>
      <c r="AU665" s="1">
        <f t="shared" si="85"/>
        <v>0.56805744641093392</v>
      </c>
      <c r="AV665" s="1">
        <f t="shared" si="86"/>
        <v>0.40575531886495286</v>
      </c>
      <c r="AW665" s="1">
        <f t="shared" si="87"/>
        <v>0.24345319131897172</v>
      </c>
    </row>
    <row r="666" spans="1:49" x14ac:dyDescent="0.2">
      <c r="A666">
        <v>664</v>
      </c>
      <c r="B666" t="s">
        <v>12596</v>
      </c>
      <c r="C666" t="s">
        <v>12595</v>
      </c>
      <c r="F666" t="s">
        <v>12594</v>
      </c>
      <c r="G666" t="s">
        <v>5</v>
      </c>
      <c r="H666" t="s">
        <v>4</v>
      </c>
      <c r="I666" t="s">
        <v>12593</v>
      </c>
      <c r="J666">
        <v>60009697</v>
      </c>
      <c r="K666" t="s">
        <v>12592</v>
      </c>
      <c r="L666" t="s">
        <v>12591</v>
      </c>
      <c r="M666" t="s">
        <v>98</v>
      </c>
      <c r="N666">
        <v>2</v>
      </c>
      <c r="O666" t="s">
        <v>12590</v>
      </c>
      <c r="P666" t="s">
        <v>12589</v>
      </c>
      <c r="Q666" t="s">
        <v>12588</v>
      </c>
      <c r="R666" s="7">
        <v>39022</v>
      </c>
      <c r="S666" s="8">
        <f t="shared" si="80"/>
        <v>2006</v>
      </c>
      <c r="T666" s="8">
        <v>2006</v>
      </c>
      <c r="U666" s="8">
        <f t="shared" si="81"/>
        <v>16</v>
      </c>
      <c r="V666" s="7">
        <v>39022</v>
      </c>
      <c r="W666" t="s">
        <v>236</v>
      </c>
      <c r="X666" s="2">
        <v>0.30399999999999999</v>
      </c>
      <c r="Y666" s="6">
        <f t="shared" si="82"/>
        <v>8.115106377299057E-3</v>
      </c>
      <c r="AA666">
        <v>8952477</v>
      </c>
      <c r="AB666">
        <v>12250</v>
      </c>
      <c r="AD666" t="s">
        <v>1</v>
      </c>
      <c r="AE666">
        <v>48</v>
      </c>
      <c r="AF666">
        <v>11</v>
      </c>
      <c r="AH666" t="s">
        <v>12587</v>
      </c>
      <c r="AI666" t="s">
        <v>12586</v>
      </c>
      <c r="AJ666" t="s">
        <v>12585</v>
      </c>
      <c r="AK666" t="s">
        <v>12584</v>
      </c>
      <c r="AL666">
        <v>3</v>
      </c>
      <c r="AM666" s="5">
        <f t="shared" si="83"/>
        <v>0.1875</v>
      </c>
      <c r="AN666" s="4">
        <f t="shared" si="84"/>
        <v>2.8398333964407423E-4</v>
      </c>
      <c r="AO666" s="3"/>
      <c r="AP666">
        <v>0</v>
      </c>
      <c r="AR666" t="s">
        <v>0</v>
      </c>
      <c r="AT666" s="2" t="s">
        <v>6</v>
      </c>
      <c r="AU666" s="1">
        <f t="shared" si="85"/>
        <v>0.57657694660025616</v>
      </c>
      <c r="AV666" s="1">
        <f t="shared" si="86"/>
        <v>0.41995448584715661</v>
      </c>
      <c r="AW666" s="1">
        <f t="shared" si="87"/>
        <v>0.26333202509405695</v>
      </c>
    </row>
    <row r="667" spans="1:49" x14ac:dyDescent="0.2">
      <c r="A667">
        <v>665</v>
      </c>
      <c r="B667" t="s">
        <v>12583</v>
      </c>
      <c r="C667" t="s">
        <v>12582</v>
      </c>
      <c r="F667" t="s">
        <v>12581</v>
      </c>
      <c r="G667" t="s">
        <v>5</v>
      </c>
      <c r="H667" t="s">
        <v>4</v>
      </c>
      <c r="I667" t="s">
        <v>113</v>
      </c>
      <c r="J667">
        <v>60005273</v>
      </c>
      <c r="K667" t="s">
        <v>1351</v>
      </c>
      <c r="L667" t="s">
        <v>79</v>
      </c>
      <c r="M667" t="s">
        <v>22</v>
      </c>
      <c r="N667">
        <v>3</v>
      </c>
      <c r="O667" t="s">
        <v>12580</v>
      </c>
      <c r="P667" t="s">
        <v>12579</v>
      </c>
      <c r="Q667" t="s">
        <v>12578</v>
      </c>
      <c r="R667" s="7">
        <v>39022</v>
      </c>
      <c r="S667" s="8">
        <f t="shared" si="80"/>
        <v>2006</v>
      </c>
      <c r="T667" s="8">
        <v>2006</v>
      </c>
      <c r="U667" s="8">
        <f t="shared" si="81"/>
        <v>16</v>
      </c>
      <c r="V667" s="7">
        <v>39022</v>
      </c>
      <c r="W667" t="s">
        <v>236</v>
      </c>
      <c r="X667" s="2">
        <v>0.30399999999999999</v>
      </c>
      <c r="Y667" s="6">
        <f t="shared" si="82"/>
        <v>8.115106377299057E-3</v>
      </c>
      <c r="AA667">
        <v>8952477</v>
      </c>
      <c r="AB667">
        <v>12250</v>
      </c>
      <c r="AD667" t="s">
        <v>1</v>
      </c>
      <c r="AE667">
        <v>48</v>
      </c>
      <c r="AF667">
        <v>11</v>
      </c>
      <c r="AH667" t="s">
        <v>12577</v>
      </c>
      <c r="AI667" t="s">
        <v>12576</v>
      </c>
      <c r="AJ667" t="s">
        <v>12575</v>
      </c>
      <c r="AK667" t="s">
        <v>12574</v>
      </c>
      <c r="AL667">
        <v>18</v>
      </c>
      <c r="AM667" s="5">
        <f t="shared" si="83"/>
        <v>1.125</v>
      </c>
      <c r="AN667" s="4">
        <f t="shared" si="84"/>
        <v>1.7039000378644452E-3</v>
      </c>
      <c r="AO667" s="3"/>
      <c r="AP667">
        <v>0</v>
      </c>
      <c r="AR667" t="s">
        <v>0</v>
      </c>
      <c r="AT667" s="2" t="s">
        <v>6</v>
      </c>
      <c r="AU667" s="1">
        <f t="shared" si="85"/>
        <v>0.61917444754686735</v>
      </c>
      <c r="AV667" s="1">
        <f t="shared" si="86"/>
        <v>0.49095032075817513</v>
      </c>
      <c r="AW667" s="1">
        <f t="shared" si="87"/>
        <v>0.36272619396948286</v>
      </c>
    </row>
    <row r="668" spans="1:49" x14ac:dyDescent="0.2">
      <c r="A668">
        <v>666</v>
      </c>
      <c r="B668" t="s">
        <v>12573</v>
      </c>
      <c r="C668" t="s">
        <v>12572</v>
      </c>
      <c r="F668" t="s">
        <v>12571</v>
      </c>
      <c r="G668" t="s">
        <v>5</v>
      </c>
      <c r="H668" t="s">
        <v>4</v>
      </c>
      <c r="I668" t="s">
        <v>12570</v>
      </c>
      <c r="J668" t="s">
        <v>1254</v>
      </c>
      <c r="K668" t="s">
        <v>1253</v>
      </c>
      <c r="L668" t="s">
        <v>1252</v>
      </c>
      <c r="M668" t="s">
        <v>764</v>
      </c>
      <c r="N668">
        <v>5</v>
      </c>
      <c r="O668" t="s">
        <v>12569</v>
      </c>
      <c r="P668" t="s">
        <v>12568</v>
      </c>
      <c r="Q668" t="s">
        <v>12567</v>
      </c>
      <c r="R668" s="7">
        <v>39022</v>
      </c>
      <c r="S668" s="8">
        <f t="shared" si="80"/>
        <v>2006</v>
      </c>
      <c r="T668" s="8">
        <v>2006</v>
      </c>
      <c r="U668" s="8">
        <f t="shared" si="81"/>
        <v>16</v>
      </c>
      <c r="V668" s="7">
        <v>39022</v>
      </c>
      <c r="W668" t="s">
        <v>236</v>
      </c>
      <c r="X668" s="2">
        <v>0.30399999999999999</v>
      </c>
      <c r="Y668" s="6">
        <f t="shared" si="82"/>
        <v>8.115106377299057E-3</v>
      </c>
      <c r="AA668">
        <v>8952477</v>
      </c>
      <c r="AB668">
        <v>12250</v>
      </c>
      <c r="AD668" t="s">
        <v>1</v>
      </c>
      <c r="AE668">
        <v>48</v>
      </c>
      <c r="AF668">
        <v>11</v>
      </c>
      <c r="AH668" t="s">
        <v>12566</v>
      </c>
      <c r="AI668" t="s">
        <v>12565</v>
      </c>
      <c r="AJ668" t="s">
        <v>12564</v>
      </c>
      <c r="AK668" t="s">
        <v>12563</v>
      </c>
      <c r="AL668">
        <v>18</v>
      </c>
      <c r="AM668" s="5">
        <f t="shared" si="83"/>
        <v>1.125</v>
      </c>
      <c r="AN668" s="4">
        <f t="shared" si="84"/>
        <v>1.7039000378644452E-3</v>
      </c>
      <c r="AO668" s="3"/>
      <c r="AP668">
        <v>0</v>
      </c>
      <c r="AR668" t="s">
        <v>0</v>
      </c>
      <c r="AT668" s="2" t="s">
        <v>6</v>
      </c>
      <c r="AU668" s="1">
        <f t="shared" si="85"/>
        <v>0.61917444754686735</v>
      </c>
      <c r="AV668" s="1">
        <f t="shared" si="86"/>
        <v>0.49095032075817513</v>
      </c>
      <c r="AW668" s="1">
        <f t="shared" si="87"/>
        <v>0.36272619396948286</v>
      </c>
    </row>
    <row r="669" spans="1:49" x14ac:dyDescent="0.2">
      <c r="A669">
        <v>667</v>
      </c>
      <c r="B669" t="s">
        <v>12562</v>
      </c>
      <c r="C669" t="s">
        <v>12561</v>
      </c>
      <c r="F669" t="s">
        <v>12560</v>
      </c>
      <c r="G669" t="s">
        <v>5</v>
      </c>
      <c r="H669" t="s">
        <v>4</v>
      </c>
      <c r="I669" t="s">
        <v>955</v>
      </c>
      <c r="J669" t="s">
        <v>12559</v>
      </c>
      <c r="K669" t="s">
        <v>12558</v>
      </c>
      <c r="L669" t="s">
        <v>12525</v>
      </c>
      <c r="M669" t="s">
        <v>9</v>
      </c>
      <c r="N669">
        <v>2</v>
      </c>
      <c r="O669" t="s">
        <v>12557</v>
      </c>
      <c r="P669" t="s">
        <v>12556</v>
      </c>
      <c r="Q669" t="s">
        <v>12555</v>
      </c>
      <c r="R669" s="7">
        <v>39022</v>
      </c>
      <c r="S669" s="8">
        <f t="shared" si="80"/>
        <v>2006</v>
      </c>
      <c r="T669" s="8">
        <v>2006</v>
      </c>
      <c r="U669" s="8">
        <f t="shared" si="81"/>
        <v>16</v>
      </c>
      <c r="V669" s="7">
        <v>39022</v>
      </c>
      <c r="W669" t="s">
        <v>236</v>
      </c>
      <c r="X669" s="2">
        <v>0.30399999999999999</v>
      </c>
      <c r="Y669" s="6">
        <f t="shared" si="82"/>
        <v>8.115106377299057E-3</v>
      </c>
      <c r="AA669">
        <v>8952477</v>
      </c>
      <c r="AB669">
        <v>12250</v>
      </c>
      <c r="AD669" t="s">
        <v>1</v>
      </c>
      <c r="AE669">
        <v>48</v>
      </c>
      <c r="AF669">
        <v>11</v>
      </c>
      <c r="AH669" t="s">
        <v>12554</v>
      </c>
      <c r="AI669" t="s">
        <v>12553</v>
      </c>
      <c r="AJ669" t="s">
        <v>12552</v>
      </c>
      <c r="AK669" t="s">
        <v>12551</v>
      </c>
      <c r="AL669">
        <v>4</v>
      </c>
      <c r="AM669" s="5">
        <f t="shared" si="83"/>
        <v>0.25</v>
      </c>
      <c r="AN669" s="4">
        <f t="shared" si="84"/>
        <v>3.786444528587656E-4</v>
      </c>
      <c r="AO669" s="3"/>
      <c r="AP669">
        <v>0</v>
      </c>
      <c r="AR669" t="s">
        <v>0</v>
      </c>
      <c r="AT669" s="2" t="s">
        <v>6</v>
      </c>
      <c r="AU669" s="1">
        <f t="shared" si="85"/>
        <v>0.57941677999669683</v>
      </c>
      <c r="AV669" s="1">
        <f t="shared" si="86"/>
        <v>0.42468754150789112</v>
      </c>
      <c r="AW669" s="1">
        <f t="shared" si="87"/>
        <v>0.2699583030190853</v>
      </c>
    </row>
    <row r="670" spans="1:49" x14ac:dyDescent="0.2">
      <c r="A670">
        <v>668</v>
      </c>
      <c r="B670" t="s">
        <v>12550</v>
      </c>
      <c r="C670" t="s">
        <v>12549</v>
      </c>
      <c r="F670" t="s">
        <v>12548</v>
      </c>
      <c r="G670" t="s">
        <v>5</v>
      </c>
      <c r="H670" t="s">
        <v>4</v>
      </c>
      <c r="I670" t="s">
        <v>833</v>
      </c>
      <c r="J670">
        <v>60011357</v>
      </c>
      <c r="K670" t="s">
        <v>264</v>
      </c>
      <c r="L670" t="s">
        <v>263</v>
      </c>
      <c r="M670" t="s">
        <v>254</v>
      </c>
      <c r="N670">
        <v>2</v>
      </c>
      <c r="O670" t="s">
        <v>12547</v>
      </c>
      <c r="P670" t="s">
        <v>12546</v>
      </c>
      <c r="Q670" t="s">
        <v>260</v>
      </c>
      <c r="R670" s="7">
        <v>39022</v>
      </c>
      <c r="S670" s="8">
        <f t="shared" si="80"/>
        <v>2006</v>
      </c>
      <c r="T670" s="8">
        <v>2006</v>
      </c>
      <c r="U670" s="8">
        <f t="shared" si="81"/>
        <v>16</v>
      </c>
      <c r="V670" s="7">
        <v>39022</v>
      </c>
      <c r="W670" t="s">
        <v>236</v>
      </c>
      <c r="X670" s="2">
        <v>0.30399999999999999</v>
      </c>
      <c r="Y670" s="6">
        <f t="shared" si="82"/>
        <v>8.115106377299057E-3</v>
      </c>
      <c r="AA670">
        <v>8952477</v>
      </c>
      <c r="AB670">
        <v>12250</v>
      </c>
      <c r="AD670" t="s">
        <v>1</v>
      </c>
      <c r="AE670">
        <v>48</v>
      </c>
      <c r="AF670">
        <v>11</v>
      </c>
      <c r="AH670" t="s">
        <v>12545</v>
      </c>
      <c r="AI670" t="s">
        <v>12544</v>
      </c>
      <c r="AJ670" t="s">
        <v>12543</v>
      </c>
      <c r="AK670" t="s">
        <v>12542</v>
      </c>
      <c r="AL670">
        <v>33</v>
      </c>
      <c r="AM670" s="5">
        <f t="shared" si="83"/>
        <v>2.0625</v>
      </c>
      <c r="AN670" s="4">
        <f t="shared" si="84"/>
        <v>3.1238167360848165E-3</v>
      </c>
      <c r="AO670" s="3"/>
      <c r="AP670">
        <v>0</v>
      </c>
      <c r="AR670" t="s">
        <v>0</v>
      </c>
      <c r="AT670" s="2" t="s">
        <v>6</v>
      </c>
      <c r="AU670" s="1">
        <f t="shared" si="85"/>
        <v>0.66177194849347842</v>
      </c>
      <c r="AV670" s="1">
        <f t="shared" si="86"/>
        <v>0.5619461556691937</v>
      </c>
      <c r="AW670" s="1">
        <f t="shared" si="87"/>
        <v>0.46212036284490887</v>
      </c>
    </row>
    <row r="671" spans="1:49" x14ac:dyDescent="0.2">
      <c r="A671">
        <v>669</v>
      </c>
      <c r="B671" t="s">
        <v>12541</v>
      </c>
      <c r="C671" t="s">
        <v>12540</v>
      </c>
      <c r="F671" t="s">
        <v>12539</v>
      </c>
      <c r="G671" t="s">
        <v>5</v>
      </c>
      <c r="H671" t="s">
        <v>4</v>
      </c>
      <c r="I671" t="s">
        <v>12538</v>
      </c>
      <c r="J671">
        <v>60005244</v>
      </c>
      <c r="K671" t="s">
        <v>398</v>
      </c>
      <c r="L671" t="s">
        <v>397</v>
      </c>
      <c r="M671" t="s">
        <v>103</v>
      </c>
      <c r="N671">
        <v>3</v>
      </c>
      <c r="O671" t="s">
        <v>12537</v>
      </c>
      <c r="P671" t="s">
        <v>12536</v>
      </c>
      <c r="Q671" t="s">
        <v>12535</v>
      </c>
      <c r="R671" s="7">
        <v>39022</v>
      </c>
      <c r="S671" s="8">
        <f t="shared" si="80"/>
        <v>2006</v>
      </c>
      <c r="T671" s="8">
        <v>2006</v>
      </c>
      <c r="U671" s="8">
        <f t="shared" si="81"/>
        <v>16</v>
      </c>
      <c r="V671" s="7">
        <v>39022</v>
      </c>
      <c r="W671" t="s">
        <v>236</v>
      </c>
      <c r="X671" s="2">
        <v>0.30399999999999999</v>
      </c>
      <c r="Y671" s="6">
        <f t="shared" si="82"/>
        <v>8.115106377299057E-3</v>
      </c>
      <c r="AA671">
        <v>8952477</v>
      </c>
      <c r="AB671">
        <v>12250</v>
      </c>
      <c r="AD671" t="s">
        <v>1</v>
      </c>
      <c r="AE671">
        <v>48</v>
      </c>
      <c r="AF671">
        <v>11</v>
      </c>
      <c r="AH671" t="s">
        <v>12534</v>
      </c>
      <c r="AI671" t="s">
        <v>12533</v>
      </c>
      <c r="AJ671" t="s">
        <v>12532</v>
      </c>
      <c r="AK671" t="s">
        <v>12531</v>
      </c>
      <c r="AL671">
        <v>1</v>
      </c>
      <c r="AM671" s="5">
        <f t="shared" si="83"/>
        <v>6.25E-2</v>
      </c>
      <c r="AN671" s="4">
        <f t="shared" si="84"/>
        <v>9.46611132146914E-5</v>
      </c>
      <c r="AO671" s="3"/>
      <c r="AP671">
        <v>0</v>
      </c>
      <c r="AR671" t="s">
        <v>0</v>
      </c>
      <c r="AT671" s="2" t="s">
        <v>6</v>
      </c>
      <c r="AU671" s="1">
        <f t="shared" si="85"/>
        <v>0.5708972798073747</v>
      </c>
      <c r="AV671" s="1">
        <f t="shared" si="86"/>
        <v>0.41048837452568748</v>
      </c>
      <c r="AW671" s="1">
        <f t="shared" si="87"/>
        <v>0.25007946924400015</v>
      </c>
    </row>
    <row r="672" spans="1:49" x14ac:dyDescent="0.2">
      <c r="A672">
        <v>670</v>
      </c>
      <c r="B672" t="s">
        <v>12530</v>
      </c>
      <c r="C672" t="s">
        <v>12529</v>
      </c>
      <c r="F672" t="s">
        <v>12528</v>
      </c>
      <c r="G672" t="s">
        <v>5</v>
      </c>
      <c r="H672" t="s">
        <v>4</v>
      </c>
      <c r="I672" t="s">
        <v>744</v>
      </c>
      <c r="J672" t="s">
        <v>12527</v>
      </c>
      <c r="K672" t="s">
        <v>12526</v>
      </c>
      <c r="L672" t="s">
        <v>12525</v>
      </c>
      <c r="M672" t="s">
        <v>9</v>
      </c>
      <c r="N672">
        <v>3</v>
      </c>
      <c r="O672" t="s">
        <v>12524</v>
      </c>
      <c r="P672" t="s">
        <v>12523</v>
      </c>
      <c r="Q672" t="s">
        <v>12522</v>
      </c>
      <c r="R672" s="7">
        <v>39022</v>
      </c>
      <c r="S672" s="8">
        <f t="shared" si="80"/>
        <v>2006</v>
      </c>
      <c r="T672" s="8">
        <v>2006</v>
      </c>
      <c r="U672" s="8">
        <f t="shared" si="81"/>
        <v>16</v>
      </c>
      <c r="V672" s="7">
        <v>39022</v>
      </c>
      <c r="W672" t="s">
        <v>236</v>
      </c>
      <c r="X672" s="2">
        <v>0.30399999999999999</v>
      </c>
      <c r="Y672" s="6">
        <f t="shared" si="82"/>
        <v>8.115106377299057E-3</v>
      </c>
      <c r="AA672">
        <v>8952477</v>
      </c>
      <c r="AB672">
        <v>12250</v>
      </c>
      <c r="AD672" t="s">
        <v>1</v>
      </c>
      <c r="AE672">
        <v>48</v>
      </c>
      <c r="AF672">
        <v>11</v>
      </c>
      <c r="AH672" t="s">
        <v>12521</v>
      </c>
      <c r="AI672" t="s">
        <v>12520</v>
      </c>
      <c r="AJ672" t="s">
        <v>12519</v>
      </c>
      <c r="AK672" t="s">
        <v>12518</v>
      </c>
      <c r="AL672">
        <v>15</v>
      </c>
      <c r="AM672" s="5">
        <f t="shared" si="83"/>
        <v>0.9375</v>
      </c>
      <c r="AN672" s="4">
        <f t="shared" si="84"/>
        <v>1.4199166982203711E-3</v>
      </c>
      <c r="AO672" s="3"/>
      <c r="AP672">
        <v>0</v>
      </c>
      <c r="AR672" t="s">
        <v>0</v>
      </c>
      <c r="AT672" s="2" t="s">
        <v>6</v>
      </c>
      <c r="AU672" s="1">
        <f t="shared" si="85"/>
        <v>0.61065494735754511</v>
      </c>
      <c r="AV672" s="1">
        <f t="shared" si="86"/>
        <v>0.47675115377597138</v>
      </c>
      <c r="AW672" s="1">
        <f t="shared" si="87"/>
        <v>0.34284736019439771</v>
      </c>
    </row>
    <row r="673" spans="1:49" x14ac:dyDescent="0.2">
      <c r="A673">
        <v>671</v>
      </c>
      <c r="B673" t="s">
        <v>12517</v>
      </c>
      <c r="C673" t="s">
        <v>12516</v>
      </c>
      <c r="F673" t="s">
        <v>12515</v>
      </c>
      <c r="G673" t="s">
        <v>5</v>
      </c>
      <c r="H673" t="s">
        <v>4</v>
      </c>
      <c r="I673" t="s">
        <v>1479</v>
      </c>
      <c r="J673">
        <v>60031544</v>
      </c>
      <c r="K673" t="s">
        <v>539</v>
      </c>
      <c r="L673" t="s">
        <v>538</v>
      </c>
      <c r="M673" t="s">
        <v>90</v>
      </c>
      <c r="N673">
        <v>5</v>
      </c>
      <c r="O673" t="s">
        <v>12514</v>
      </c>
      <c r="P673" t="s">
        <v>1478</v>
      </c>
      <c r="Q673" t="s">
        <v>537</v>
      </c>
      <c r="R673" s="7">
        <v>39022</v>
      </c>
      <c r="S673" s="8">
        <f t="shared" si="80"/>
        <v>2006</v>
      </c>
      <c r="T673" s="8">
        <v>2006</v>
      </c>
      <c r="U673" s="8">
        <f t="shared" si="81"/>
        <v>16</v>
      </c>
      <c r="V673" s="7">
        <v>39022</v>
      </c>
      <c r="W673" t="s">
        <v>236</v>
      </c>
      <c r="X673" s="2">
        <v>0.30399999999999999</v>
      </c>
      <c r="Y673" s="6">
        <f t="shared" si="82"/>
        <v>8.115106377299057E-3</v>
      </c>
      <c r="AA673">
        <v>8952477</v>
      </c>
      <c r="AB673">
        <v>12250</v>
      </c>
      <c r="AD673" t="s">
        <v>1</v>
      </c>
      <c r="AE673">
        <v>48</v>
      </c>
      <c r="AF673">
        <v>11</v>
      </c>
      <c r="AH673" t="s">
        <v>12513</v>
      </c>
      <c r="AI673" t="s">
        <v>12512</v>
      </c>
      <c r="AJ673" t="s">
        <v>12511</v>
      </c>
      <c r="AK673" t="s">
        <v>12510</v>
      </c>
      <c r="AL673">
        <v>2</v>
      </c>
      <c r="AM673" s="5">
        <f t="shared" si="83"/>
        <v>0.125</v>
      </c>
      <c r="AN673" s="4">
        <f t="shared" si="84"/>
        <v>1.893222264293828E-4</v>
      </c>
      <c r="AO673" s="3"/>
      <c r="AP673">
        <v>0</v>
      </c>
      <c r="AR673" t="s">
        <v>0</v>
      </c>
      <c r="AT673" s="2" t="s">
        <v>6</v>
      </c>
      <c r="AU673" s="1">
        <f t="shared" si="85"/>
        <v>0.57373711320381549</v>
      </c>
      <c r="AV673" s="1">
        <f t="shared" si="86"/>
        <v>0.41522143018642199</v>
      </c>
      <c r="AW673" s="1">
        <f t="shared" si="87"/>
        <v>0.2567057471690285</v>
      </c>
    </row>
    <row r="674" spans="1:49" x14ac:dyDescent="0.2">
      <c r="A674">
        <v>672</v>
      </c>
      <c r="B674" t="s">
        <v>12509</v>
      </c>
      <c r="C674" t="s">
        <v>12508</v>
      </c>
      <c r="F674" t="s">
        <v>12507</v>
      </c>
      <c r="G674" t="s">
        <v>5</v>
      </c>
      <c r="H674" t="s">
        <v>4</v>
      </c>
      <c r="I674" t="s">
        <v>1045</v>
      </c>
      <c r="J674" t="s">
        <v>1549</v>
      </c>
      <c r="K674" t="s">
        <v>1548</v>
      </c>
      <c r="L674" t="s">
        <v>1547</v>
      </c>
      <c r="M674" t="s">
        <v>291</v>
      </c>
      <c r="N674">
        <v>6</v>
      </c>
      <c r="O674" t="s">
        <v>12506</v>
      </c>
      <c r="P674" t="s">
        <v>12505</v>
      </c>
      <c r="Q674" t="s">
        <v>12504</v>
      </c>
      <c r="R674" s="7">
        <v>39022</v>
      </c>
      <c r="S674" s="8">
        <f t="shared" si="80"/>
        <v>2006</v>
      </c>
      <c r="T674" s="8">
        <v>2006</v>
      </c>
      <c r="U674" s="8">
        <f t="shared" si="81"/>
        <v>16</v>
      </c>
      <c r="V674" s="7">
        <v>39022</v>
      </c>
      <c r="W674" t="s">
        <v>236</v>
      </c>
      <c r="X674" s="2">
        <v>0.30399999999999999</v>
      </c>
      <c r="Y674" s="6">
        <f t="shared" si="82"/>
        <v>8.115106377299057E-3</v>
      </c>
      <c r="AA674">
        <v>8952477</v>
      </c>
      <c r="AB674">
        <v>12250</v>
      </c>
      <c r="AD674" t="s">
        <v>1</v>
      </c>
      <c r="AE674">
        <v>48</v>
      </c>
      <c r="AF674">
        <v>11</v>
      </c>
      <c r="AH674" t="s">
        <v>12503</v>
      </c>
      <c r="AI674" t="s">
        <v>12502</v>
      </c>
      <c r="AJ674" t="s">
        <v>12501</v>
      </c>
      <c r="AK674" t="s">
        <v>12500</v>
      </c>
      <c r="AL674">
        <v>7</v>
      </c>
      <c r="AM674" s="5">
        <f t="shared" si="83"/>
        <v>0.4375</v>
      </c>
      <c r="AN674" s="4">
        <f t="shared" si="84"/>
        <v>6.6262779250283988E-4</v>
      </c>
      <c r="AO674" s="3"/>
      <c r="AP674">
        <v>0</v>
      </c>
      <c r="AR674" t="s">
        <v>0</v>
      </c>
      <c r="AT674" s="2" t="s">
        <v>6</v>
      </c>
      <c r="AU674" s="1">
        <f t="shared" si="85"/>
        <v>0.58793628018601907</v>
      </c>
      <c r="AV674" s="1">
        <f t="shared" si="86"/>
        <v>0.43888670849009487</v>
      </c>
      <c r="AW674" s="1">
        <f t="shared" si="87"/>
        <v>0.2898371367941705</v>
      </c>
    </row>
    <row r="675" spans="1:49" x14ac:dyDescent="0.2">
      <c r="A675">
        <v>673</v>
      </c>
      <c r="B675" t="s">
        <v>12499</v>
      </c>
      <c r="C675" t="s">
        <v>12498</v>
      </c>
      <c r="F675" t="s">
        <v>12497</v>
      </c>
      <c r="G675" t="s">
        <v>5</v>
      </c>
      <c r="H675" t="s">
        <v>4</v>
      </c>
      <c r="I675" t="s">
        <v>1263</v>
      </c>
      <c r="J675" t="s">
        <v>1254</v>
      </c>
      <c r="K675" t="s">
        <v>1253</v>
      </c>
      <c r="L675" t="s">
        <v>1252</v>
      </c>
      <c r="M675" t="s">
        <v>764</v>
      </c>
      <c r="N675">
        <v>4</v>
      </c>
      <c r="O675" t="s">
        <v>12496</v>
      </c>
      <c r="P675" t="s">
        <v>12495</v>
      </c>
      <c r="Q675" t="s">
        <v>12494</v>
      </c>
      <c r="R675" s="7">
        <v>39022</v>
      </c>
      <c r="S675" s="8">
        <f t="shared" si="80"/>
        <v>2006</v>
      </c>
      <c r="T675" s="8">
        <v>2006</v>
      </c>
      <c r="U675" s="8">
        <f t="shared" si="81"/>
        <v>16</v>
      </c>
      <c r="V675" s="7">
        <v>39022</v>
      </c>
      <c r="W675" t="s">
        <v>236</v>
      </c>
      <c r="X675" s="2">
        <v>0.30399999999999999</v>
      </c>
      <c r="Y675" s="6">
        <f t="shared" si="82"/>
        <v>8.115106377299057E-3</v>
      </c>
      <c r="AA675">
        <v>8952477</v>
      </c>
      <c r="AB675">
        <v>12250</v>
      </c>
      <c r="AD675" t="s">
        <v>1</v>
      </c>
      <c r="AE675">
        <v>48</v>
      </c>
      <c r="AF675">
        <v>11</v>
      </c>
      <c r="AH675" t="s">
        <v>12493</v>
      </c>
      <c r="AI675" t="s">
        <v>12492</v>
      </c>
      <c r="AJ675" t="s">
        <v>12491</v>
      </c>
      <c r="AK675" t="s">
        <v>12490</v>
      </c>
      <c r="AL675">
        <v>2</v>
      </c>
      <c r="AM675" s="5">
        <f t="shared" si="83"/>
        <v>0.125</v>
      </c>
      <c r="AN675" s="4">
        <f t="shared" si="84"/>
        <v>1.893222264293828E-4</v>
      </c>
      <c r="AO675" s="3"/>
      <c r="AP675">
        <v>0</v>
      </c>
      <c r="AR675" t="s">
        <v>0</v>
      </c>
      <c r="AT675" s="2" t="s">
        <v>6</v>
      </c>
      <c r="AU675" s="1">
        <f t="shared" si="85"/>
        <v>0.57373711320381549</v>
      </c>
      <c r="AV675" s="1">
        <f t="shared" si="86"/>
        <v>0.41522143018642199</v>
      </c>
      <c r="AW675" s="1">
        <f t="shared" si="87"/>
        <v>0.2567057471690285</v>
      </c>
    </row>
    <row r="676" spans="1:49" x14ac:dyDescent="0.2">
      <c r="A676">
        <v>674</v>
      </c>
      <c r="B676" t="s">
        <v>12489</v>
      </c>
      <c r="C676" t="s">
        <v>12488</v>
      </c>
      <c r="F676" t="s">
        <v>12487</v>
      </c>
      <c r="G676" t="s">
        <v>5</v>
      </c>
      <c r="H676" t="s">
        <v>4</v>
      </c>
      <c r="I676" t="s">
        <v>566</v>
      </c>
      <c r="J676">
        <v>60004636</v>
      </c>
      <c r="K676" t="s">
        <v>565</v>
      </c>
      <c r="L676" t="s">
        <v>55</v>
      </c>
      <c r="M676" t="s">
        <v>54</v>
      </c>
      <c r="N676">
        <v>3</v>
      </c>
      <c r="O676" t="s">
        <v>1170</v>
      </c>
      <c r="P676" t="s">
        <v>12486</v>
      </c>
      <c r="Q676" t="s">
        <v>1169</v>
      </c>
      <c r="R676" s="7">
        <v>39022</v>
      </c>
      <c r="S676" s="8">
        <f t="shared" si="80"/>
        <v>2006</v>
      </c>
      <c r="T676" s="8">
        <v>2006</v>
      </c>
      <c r="U676" s="8">
        <f t="shared" si="81"/>
        <v>16</v>
      </c>
      <c r="V676" s="7">
        <v>39022</v>
      </c>
      <c r="W676" t="s">
        <v>236</v>
      </c>
      <c r="X676" s="2">
        <v>0.30399999999999999</v>
      </c>
      <c r="Y676" s="6">
        <f t="shared" si="82"/>
        <v>8.115106377299057E-3</v>
      </c>
      <c r="AA676">
        <v>8952477</v>
      </c>
      <c r="AB676">
        <v>12250</v>
      </c>
      <c r="AD676" t="s">
        <v>1</v>
      </c>
      <c r="AE676">
        <v>48</v>
      </c>
      <c r="AF676">
        <v>11</v>
      </c>
      <c r="AH676" t="s">
        <v>12485</v>
      </c>
      <c r="AI676" t="s">
        <v>12484</v>
      </c>
      <c r="AJ676" t="s">
        <v>12483</v>
      </c>
      <c r="AK676" t="s">
        <v>12482</v>
      </c>
      <c r="AL676">
        <v>1</v>
      </c>
      <c r="AM676" s="5">
        <f t="shared" si="83"/>
        <v>6.25E-2</v>
      </c>
      <c r="AN676" s="4">
        <f t="shared" si="84"/>
        <v>9.46611132146914E-5</v>
      </c>
      <c r="AO676" s="3"/>
      <c r="AP676">
        <v>0</v>
      </c>
      <c r="AR676" t="s">
        <v>0</v>
      </c>
      <c r="AT676" s="2" t="s">
        <v>6</v>
      </c>
      <c r="AU676" s="1">
        <f t="shared" si="85"/>
        <v>0.5708972798073747</v>
      </c>
      <c r="AV676" s="1">
        <f t="shared" si="86"/>
        <v>0.41048837452568748</v>
      </c>
      <c r="AW676" s="1">
        <f t="shared" si="87"/>
        <v>0.25007946924400015</v>
      </c>
    </row>
    <row r="677" spans="1:49" x14ac:dyDescent="0.2">
      <c r="A677">
        <v>675</v>
      </c>
      <c r="B677" t="s">
        <v>12481</v>
      </c>
      <c r="C677" t="s">
        <v>12480</v>
      </c>
      <c r="D677" t="s">
        <v>12479</v>
      </c>
      <c r="F677" t="s">
        <v>12478</v>
      </c>
      <c r="G677" t="s">
        <v>5</v>
      </c>
      <c r="H677" t="s">
        <v>4</v>
      </c>
      <c r="I677" t="s">
        <v>12477</v>
      </c>
      <c r="J677">
        <v>60010110</v>
      </c>
      <c r="K677" t="s">
        <v>12476</v>
      </c>
      <c r="L677" t="s">
        <v>12475</v>
      </c>
      <c r="M677" t="s">
        <v>25</v>
      </c>
      <c r="N677">
        <v>4</v>
      </c>
      <c r="O677" t="s">
        <v>12474</v>
      </c>
      <c r="P677" t="s">
        <v>12473</v>
      </c>
      <c r="Q677" t="s">
        <v>12472</v>
      </c>
      <c r="R677" s="7">
        <v>39022</v>
      </c>
      <c r="S677" s="8">
        <f t="shared" si="80"/>
        <v>2006</v>
      </c>
      <c r="T677" s="8">
        <v>2006</v>
      </c>
      <c r="U677" s="8">
        <f t="shared" si="81"/>
        <v>16</v>
      </c>
      <c r="V677" s="7">
        <v>39022</v>
      </c>
      <c r="W677" t="s">
        <v>12471</v>
      </c>
      <c r="X677" s="2">
        <v>0.52300000000000002</v>
      </c>
      <c r="Y677" s="6">
        <f t="shared" si="82"/>
        <v>1.3961186300419103E-2</v>
      </c>
      <c r="AA677">
        <v>9214488</v>
      </c>
      <c r="AB677">
        <v>92166</v>
      </c>
      <c r="AD677" t="s">
        <v>1</v>
      </c>
      <c r="AE677">
        <v>66</v>
      </c>
      <c r="AF677" s="10">
        <v>44256</v>
      </c>
      <c r="AH677" t="s">
        <v>12470</v>
      </c>
      <c r="AI677" t="s">
        <v>12469</v>
      </c>
      <c r="AJ677" t="s">
        <v>12468</v>
      </c>
      <c r="AK677" t="s">
        <v>12467</v>
      </c>
      <c r="AL677">
        <v>17</v>
      </c>
      <c r="AM677" s="5">
        <f t="shared" si="83"/>
        <v>1.0625</v>
      </c>
      <c r="AN677" s="4">
        <f t="shared" si="84"/>
        <v>1.6092389246497539E-3</v>
      </c>
      <c r="AO677" s="3"/>
      <c r="AP677">
        <v>0</v>
      </c>
      <c r="AR677" t="s">
        <v>0</v>
      </c>
      <c r="AT677" s="2">
        <v>1.611</v>
      </c>
      <c r="AU677" s="1">
        <f t="shared" si="85"/>
        <v>1.0255602087688298</v>
      </c>
      <c r="AV677" s="1">
        <f t="shared" si="86"/>
        <v>0.77852126125344279</v>
      </c>
      <c r="AW677" s="1">
        <f t="shared" si="87"/>
        <v>0.53148231373805577</v>
      </c>
    </row>
    <row r="678" spans="1:49" x14ac:dyDescent="0.2">
      <c r="A678">
        <v>676</v>
      </c>
      <c r="B678" t="s">
        <v>12466</v>
      </c>
      <c r="C678" t="s">
        <v>12465</v>
      </c>
      <c r="D678" t="s">
        <v>12464</v>
      </c>
      <c r="E678">
        <v>16934881</v>
      </c>
      <c r="F678" t="s">
        <v>12463</v>
      </c>
      <c r="G678" t="s">
        <v>5</v>
      </c>
      <c r="H678" t="s">
        <v>4</v>
      </c>
      <c r="I678" t="s">
        <v>12462</v>
      </c>
      <c r="J678">
        <v>60011604</v>
      </c>
      <c r="K678" t="s">
        <v>4549</v>
      </c>
      <c r="L678" t="s">
        <v>4548</v>
      </c>
      <c r="M678" t="s">
        <v>157</v>
      </c>
      <c r="N678">
        <v>3</v>
      </c>
      <c r="O678" t="s">
        <v>12461</v>
      </c>
      <c r="P678" t="s">
        <v>12460</v>
      </c>
      <c r="Q678" t="s">
        <v>9411</v>
      </c>
      <c r="R678" s="7">
        <v>39022</v>
      </c>
      <c r="S678" s="8">
        <f t="shared" si="80"/>
        <v>2006</v>
      </c>
      <c r="T678" s="8">
        <v>2006</v>
      </c>
      <c r="U678" s="8">
        <f t="shared" si="81"/>
        <v>16</v>
      </c>
      <c r="V678" s="7">
        <v>39022</v>
      </c>
      <c r="W678" t="s">
        <v>12459</v>
      </c>
      <c r="X678" s="2">
        <v>1.113</v>
      </c>
      <c r="Y678" s="6">
        <f t="shared" si="82"/>
        <v>2.9710899335308721E-2</v>
      </c>
      <c r="AA678">
        <v>1664328</v>
      </c>
      <c r="AB678">
        <v>14285</v>
      </c>
      <c r="AD678" t="s">
        <v>1</v>
      </c>
      <c r="AE678">
        <v>174</v>
      </c>
      <c r="AF678">
        <v>1</v>
      </c>
      <c r="AH678" t="s">
        <v>12458</v>
      </c>
      <c r="AI678" t="s">
        <v>12457</v>
      </c>
      <c r="AJ678" t="s">
        <v>12456</v>
      </c>
      <c r="AK678" t="s">
        <v>12455</v>
      </c>
      <c r="AL678">
        <v>32</v>
      </c>
      <c r="AM678" s="5">
        <f t="shared" si="83"/>
        <v>2</v>
      </c>
      <c r="AN678" s="4">
        <f t="shared" si="84"/>
        <v>3.0291556228701248E-3</v>
      </c>
      <c r="AO678" s="3"/>
      <c r="AP678">
        <v>0</v>
      </c>
      <c r="AR678" t="s">
        <v>0</v>
      </c>
      <c r="AT678" s="2">
        <v>3.3319999999999999</v>
      </c>
      <c r="AU678" s="1">
        <f t="shared" si="85"/>
        <v>2.1706376221577139</v>
      </c>
      <c r="AV678" s="1">
        <f t="shared" si="86"/>
        <v>1.6370027479089424</v>
      </c>
      <c r="AW678" s="1">
        <f t="shared" si="87"/>
        <v>1.1033678736601704</v>
      </c>
    </row>
    <row r="679" spans="1:49" x14ac:dyDescent="0.2">
      <c r="A679">
        <v>677</v>
      </c>
      <c r="B679" t="s">
        <v>12454</v>
      </c>
      <c r="C679" t="s">
        <v>12453</v>
      </c>
      <c r="D679" t="s">
        <v>12452</v>
      </c>
      <c r="F679" t="s">
        <v>12451</v>
      </c>
      <c r="G679" t="s">
        <v>5</v>
      </c>
      <c r="H679" t="s">
        <v>4</v>
      </c>
      <c r="I679" t="s">
        <v>555</v>
      </c>
      <c r="J679" t="s">
        <v>12450</v>
      </c>
      <c r="K679" t="s">
        <v>12449</v>
      </c>
      <c r="L679" t="s">
        <v>12448</v>
      </c>
      <c r="M679" t="s">
        <v>12447</v>
      </c>
      <c r="N679">
        <v>4</v>
      </c>
      <c r="O679" t="s">
        <v>12446</v>
      </c>
      <c r="P679" t="s">
        <v>12445</v>
      </c>
      <c r="Q679" t="s">
        <v>12444</v>
      </c>
      <c r="R679" s="7">
        <v>39022</v>
      </c>
      <c r="S679" s="8">
        <f t="shared" si="80"/>
        <v>2006</v>
      </c>
      <c r="T679" s="8">
        <v>2006</v>
      </c>
      <c r="U679" s="8">
        <f t="shared" si="81"/>
        <v>16</v>
      </c>
      <c r="V679" s="7">
        <v>39022</v>
      </c>
      <c r="W679" t="s">
        <v>789</v>
      </c>
      <c r="X679" s="2">
        <v>0.997</v>
      </c>
      <c r="Y679" s="6">
        <f t="shared" si="82"/>
        <v>2.6614345586076185E-2</v>
      </c>
      <c r="AA679">
        <v>10499644</v>
      </c>
      <c r="AB679">
        <v>13256</v>
      </c>
      <c r="AD679" t="s">
        <v>1</v>
      </c>
      <c r="AE679">
        <v>39</v>
      </c>
      <c r="AF679">
        <v>2</v>
      </c>
      <c r="AH679" t="s">
        <v>12443</v>
      </c>
      <c r="AI679" t="s">
        <v>12442</v>
      </c>
      <c r="AJ679" t="s">
        <v>12441</v>
      </c>
      <c r="AK679" t="s">
        <v>12440</v>
      </c>
      <c r="AL679">
        <v>9</v>
      </c>
      <c r="AM679" s="5">
        <f t="shared" si="83"/>
        <v>0.5625</v>
      </c>
      <c r="AN679" s="4">
        <f t="shared" si="84"/>
        <v>8.5195001893222262E-4</v>
      </c>
      <c r="AO679" s="3"/>
      <c r="AP679">
        <v>0</v>
      </c>
      <c r="AQ679" t="s">
        <v>554</v>
      </c>
      <c r="AR679" t="s">
        <v>12439</v>
      </c>
      <c r="AS679" t="s">
        <v>553</v>
      </c>
      <c r="AT679" s="2">
        <v>3.6869999999999998</v>
      </c>
      <c r="AU679" s="1">
        <f t="shared" si="85"/>
        <v>1.8885626915932996</v>
      </c>
      <c r="AV679" s="1">
        <f t="shared" si="86"/>
        <v>1.3733147802504204</v>
      </c>
      <c r="AW679" s="1">
        <f t="shared" si="87"/>
        <v>0.85806686890754114</v>
      </c>
    </row>
    <row r="680" spans="1:49" x14ac:dyDescent="0.2">
      <c r="A680">
        <v>678</v>
      </c>
      <c r="B680" t="s">
        <v>12438</v>
      </c>
      <c r="C680" t="s">
        <v>12437</v>
      </c>
      <c r="E680">
        <v>16649816</v>
      </c>
      <c r="F680" t="s">
        <v>12436</v>
      </c>
      <c r="G680" t="s">
        <v>5</v>
      </c>
      <c r="H680" t="s">
        <v>4</v>
      </c>
      <c r="I680" t="s">
        <v>12435</v>
      </c>
      <c r="J680">
        <v>60007278</v>
      </c>
      <c r="K680" t="s">
        <v>837</v>
      </c>
      <c r="L680" t="s">
        <v>836</v>
      </c>
      <c r="M680" t="s">
        <v>16</v>
      </c>
      <c r="N680">
        <v>4</v>
      </c>
      <c r="O680" t="s">
        <v>12434</v>
      </c>
      <c r="P680" t="s">
        <v>12433</v>
      </c>
      <c r="Q680" t="s">
        <v>835</v>
      </c>
      <c r="R680" s="7">
        <v>39022</v>
      </c>
      <c r="S680" s="8">
        <f t="shared" si="80"/>
        <v>2006</v>
      </c>
      <c r="T680" s="8">
        <v>2006</v>
      </c>
      <c r="U680" s="8">
        <f t="shared" si="81"/>
        <v>16</v>
      </c>
      <c r="V680" s="7">
        <v>39022</v>
      </c>
      <c r="W680" t="s">
        <v>1462</v>
      </c>
      <c r="X680" s="2">
        <v>0.81799999999999995</v>
      </c>
      <c r="Y680" s="6">
        <f t="shared" si="82"/>
        <v>2.1836042817863912E-2</v>
      </c>
      <c r="AA680">
        <v>318655</v>
      </c>
      <c r="AB680">
        <v>27010</v>
      </c>
      <c r="AD680" t="s">
        <v>1</v>
      </c>
      <c r="AE680">
        <v>82</v>
      </c>
      <c r="AF680">
        <v>6</v>
      </c>
      <c r="AH680" t="s">
        <v>12432</v>
      </c>
      <c r="AI680" t="s">
        <v>12431</v>
      </c>
      <c r="AK680" t="s">
        <v>12430</v>
      </c>
      <c r="AL680">
        <v>34</v>
      </c>
      <c r="AM680" s="5">
        <f t="shared" si="83"/>
        <v>2.125</v>
      </c>
      <c r="AN680" s="4">
        <f t="shared" si="84"/>
        <v>3.2184778492995079E-3</v>
      </c>
      <c r="AO680" s="3"/>
      <c r="AP680">
        <v>0</v>
      </c>
      <c r="AQ680" t="s">
        <v>768</v>
      </c>
      <c r="AR680" t="s">
        <v>9378</v>
      </c>
      <c r="AS680" t="s">
        <v>767</v>
      </c>
      <c r="AT680" s="2">
        <v>3.4209999999999998</v>
      </c>
      <c r="AU680" s="1">
        <f t="shared" si="85"/>
        <v>1.625077332729459</v>
      </c>
      <c r="AV680" s="1">
        <f t="shared" si="86"/>
        <v>1.2527260333581709</v>
      </c>
      <c r="AW680" s="1">
        <f t="shared" si="87"/>
        <v>0.88037473398688282</v>
      </c>
    </row>
    <row r="681" spans="1:49" x14ac:dyDescent="0.2">
      <c r="A681">
        <v>679</v>
      </c>
      <c r="B681" t="s">
        <v>12429</v>
      </c>
      <c r="C681" t="s">
        <v>12428</v>
      </c>
      <c r="D681" t="s">
        <v>12427</v>
      </c>
      <c r="F681" t="s">
        <v>12426</v>
      </c>
      <c r="G681" t="s">
        <v>5</v>
      </c>
      <c r="H681" t="s">
        <v>4</v>
      </c>
      <c r="I681" t="s">
        <v>12425</v>
      </c>
      <c r="J681">
        <v>60021032</v>
      </c>
      <c r="K681" t="s">
        <v>666</v>
      </c>
      <c r="L681" t="s">
        <v>667</v>
      </c>
      <c r="M681" t="s">
        <v>16</v>
      </c>
      <c r="N681">
        <v>2</v>
      </c>
      <c r="O681" t="s">
        <v>12424</v>
      </c>
      <c r="P681" t="s">
        <v>12423</v>
      </c>
      <c r="Q681" t="s">
        <v>672</v>
      </c>
      <c r="R681" s="7">
        <v>39022</v>
      </c>
      <c r="S681" s="8">
        <f t="shared" si="80"/>
        <v>2006</v>
      </c>
      <c r="T681" s="8">
        <v>2006</v>
      </c>
      <c r="U681" s="8">
        <f t="shared" si="81"/>
        <v>16</v>
      </c>
      <c r="V681" s="7">
        <v>39022</v>
      </c>
      <c r="W681" t="s">
        <v>2</v>
      </c>
      <c r="X681" s="2">
        <v>0.78100000000000003</v>
      </c>
      <c r="Y681" s="6">
        <f t="shared" si="82"/>
        <v>2.0848348949574224E-2</v>
      </c>
      <c r="AA681">
        <v>15708705</v>
      </c>
      <c r="AB681">
        <v>26799</v>
      </c>
      <c r="AD681" t="s">
        <v>1</v>
      </c>
      <c r="AE681">
        <v>4</v>
      </c>
      <c r="AF681">
        <v>6</v>
      </c>
      <c r="AH681" t="s">
        <v>12422</v>
      </c>
      <c r="AI681" t="s">
        <v>12421</v>
      </c>
      <c r="AJ681" t="s">
        <v>12420</v>
      </c>
      <c r="AK681" t="s">
        <v>12419</v>
      </c>
      <c r="AL681">
        <v>475</v>
      </c>
      <c r="AM681" s="5">
        <f t="shared" si="83"/>
        <v>29.6875</v>
      </c>
      <c r="AN681" s="4">
        <f t="shared" si="84"/>
        <v>4.4964028776978415E-2</v>
      </c>
      <c r="AO681" s="3"/>
      <c r="AP681">
        <v>0</v>
      </c>
      <c r="AR681" t="s">
        <v>0</v>
      </c>
      <c r="AT681" s="2">
        <v>4.1109999999999998</v>
      </c>
      <c r="AU681" s="1">
        <f t="shared" si="85"/>
        <v>2.8083052897795482</v>
      </c>
      <c r="AV681" s="1">
        <f t="shared" si="86"/>
        <v>3.290618886327632</v>
      </c>
      <c r="AW681" s="1">
        <f t="shared" si="87"/>
        <v>3.7729324828757154</v>
      </c>
    </row>
    <row r="682" spans="1:49" x14ac:dyDescent="0.2">
      <c r="A682">
        <v>680</v>
      </c>
      <c r="B682" t="s">
        <v>12418</v>
      </c>
      <c r="C682" t="s">
        <v>12417</v>
      </c>
      <c r="F682" t="s">
        <v>12416</v>
      </c>
      <c r="G682" t="s">
        <v>5</v>
      </c>
      <c r="H682" t="s">
        <v>4</v>
      </c>
      <c r="I682" t="s">
        <v>12415</v>
      </c>
      <c r="J682" t="s">
        <v>12414</v>
      </c>
      <c r="K682" t="s">
        <v>12413</v>
      </c>
      <c r="L682" t="s">
        <v>12412</v>
      </c>
      <c r="M682" t="s">
        <v>188</v>
      </c>
      <c r="N682">
        <v>5</v>
      </c>
      <c r="O682" t="s">
        <v>12411</v>
      </c>
      <c r="P682" t="s">
        <v>12410</v>
      </c>
      <c r="Q682" t="s">
        <v>12409</v>
      </c>
      <c r="R682" s="7">
        <v>39022</v>
      </c>
      <c r="S682" s="8">
        <f t="shared" si="80"/>
        <v>2006</v>
      </c>
      <c r="T682" s="8">
        <v>2006</v>
      </c>
      <c r="U682" s="8">
        <f t="shared" si="81"/>
        <v>16</v>
      </c>
      <c r="V682" s="7">
        <v>39022</v>
      </c>
      <c r="W682" t="s">
        <v>8</v>
      </c>
      <c r="X682" s="2">
        <v>0.111</v>
      </c>
      <c r="Y682" s="6">
        <f t="shared" si="82"/>
        <v>2.9630816048690639E-3</v>
      </c>
      <c r="AA682">
        <v>87566621</v>
      </c>
      <c r="AB682">
        <v>24890</v>
      </c>
      <c r="AC682">
        <v>15206424</v>
      </c>
      <c r="AD682" t="s">
        <v>1</v>
      </c>
      <c r="AE682">
        <v>89</v>
      </c>
      <c r="AF682">
        <v>11</v>
      </c>
      <c r="AH682" t="s">
        <v>12408</v>
      </c>
      <c r="AI682" t="s">
        <v>12407</v>
      </c>
      <c r="AJ682" t="s">
        <v>12406</v>
      </c>
      <c r="AK682" t="s">
        <v>12405</v>
      </c>
      <c r="AL682">
        <v>0</v>
      </c>
      <c r="AM682" s="5">
        <f t="shared" si="83"/>
        <v>0</v>
      </c>
      <c r="AN682" s="4">
        <f t="shared" si="84"/>
        <v>0</v>
      </c>
      <c r="AO682" s="3"/>
      <c r="AP682">
        <v>0</v>
      </c>
      <c r="AR682" t="s">
        <v>0</v>
      </c>
      <c r="AT682" s="2" t="s">
        <v>6</v>
      </c>
      <c r="AU682" s="1">
        <f t="shared" si="85"/>
        <v>0.20741571234083445</v>
      </c>
      <c r="AV682" s="1">
        <f t="shared" si="86"/>
        <v>0.1481540802434532</v>
      </c>
      <c r="AW682" s="1">
        <f t="shared" si="87"/>
        <v>8.8892448146071903E-2</v>
      </c>
    </row>
    <row r="683" spans="1:49" x14ac:dyDescent="0.2">
      <c r="A683">
        <v>681</v>
      </c>
      <c r="B683" t="s">
        <v>12404</v>
      </c>
      <c r="C683" t="s">
        <v>12403</v>
      </c>
      <c r="D683" t="s">
        <v>12402</v>
      </c>
      <c r="F683" t="s">
        <v>12401</v>
      </c>
      <c r="G683" t="s">
        <v>5</v>
      </c>
      <c r="H683" t="s">
        <v>4</v>
      </c>
      <c r="I683" t="s">
        <v>1786</v>
      </c>
      <c r="J683" t="s">
        <v>12400</v>
      </c>
      <c r="K683" t="s">
        <v>12399</v>
      </c>
      <c r="L683" t="s">
        <v>12398</v>
      </c>
      <c r="M683" t="s">
        <v>12397</v>
      </c>
      <c r="N683">
        <v>9</v>
      </c>
      <c r="O683" t="s">
        <v>12396</v>
      </c>
      <c r="P683" t="s">
        <v>12395</v>
      </c>
      <c r="Q683" t="s">
        <v>12394</v>
      </c>
      <c r="R683" s="7">
        <v>39021</v>
      </c>
      <c r="S683" s="8">
        <f t="shared" si="80"/>
        <v>2006</v>
      </c>
      <c r="T683" s="8">
        <v>2006</v>
      </c>
      <c r="U683" s="8">
        <f t="shared" si="81"/>
        <v>16</v>
      </c>
      <c r="V683" s="7">
        <v>39021</v>
      </c>
      <c r="W683" t="s">
        <v>1495</v>
      </c>
      <c r="X683" s="2">
        <v>1.2949999999999999</v>
      </c>
      <c r="Y683" s="6">
        <f t="shared" si="82"/>
        <v>3.4569285390139079E-2</v>
      </c>
      <c r="AA683">
        <v>1694332</v>
      </c>
      <c r="AB683">
        <v>28983</v>
      </c>
      <c r="AD683" t="s">
        <v>1</v>
      </c>
      <c r="AE683">
        <v>253</v>
      </c>
      <c r="AF683" t="s">
        <v>12393</v>
      </c>
      <c r="AH683" t="s">
        <v>12392</v>
      </c>
      <c r="AI683" t="s">
        <v>12391</v>
      </c>
      <c r="AJ683" t="s">
        <v>12390</v>
      </c>
      <c r="AK683" t="s">
        <v>12389</v>
      </c>
      <c r="AL683">
        <v>12</v>
      </c>
      <c r="AM683" s="5">
        <f t="shared" si="83"/>
        <v>0.75</v>
      </c>
      <c r="AN683" s="4">
        <f t="shared" si="84"/>
        <v>1.1359333585762969E-3</v>
      </c>
      <c r="AO683" s="3"/>
      <c r="AP683">
        <v>0</v>
      </c>
      <c r="AR683" t="s">
        <v>0</v>
      </c>
      <c r="AT683" s="2">
        <v>6.7069999999999999</v>
      </c>
      <c r="AU683" s="1">
        <f t="shared" si="85"/>
        <v>2.4539279780670245</v>
      </c>
      <c r="AV683" s="1">
        <f t="shared" si="86"/>
        <v>1.7852609374357689</v>
      </c>
      <c r="AW683" s="1">
        <f t="shared" si="87"/>
        <v>1.1165938968045133</v>
      </c>
    </row>
    <row r="684" spans="1:49" x14ac:dyDescent="0.2">
      <c r="A684">
        <v>682</v>
      </c>
      <c r="B684" t="s">
        <v>12388</v>
      </c>
      <c r="C684" t="s">
        <v>12387</v>
      </c>
      <c r="E684">
        <v>17060610</v>
      </c>
      <c r="F684" t="s">
        <v>12386</v>
      </c>
      <c r="G684" t="s">
        <v>5</v>
      </c>
      <c r="H684" t="s">
        <v>4</v>
      </c>
      <c r="I684" t="s">
        <v>12385</v>
      </c>
      <c r="J684">
        <v>60014439</v>
      </c>
      <c r="K684" t="s">
        <v>12384</v>
      </c>
      <c r="L684" t="s">
        <v>12383</v>
      </c>
      <c r="M684" t="s">
        <v>16</v>
      </c>
      <c r="N684">
        <v>5</v>
      </c>
      <c r="O684" t="s">
        <v>12382</v>
      </c>
      <c r="P684" t="s">
        <v>12381</v>
      </c>
      <c r="Q684" t="s">
        <v>12380</v>
      </c>
      <c r="R684" s="7">
        <v>39021</v>
      </c>
      <c r="S684" s="8">
        <f t="shared" si="80"/>
        <v>2006</v>
      </c>
      <c r="T684" s="8">
        <v>2006</v>
      </c>
      <c r="U684" s="8">
        <f t="shared" si="81"/>
        <v>16</v>
      </c>
      <c r="V684" s="7">
        <v>39021</v>
      </c>
      <c r="W684" t="s">
        <v>723</v>
      </c>
      <c r="X684" s="2">
        <v>5.0110000000000001</v>
      </c>
      <c r="Y684" s="6">
        <f t="shared" si="82"/>
        <v>0.13376578308107098</v>
      </c>
      <c r="AA684">
        <v>278424</v>
      </c>
      <c r="AB684">
        <v>21121</v>
      </c>
      <c r="AD684" t="s">
        <v>1</v>
      </c>
      <c r="AE684">
        <v>103</v>
      </c>
      <c r="AF684">
        <v>44</v>
      </c>
      <c r="AH684" t="s">
        <v>12379</v>
      </c>
      <c r="AI684" t="s">
        <v>12378</v>
      </c>
      <c r="AJ684" t="s">
        <v>12377</v>
      </c>
      <c r="AK684" t="s">
        <v>12376</v>
      </c>
      <c r="AL684">
        <v>120</v>
      </c>
      <c r="AM684" s="5">
        <f t="shared" si="83"/>
        <v>7.5</v>
      </c>
      <c r="AN684" s="4">
        <f t="shared" si="84"/>
        <v>1.1359333585762969E-2</v>
      </c>
      <c r="AO684" s="3"/>
      <c r="AP684">
        <v>1</v>
      </c>
      <c r="AQ684" t="s">
        <v>1019</v>
      </c>
      <c r="AR684" t="s">
        <v>12375</v>
      </c>
      <c r="AS684" t="s">
        <v>1018</v>
      </c>
      <c r="AT684" s="2" t="s">
        <v>6</v>
      </c>
      <c r="AU684" s="1">
        <f t="shared" si="85"/>
        <v>9.7043848232478567</v>
      </c>
      <c r="AV684" s="1">
        <f t="shared" si="86"/>
        <v>7.2562558333416973</v>
      </c>
      <c r="AW684" s="1">
        <f t="shared" si="87"/>
        <v>4.8081268434355371</v>
      </c>
    </row>
    <row r="685" spans="1:49" x14ac:dyDescent="0.2">
      <c r="A685">
        <v>683</v>
      </c>
      <c r="B685" t="s">
        <v>12374</v>
      </c>
      <c r="C685" t="s">
        <v>12373</v>
      </c>
      <c r="F685" t="s">
        <v>12372</v>
      </c>
      <c r="G685" t="s">
        <v>5</v>
      </c>
      <c r="H685" t="s">
        <v>4</v>
      </c>
      <c r="I685" t="s">
        <v>12371</v>
      </c>
      <c r="J685">
        <v>60105746</v>
      </c>
      <c r="K685" t="s">
        <v>448</v>
      </c>
      <c r="L685" t="s">
        <v>447</v>
      </c>
      <c r="M685" t="s">
        <v>170</v>
      </c>
      <c r="N685">
        <v>5</v>
      </c>
      <c r="O685" t="s">
        <v>12370</v>
      </c>
      <c r="P685" t="s">
        <v>12369</v>
      </c>
      <c r="Q685" t="s">
        <v>1347</v>
      </c>
      <c r="R685" s="7">
        <v>39021</v>
      </c>
      <c r="S685" s="8">
        <f t="shared" si="80"/>
        <v>2006</v>
      </c>
      <c r="T685" s="8">
        <v>2006</v>
      </c>
      <c r="U685" s="8">
        <f t="shared" si="81"/>
        <v>16</v>
      </c>
      <c r="V685" s="7">
        <v>2006</v>
      </c>
      <c r="W685" t="s">
        <v>12368</v>
      </c>
      <c r="X685" s="2">
        <v>0.61899999999999999</v>
      </c>
      <c r="Y685" s="6">
        <f t="shared" si="82"/>
        <v>1.6523851472197752E-2</v>
      </c>
      <c r="AA685">
        <v>14966</v>
      </c>
      <c r="AB685">
        <v>12936</v>
      </c>
      <c r="AD685" t="s">
        <v>1</v>
      </c>
      <c r="AE685">
        <v>120</v>
      </c>
      <c r="AF685">
        <v>5</v>
      </c>
      <c r="AH685" t="s">
        <v>12367</v>
      </c>
      <c r="AI685" t="s">
        <v>12366</v>
      </c>
      <c r="AK685" t="s">
        <v>12365</v>
      </c>
      <c r="AL685">
        <v>18</v>
      </c>
      <c r="AM685" s="5">
        <f t="shared" si="83"/>
        <v>1.125</v>
      </c>
      <c r="AN685" s="4">
        <f t="shared" si="84"/>
        <v>1.7039000378644452E-3</v>
      </c>
      <c r="AO685" s="3"/>
      <c r="AP685">
        <v>0</v>
      </c>
      <c r="AR685" t="s">
        <v>0</v>
      </c>
      <c r="AT685" s="2" t="s">
        <v>6</v>
      </c>
      <c r="AU685" s="1">
        <f t="shared" si="85"/>
        <v>1.207786604189776</v>
      </c>
      <c r="AV685" s="1">
        <f t="shared" si="86"/>
        <v>0.91138757550310989</v>
      </c>
      <c r="AW685" s="1">
        <f t="shared" si="87"/>
        <v>0.61498854681644377</v>
      </c>
    </row>
    <row r="686" spans="1:49" x14ac:dyDescent="0.2">
      <c r="A686">
        <v>684</v>
      </c>
      <c r="B686" t="s">
        <v>12364</v>
      </c>
      <c r="C686" t="s">
        <v>12363</v>
      </c>
      <c r="F686" t="s">
        <v>12362</v>
      </c>
      <c r="G686" t="s">
        <v>5</v>
      </c>
      <c r="H686" t="s">
        <v>4</v>
      </c>
      <c r="I686" t="s">
        <v>12361</v>
      </c>
      <c r="J686">
        <v>60025278</v>
      </c>
      <c r="K686" t="s">
        <v>406</v>
      </c>
      <c r="L686" t="s">
        <v>405</v>
      </c>
      <c r="M686" t="s">
        <v>103</v>
      </c>
      <c r="N686">
        <v>4</v>
      </c>
      <c r="O686" t="s">
        <v>12360</v>
      </c>
      <c r="P686" t="s">
        <v>12359</v>
      </c>
      <c r="Q686" t="s">
        <v>429</v>
      </c>
      <c r="R686" s="7">
        <v>39015</v>
      </c>
      <c r="S686" s="8">
        <f t="shared" si="80"/>
        <v>2006</v>
      </c>
      <c r="T686" s="8">
        <v>2006</v>
      </c>
      <c r="U686" s="8">
        <f t="shared" si="81"/>
        <v>16</v>
      </c>
      <c r="V686" s="7">
        <v>39015</v>
      </c>
      <c r="W686" t="s">
        <v>772</v>
      </c>
      <c r="X686" s="2">
        <v>0.17799999999999999</v>
      </c>
      <c r="Y686" s="6">
        <f t="shared" si="82"/>
        <v>4.7516083393395799E-3</v>
      </c>
      <c r="AB686">
        <v>5300152204</v>
      </c>
      <c r="AC686">
        <v>13492543</v>
      </c>
      <c r="AD686" t="s">
        <v>1</v>
      </c>
      <c r="AE686">
        <v>3</v>
      </c>
      <c r="AF686">
        <v>20</v>
      </c>
      <c r="AH686" t="s">
        <v>12358</v>
      </c>
      <c r="AI686" t="s">
        <v>12357</v>
      </c>
      <c r="AJ686" t="s">
        <v>12356</v>
      </c>
      <c r="AK686" t="s">
        <v>12355</v>
      </c>
      <c r="AL686">
        <v>0</v>
      </c>
      <c r="AM686" s="5">
        <f t="shared" si="83"/>
        <v>0</v>
      </c>
      <c r="AN686" s="4">
        <f t="shared" si="84"/>
        <v>0</v>
      </c>
      <c r="AO686" s="3"/>
      <c r="AP686">
        <v>1</v>
      </c>
      <c r="AR686" t="s">
        <v>0</v>
      </c>
      <c r="AT686" s="2">
        <v>0.57799999999999996</v>
      </c>
      <c r="AU686" s="1">
        <f t="shared" si="85"/>
        <v>0.33261258375377062</v>
      </c>
      <c r="AV686" s="1">
        <f t="shared" si="86"/>
        <v>0.23758041696697899</v>
      </c>
      <c r="AW686" s="1">
        <f t="shared" si="87"/>
        <v>0.14254825018018741</v>
      </c>
    </row>
    <row r="687" spans="1:49" x14ac:dyDescent="0.2">
      <c r="A687">
        <v>685</v>
      </c>
      <c r="B687" t="s">
        <v>12354</v>
      </c>
      <c r="C687" t="s">
        <v>12353</v>
      </c>
      <c r="F687" t="s">
        <v>12352</v>
      </c>
      <c r="G687" t="s">
        <v>5</v>
      </c>
      <c r="H687" t="s">
        <v>4</v>
      </c>
      <c r="I687" t="s">
        <v>12351</v>
      </c>
      <c r="J687" t="s">
        <v>12350</v>
      </c>
      <c r="K687" t="s">
        <v>12349</v>
      </c>
      <c r="L687" t="s">
        <v>12348</v>
      </c>
      <c r="M687" t="s">
        <v>525</v>
      </c>
      <c r="N687">
        <v>5</v>
      </c>
      <c r="O687" t="s">
        <v>12347</v>
      </c>
      <c r="P687" t="s">
        <v>12346</v>
      </c>
      <c r="Q687" t="s">
        <v>12345</v>
      </c>
      <c r="R687" s="7">
        <v>39015</v>
      </c>
      <c r="S687" s="8">
        <f t="shared" si="80"/>
        <v>2006</v>
      </c>
      <c r="T687" s="8">
        <v>2006</v>
      </c>
      <c r="U687" s="8">
        <f t="shared" si="81"/>
        <v>16</v>
      </c>
      <c r="V687" s="7">
        <v>39015</v>
      </c>
      <c r="W687" t="s">
        <v>12344</v>
      </c>
      <c r="X687" s="2">
        <v>0.17100000000000001</v>
      </c>
      <c r="Y687" s="6">
        <f t="shared" si="82"/>
        <v>4.5647473372307209E-3</v>
      </c>
      <c r="AA687">
        <v>10162372</v>
      </c>
      <c r="AB687">
        <v>92049</v>
      </c>
      <c r="AD687" t="s">
        <v>1</v>
      </c>
      <c r="AE687">
        <v>18</v>
      </c>
      <c r="AF687">
        <v>5</v>
      </c>
      <c r="AH687" t="s">
        <v>12343</v>
      </c>
      <c r="AI687" t="s">
        <v>12342</v>
      </c>
      <c r="AJ687" t="s">
        <v>12341</v>
      </c>
      <c r="AK687" t="s">
        <v>12340</v>
      </c>
      <c r="AL687">
        <v>4</v>
      </c>
      <c r="AM687" s="5">
        <f t="shared" si="83"/>
        <v>0.25</v>
      </c>
      <c r="AN687" s="4">
        <f t="shared" si="84"/>
        <v>3.786444528587656E-4</v>
      </c>
      <c r="AO687" s="3"/>
      <c r="AP687">
        <v>1</v>
      </c>
      <c r="AR687" t="s">
        <v>0</v>
      </c>
      <c r="AT687" s="2" t="s">
        <v>6</v>
      </c>
      <c r="AU687" s="1">
        <f t="shared" si="85"/>
        <v>0.33089164719191344</v>
      </c>
      <c r="AV687" s="1">
        <f t="shared" si="86"/>
        <v>0.24716958950447432</v>
      </c>
      <c r="AW687" s="1">
        <f t="shared" si="87"/>
        <v>0.1634475318170352</v>
      </c>
    </row>
    <row r="688" spans="1:49" x14ac:dyDescent="0.2">
      <c r="A688">
        <v>686</v>
      </c>
      <c r="B688" t="s">
        <v>12339</v>
      </c>
      <c r="C688" t="s">
        <v>12338</v>
      </c>
      <c r="F688" t="s">
        <v>12337</v>
      </c>
      <c r="G688" t="s">
        <v>5</v>
      </c>
      <c r="H688" t="s">
        <v>4</v>
      </c>
      <c r="I688" t="s">
        <v>703</v>
      </c>
      <c r="J688">
        <v>101147021</v>
      </c>
      <c r="K688" t="s">
        <v>12336</v>
      </c>
      <c r="M688" t="s">
        <v>18</v>
      </c>
      <c r="N688">
        <v>1</v>
      </c>
      <c r="O688" t="s">
        <v>12335</v>
      </c>
      <c r="P688">
        <v>13105529500</v>
      </c>
      <c r="Q688">
        <v>101147021</v>
      </c>
      <c r="R688" s="7">
        <v>39015</v>
      </c>
      <c r="S688" s="8">
        <f t="shared" si="80"/>
        <v>2006</v>
      </c>
      <c r="T688" s="8">
        <v>2006</v>
      </c>
      <c r="U688" s="8">
        <f t="shared" si="81"/>
        <v>16</v>
      </c>
      <c r="V688" s="7">
        <v>2006</v>
      </c>
      <c r="W688" s="11" t="s">
        <v>371</v>
      </c>
      <c r="X688" s="2">
        <v>2.383</v>
      </c>
      <c r="Y688" s="6">
        <f t="shared" si="82"/>
        <v>6.3612824003630442E-2</v>
      </c>
      <c r="AA688" t="s">
        <v>370</v>
      </c>
      <c r="AB688">
        <v>17420</v>
      </c>
      <c r="AD688" t="s">
        <v>1</v>
      </c>
      <c r="AE688">
        <v>153</v>
      </c>
      <c r="AF688">
        <v>5</v>
      </c>
      <c r="AH688" t="s">
        <v>12334</v>
      </c>
      <c r="AI688" t="s">
        <v>12333</v>
      </c>
      <c r="AK688" t="s">
        <v>12332</v>
      </c>
      <c r="AL688">
        <v>2</v>
      </c>
      <c r="AM688" s="5">
        <f t="shared" si="83"/>
        <v>0.125</v>
      </c>
      <c r="AN688" s="4">
        <f t="shared" si="84"/>
        <v>1.893222264293828E-4</v>
      </c>
      <c r="AO688" s="3"/>
      <c r="AP688">
        <v>0</v>
      </c>
      <c r="AR688" t="s">
        <v>0</v>
      </c>
      <c r="AT688" s="2" t="s">
        <v>6</v>
      </c>
      <c r="AU688" s="1">
        <f t="shared" si="85"/>
        <v>4.4585773470470125</v>
      </c>
      <c r="AV688" s="1">
        <f t="shared" si="86"/>
        <v>3.1901073115029912</v>
      </c>
      <c r="AW688" s="1">
        <f t="shared" si="87"/>
        <v>1.9216372759589699</v>
      </c>
    </row>
    <row r="689" spans="1:49" x14ac:dyDescent="0.2">
      <c r="A689">
        <v>687</v>
      </c>
      <c r="B689" t="s">
        <v>12331</v>
      </c>
      <c r="C689" t="s">
        <v>12330</v>
      </c>
      <c r="F689" t="s">
        <v>12329</v>
      </c>
      <c r="G689" t="s">
        <v>5</v>
      </c>
      <c r="H689" t="s">
        <v>4</v>
      </c>
      <c r="I689" t="s">
        <v>12328</v>
      </c>
      <c r="J689">
        <v>60021902</v>
      </c>
      <c r="K689" t="s">
        <v>1607</v>
      </c>
      <c r="L689" t="s">
        <v>1606</v>
      </c>
      <c r="M689" t="s">
        <v>820</v>
      </c>
      <c r="N689">
        <v>3</v>
      </c>
      <c r="O689" t="s">
        <v>12327</v>
      </c>
      <c r="P689" t="s">
        <v>12326</v>
      </c>
      <c r="Q689" t="s">
        <v>12325</v>
      </c>
      <c r="R689" s="7">
        <v>39015</v>
      </c>
      <c r="S689" s="8">
        <f t="shared" si="80"/>
        <v>2006</v>
      </c>
      <c r="T689" s="8">
        <v>2006</v>
      </c>
      <c r="U689" s="8">
        <f t="shared" si="81"/>
        <v>16</v>
      </c>
      <c r="V689" s="7">
        <v>2006</v>
      </c>
      <c r="W689" s="11" t="s">
        <v>851</v>
      </c>
      <c r="X689" s="2">
        <v>2.383</v>
      </c>
      <c r="Y689" s="6">
        <f t="shared" si="82"/>
        <v>6.3612824003630442E-2</v>
      </c>
      <c r="AA689">
        <v>13502417</v>
      </c>
      <c r="AB689">
        <v>17416</v>
      </c>
      <c r="AD689" t="s">
        <v>1</v>
      </c>
      <c r="AE689">
        <v>153</v>
      </c>
      <c r="AF689">
        <v>5</v>
      </c>
      <c r="AH689" t="s">
        <v>12324</v>
      </c>
      <c r="AI689" t="s">
        <v>12323</v>
      </c>
      <c r="AK689" t="s">
        <v>12322</v>
      </c>
      <c r="AL689">
        <v>0</v>
      </c>
      <c r="AM689" s="5">
        <f t="shared" si="83"/>
        <v>0</v>
      </c>
      <c r="AN689" s="4">
        <f t="shared" si="84"/>
        <v>0</v>
      </c>
      <c r="AO689" s="3"/>
      <c r="AP689">
        <v>0</v>
      </c>
      <c r="AR689" t="s">
        <v>0</v>
      </c>
      <c r="AT689" s="2" t="s">
        <v>6</v>
      </c>
      <c r="AU689" s="1">
        <f t="shared" si="85"/>
        <v>4.4528976802541305</v>
      </c>
      <c r="AV689" s="1">
        <f t="shared" si="86"/>
        <v>3.1806412001815221</v>
      </c>
      <c r="AW689" s="1">
        <f t="shared" si="87"/>
        <v>1.9083847201089132</v>
      </c>
    </row>
    <row r="690" spans="1:49" x14ac:dyDescent="0.2">
      <c r="A690">
        <v>688</v>
      </c>
      <c r="B690" t="s">
        <v>12321</v>
      </c>
      <c r="C690" t="s">
        <v>12320</v>
      </c>
      <c r="F690" t="s">
        <v>12319</v>
      </c>
      <c r="G690" t="s">
        <v>5</v>
      </c>
      <c r="H690" t="s">
        <v>4</v>
      </c>
      <c r="I690" t="s">
        <v>12318</v>
      </c>
      <c r="J690">
        <v>60025578</v>
      </c>
      <c r="K690" t="s">
        <v>544</v>
      </c>
      <c r="L690" t="s">
        <v>470</v>
      </c>
      <c r="M690" t="s">
        <v>103</v>
      </c>
      <c r="N690">
        <v>5</v>
      </c>
      <c r="O690" t="s">
        <v>12317</v>
      </c>
      <c r="P690" t="s">
        <v>12316</v>
      </c>
      <c r="Q690" t="s">
        <v>12315</v>
      </c>
      <c r="R690" s="7">
        <v>39015</v>
      </c>
      <c r="S690" s="8">
        <f t="shared" si="80"/>
        <v>2006</v>
      </c>
      <c r="T690" s="8">
        <v>2006</v>
      </c>
      <c r="U690" s="8">
        <f t="shared" si="81"/>
        <v>16</v>
      </c>
      <c r="V690" s="7">
        <v>2006</v>
      </c>
      <c r="W690" s="11" t="s">
        <v>1471</v>
      </c>
      <c r="X690" s="2">
        <v>2.383</v>
      </c>
      <c r="Y690" s="6">
        <f t="shared" si="82"/>
        <v>6.3612824003630442E-2</v>
      </c>
      <c r="AA690">
        <v>13502395</v>
      </c>
      <c r="AB690">
        <v>17418</v>
      </c>
      <c r="AD690" t="s">
        <v>1</v>
      </c>
      <c r="AE690">
        <v>153</v>
      </c>
      <c r="AF690">
        <v>5</v>
      </c>
      <c r="AH690" t="s">
        <v>12314</v>
      </c>
      <c r="AI690" t="s">
        <v>12313</v>
      </c>
      <c r="AK690" t="s">
        <v>12312</v>
      </c>
      <c r="AL690">
        <v>6</v>
      </c>
      <c r="AM690" s="5">
        <f t="shared" si="83"/>
        <v>0.375</v>
      </c>
      <c r="AN690" s="4">
        <f t="shared" si="84"/>
        <v>5.6796667928814845E-4</v>
      </c>
      <c r="AO690" s="3"/>
      <c r="AP690">
        <v>0</v>
      </c>
      <c r="AR690" t="s">
        <v>0</v>
      </c>
      <c r="AT690" s="2" t="s">
        <v>6</v>
      </c>
      <c r="AU690" s="1">
        <f t="shared" si="85"/>
        <v>4.4699366806327756</v>
      </c>
      <c r="AV690" s="1">
        <f t="shared" si="86"/>
        <v>3.209039534145929</v>
      </c>
      <c r="AW690" s="1">
        <f t="shared" si="87"/>
        <v>1.9481423876590835</v>
      </c>
    </row>
    <row r="691" spans="1:49" x14ac:dyDescent="0.2">
      <c r="A691">
        <v>689</v>
      </c>
      <c r="B691" t="s">
        <v>12311</v>
      </c>
      <c r="C691" t="s">
        <v>12310</v>
      </c>
      <c r="F691" t="s">
        <v>12309</v>
      </c>
      <c r="G691" t="s">
        <v>5</v>
      </c>
      <c r="H691" t="s">
        <v>4</v>
      </c>
      <c r="I691" t="s">
        <v>12308</v>
      </c>
      <c r="J691">
        <v>60013983</v>
      </c>
      <c r="K691" t="s">
        <v>287</v>
      </c>
      <c r="L691" t="s">
        <v>286</v>
      </c>
      <c r="M691" t="s">
        <v>127</v>
      </c>
      <c r="N691">
        <v>2</v>
      </c>
      <c r="O691" t="s">
        <v>12307</v>
      </c>
      <c r="P691" t="s">
        <v>12306</v>
      </c>
      <c r="Q691" t="s">
        <v>285</v>
      </c>
      <c r="R691" s="7">
        <v>39015</v>
      </c>
      <c r="S691" s="8">
        <f t="shared" si="80"/>
        <v>2006</v>
      </c>
      <c r="T691" s="8">
        <v>2006</v>
      </c>
      <c r="U691" s="8">
        <f t="shared" si="81"/>
        <v>16</v>
      </c>
      <c r="V691" s="7">
        <v>2006</v>
      </c>
      <c r="W691" s="11" t="s">
        <v>851</v>
      </c>
      <c r="X691" s="2">
        <v>2.383</v>
      </c>
      <c r="Y691" s="6">
        <f t="shared" si="82"/>
        <v>6.3612824003630442E-2</v>
      </c>
      <c r="AA691">
        <v>13502417</v>
      </c>
      <c r="AB691">
        <v>17416</v>
      </c>
      <c r="AD691" t="s">
        <v>1</v>
      </c>
      <c r="AE691">
        <v>153</v>
      </c>
      <c r="AF691">
        <v>5</v>
      </c>
      <c r="AH691" t="s">
        <v>12305</v>
      </c>
      <c r="AI691" t="s">
        <v>12304</v>
      </c>
      <c r="AK691" t="s">
        <v>12303</v>
      </c>
      <c r="AL691">
        <v>7</v>
      </c>
      <c r="AM691" s="5">
        <f t="shared" si="83"/>
        <v>0.4375</v>
      </c>
      <c r="AN691" s="4">
        <f t="shared" si="84"/>
        <v>6.6262779250283988E-4</v>
      </c>
      <c r="AO691" s="3"/>
      <c r="AP691">
        <v>0</v>
      </c>
      <c r="AR691" t="s">
        <v>0</v>
      </c>
      <c r="AT691" s="2" t="s">
        <v>6</v>
      </c>
      <c r="AU691" s="1">
        <f t="shared" si="85"/>
        <v>4.4727765140292162</v>
      </c>
      <c r="AV691" s="1">
        <f t="shared" si="86"/>
        <v>3.213772589806664</v>
      </c>
      <c r="AW691" s="1">
        <f t="shared" si="87"/>
        <v>1.9547686655841119</v>
      </c>
    </row>
    <row r="692" spans="1:49" x14ac:dyDescent="0.2">
      <c r="A692">
        <v>690</v>
      </c>
      <c r="B692" t="s">
        <v>12302</v>
      </c>
      <c r="C692" t="s">
        <v>12301</v>
      </c>
      <c r="F692" t="s">
        <v>12300</v>
      </c>
      <c r="G692" t="s">
        <v>5</v>
      </c>
      <c r="H692" t="s">
        <v>4</v>
      </c>
      <c r="I692" t="s">
        <v>526</v>
      </c>
      <c r="J692" t="s">
        <v>12295</v>
      </c>
      <c r="K692" t="s">
        <v>12299</v>
      </c>
      <c r="L692" t="s">
        <v>12298</v>
      </c>
      <c r="M692" t="s">
        <v>291</v>
      </c>
      <c r="N692">
        <v>2</v>
      </c>
      <c r="O692" t="s">
        <v>12297</v>
      </c>
      <c r="P692" t="s">
        <v>12296</v>
      </c>
      <c r="Q692" t="s">
        <v>12295</v>
      </c>
      <c r="R692" s="7">
        <v>39015</v>
      </c>
      <c r="S692" s="8">
        <f t="shared" si="80"/>
        <v>2006</v>
      </c>
      <c r="T692" s="8">
        <v>2006</v>
      </c>
      <c r="U692" s="8">
        <f t="shared" si="81"/>
        <v>16</v>
      </c>
      <c r="V692" s="7">
        <v>2006</v>
      </c>
      <c r="W692" s="11" t="s">
        <v>851</v>
      </c>
      <c r="X692" s="2">
        <v>2.383</v>
      </c>
      <c r="Y692" s="6">
        <f t="shared" si="82"/>
        <v>6.3612824003630442E-2</v>
      </c>
      <c r="AA692">
        <v>13502417</v>
      </c>
      <c r="AB692">
        <v>17416</v>
      </c>
      <c r="AD692" t="s">
        <v>1</v>
      </c>
      <c r="AE692">
        <v>153</v>
      </c>
      <c r="AF692">
        <v>5</v>
      </c>
      <c r="AH692" t="s">
        <v>12294</v>
      </c>
      <c r="AI692" t="s">
        <v>12293</v>
      </c>
      <c r="AK692" t="s">
        <v>12292</v>
      </c>
      <c r="AL692">
        <v>40</v>
      </c>
      <c r="AM692" s="5">
        <f t="shared" si="83"/>
        <v>2.5</v>
      </c>
      <c r="AN692" s="4">
        <f t="shared" si="84"/>
        <v>3.7864445285876562E-3</v>
      </c>
      <c r="AO692" s="3"/>
      <c r="AP692">
        <v>0</v>
      </c>
      <c r="AR692" t="s">
        <v>0</v>
      </c>
      <c r="AT692" s="2" t="s">
        <v>6</v>
      </c>
      <c r="AU692" s="1">
        <f t="shared" si="85"/>
        <v>4.5664910161117609</v>
      </c>
      <c r="AV692" s="1">
        <f t="shared" si="86"/>
        <v>3.3699634266109051</v>
      </c>
      <c r="AW692" s="1">
        <f t="shared" si="87"/>
        <v>2.1734358371100493</v>
      </c>
    </row>
    <row r="693" spans="1:49" x14ac:dyDescent="0.2">
      <c r="A693">
        <v>691</v>
      </c>
      <c r="B693" t="s">
        <v>12291</v>
      </c>
      <c r="C693" t="s">
        <v>12290</v>
      </c>
      <c r="F693" t="s">
        <v>12289</v>
      </c>
      <c r="G693" t="s">
        <v>5</v>
      </c>
      <c r="H693" t="s">
        <v>4</v>
      </c>
      <c r="I693" t="s">
        <v>12288</v>
      </c>
      <c r="J693">
        <v>60004305</v>
      </c>
      <c r="K693" t="s">
        <v>961</v>
      </c>
      <c r="L693" t="s">
        <v>960</v>
      </c>
      <c r="M693" t="s">
        <v>332</v>
      </c>
      <c r="N693">
        <v>3</v>
      </c>
      <c r="O693" t="s">
        <v>12287</v>
      </c>
      <c r="P693" t="s">
        <v>12286</v>
      </c>
      <c r="Q693" t="s">
        <v>12285</v>
      </c>
      <c r="R693" s="7">
        <v>39015</v>
      </c>
      <c r="S693" s="8">
        <f t="shared" si="80"/>
        <v>2006</v>
      </c>
      <c r="T693" s="8">
        <v>2006</v>
      </c>
      <c r="U693" s="8">
        <f t="shared" si="81"/>
        <v>16</v>
      </c>
      <c r="V693" s="7">
        <v>2006</v>
      </c>
      <c r="W693" s="11" t="s">
        <v>851</v>
      </c>
      <c r="X693" s="2">
        <v>2.383</v>
      </c>
      <c r="Y693" s="6">
        <f t="shared" si="82"/>
        <v>6.3612824003630442E-2</v>
      </c>
      <c r="AA693">
        <v>13502417</v>
      </c>
      <c r="AB693">
        <v>17416</v>
      </c>
      <c r="AD693" t="s">
        <v>1</v>
      </c>
      <c r="AE693">
        <v>153</v>
      </c>
      <c r="AF693">
        <v>5</v>
      </c>
      <c r="AH693" t="s">
        <v>12284</v>
      </c>
      <c r="AI693" t="s">
        <v>12283</v>
      </c>
      <c r="AK693" t="s">
        <v>12282</v>
      </c>
      <c r="AL693">
        <v>5</v>
      </c>
      <c r="AM693" s="5">
        <f t="shared" si="83"/>
        <v>0.3125</v>
      </c>
      <c r="AN693" s="4">
        <f t="shared" si="84"/>
        <v>4.7330556607345703E-4</v>
      </c>
      <c r="AO693" s="3"/>
      <c r="AP693">
        <v>0</v>
      </c>
      <c r="AR693" t="s">
        <v>0</v>
      </c>
      <c r="AT693" s="2" t="s">
        <v>6</v>
      </c>
      <c r="AU693" s="1">
        <f t="shared" si="85"/>
        <v>4.467096847236335</v>
      </c>
      <c r="AV693" s="1">
        <f t="shared" si="86"/>
        <v>3.2043064784851949</v>
      </c>
      <c r="AW693" s="1">
        <f t="shared" si="87"/>
        <v>1.9415161097340552</v>
      </c>
    </row>
    <row r="694" spans="1:49" x14ac:dyDescent="0.2">
      <c r="A694">
        <v>692</v>
      </c>
      <c r="B694" t="s">
        <v>12281</v>
      </c>
      <c r="C694" t="s">
        <v>12280</v>
      </c>
      <c r="F694" t="s">
        <v>12279</v>
      </c>
      <c r="G694" t="s">
        <v>5</v>
      </c>
      <c r="H694" t="s">
        <v>4</v>
      </c>
      <c r="I694" t="s">
        <v>12278</v>
      </c>
      <c r="J694">
        <v>60010818</v>
      </c>
      <c r="K694" t="s">
        <v>706</v>
      </c>
      <c r="L694" t="s">
        <v>705</v>
      </c>
      <c r="M694" t="s">
        <v>54</v>
      </c>
      <c r="N694">
        <v>1</v>
      </c>
      <c r="O694" t="s">
        <v>12277</v>
      </c>
      <c r="P694">
        <v>8587432700</v>
      </c>
      <c r="Q694">
        <v>60010818</v>
      </c>
      <c r="R694" s="7">
        <v>39015</v>
      </c>
      <c r="S694" s="8">
        <f t="shared" si="80"/>
        <v>2006</v>
      </c>
      <c r="T694" s="8">
        <v>2006</v>
      </c>
      <c r="U694" s="8">
        <f t="shared" si="81"/>
        <v>16</v>
      </c>
      <c r="V694" s="7">
        <v>2006</v>
      </c>
      <c r="W694" s="11" t="s">
        <v>1471</v>
      </c>
      <c r="X694" s="2">
        <v>2.383</v>
      </c>
      <c r="Y694" s="6">
        <f t="shared" si="82"/>
        <v>6.3612824003630442E-2</v>
      </c>
      <c r="AA694">
        <v>13502395</v>
      </c>
      <c r="AB694">
        <v>17418</v>
      </c>
      <c r="AD694" t="s">
        <v>1</v>
      </c>
      <c r="AE694">
        <v>153</v>
      </c>
      <c r="AF694">
        <v>5</v>
      </c>
      <c r="AH694" t="s">
        <v>12276</v>
      </c>
      <c r="AI694" t="s">
        <v>12275</v>
      </c>
      <c r="AK694" t="s">
        <v>12274</v>
      </c>
      <c r="AL694">
        <v>1</v>
      </c>
      <c r="AM694" s="5">
        <f t="shared" si="83"/>
        <v>6.25E-2</v>
      </c>
      <c r="AN694" s="4">
        <f t="shared" si="84"/>
        <v>9.46611132146914E-5</v>
      </c>
      <c r="AO694" s="3"/>
      <c r="AP694">
        <v>0</v>
      </c>
      <c r="AR694" t="s">
        <v>0</v>
      </c>
      <c r="AT694" s="2" t="s">
        <v>6</v>
      </c>
      <c r="AU694" s="1">
        <f t="shared" si="85"/>
        <v>4.4557375136505719</v>
      </c>
      <c r="AV694" s="1">
        <f t="shared" si="86"/>
        <v>3.1853742558422571</v>
      </c>
      <c r="AW694" s="1">
        <f t="shared" si="87"/>
        <v>1.9150109980339416</v>
      </c>
    </row>
    <row r="695" spans="1:49" x14ac:dyDescent="0.2">
      <c r="A695">
        <v>693</v>
      </c>
      <c r="B695" t="s">
        <v>12273</v>
      </c>
      <c r="C695" t="s">
        <v>12272</v>
      </c>
      <c r="F695" t="s">
        <v>12271</v>
      </c>
      <c r="G695" t="s">
        <v>5</v>
      </c>
      <c r="H695" t="s">
        <v>4</v>
      </c>
      <c r="I695" t="s">
        <v>12270</v>
      </c>
      <c r="J695" t="s">
        <v>12269</v>
      </c>
      <c r="K695" t="s">
        <v>12268</v>
      </c>
      <c r="L695" t="s">
        <v>12267</v>
      </c>
      <c r="M695" t="s">
        <v>894</v>
      </c>
      <c r="N695">
        <v>6</v>
      </c>
      <c r="O695" t="s">
        <v>12266</v>
      </c>
      <c r="P695" t="s">
        <v>12265</v>
      </c>
      <c r="Q695" t="s">
        <v>12264</v>
      </c>
      <c r="R695" s="7">
        <v>39015</v>
      </c>
      <c r="S695" s="8">
        <f t="shared" si="80"/>
        <v>2006</v>
      </c>
      <c r="T695" s="8">
        <v>2006</v>
      </c>
      <c r="U695" s="8">
        <f t="shared" si="81"/>
        <v>16</v>
      </c>
      <c r="V695" s="7">
        <v>2006</v>
      </c>
      <c r="W695" t="s">
        <v>1075</v>
      </c>
      <c r="X695" s="2">
        <v>2.0579999999999998</v>
      </c>
      <c r="Y695" s="6">
        <f t="shared" si="82"/>
        <v>5.4937134620004803E-2</v>
      </c>
      <c r="AA695">
        <v>358711</v>
      </c>
      <c r="AB695">
        <v>28218</v>
      </c>
      <c r="AC695">
        <v>13652966</v>
      </c>
      <c r="AD695" t="s">
        <v>1</v>
      </c>
      <c r="AE695">
        <v>372</v>
      </c>
      <c r="AF695">
        <v>3</v>
      </c>
      <c r="AH695" t="s">
        <v>12263</v>
      </c>
      <c r="AI695" t="s">
        <v>12262</v>
      </c>
      <c r="AJ695" t="s">
        <v>12261</v>
      </c>
      <c r="AK695" t="s">
        <v>12260</v>
      </c>
      <c r="AL695">
        <v>106</v>
      </c>
      <c r="AM695" s="5">
        <f t="shared" si="83"/>
        <v>6.625</v>
      </c>
      <c r="AN695" s="4">
        <f t="shared" si="84"/>
        <v>1.0034078000757288E-2</v>
      </c>
      <c r="AO695" s="3"/>
      <c r="AP695">
        <v>0</v>
      </c>
      <c r="AQ695" t="s">
        <v>28</v>
      </c>
      <c r="AR695">
        <v>200876</v>
      </c>
      <c r="AS695" t="s">
        <v>27</v>
      </c>
      <c r="AT695" s="2" t="s">
        <v>6</v>
      </c>
      <c r="AU695" s="1">
        <f t="shared" si="85"/>
        <v>4.1466217634230542</v>
      </c>
      <c r="AV695" s="1">
        <f t="shared" si="86"/>
        <v>3.2485606310381048</v>
      </c>
      <c r="AW695" s="1">
        <f t="shared" si="87"/>
        <v>2.350499498653154</v>
      </c>
    </row>
    <row r="696" spans="1:49" x14ac:dyDescent="0.2">
      <c r="A696">
        <v>694</v>
      </c>
      <c r="B696" t="s">
        <v>12259</v>
      </c>
      <c r="C696" t="s">
        <v>12258</v>
      </c>
      <c r="F696" t="s">
        <v>12257</v>
      </c>
      <c r="G696" t="s">
        <v>5</v>
      </c>
      <c r="H696" t="s">
        <v>4</v>
      </c>
      <c r="I696" t="s">
        <v>12256</v>
      </c>
      <c r="J696">
        <v>60012873</v>
      </c>
      <c r="K696" t="s">
        <v>1009</v>
      </c>
      <c r="L696" t="s">
        <v>1008</v>
      </c>
      <c r="M696" t="s">
        <v>792</v>
      </c>
      <c r="N696">
        <v>2</v>
      </c>
      <c r="O696" t="s">
        <v>12255</v>
      </c>
      <c r="P696" t="s">
        <v>12254</v>
      </c>
      <c r="Q696" t="s">
        <v>1005</v>
      </c>
      <c r="R696" s="7">
        <v>39015</v>
      </c>
      <c r="S696" s="8">
        <f t="shared" si="80"/>
        <v>2006</v>
      </c>
      <c r="T696" s="8">
        <v>2006</v>
      </c>
      <c r="U696" s="8">
        <f t="shared" si="81"/>
        <v>16</v>
      </c>
      <c r="V696" s="7">
        <v>2006</v>
      </c>
      <c r="W696" s="11" t="s">
        <v>851</v>
      </c>
      <c r="X696" s="2">
        <v>2.383</v>
      </c>
      <c r="Y696" s="6">
        <f t="shared" si="82"/>
        <v>6.3612824003630442E-2</v>
      </c>
      <c r="AA696">
        <v>13502417</v>
      </c>
      <c r="AB696">
        <v>17416</v>
      </c>
      <c r="AD696" t="s">
        <v>1</v>
      </c>
      <c r="AE696">
        <v>153</v>
      </c>
      <c r="AF696">
        <v>5</v>
      </c>
      <c r="AH696" t="s">
        <v>12253</v>
      </c>
      <c r="AI696" t="s">
        <v>12252</v>
      </c>
      <c r="AK696" t="s">
        <v>12251</v>
      </c>
      <c r="AL696">
        <v>7</v>
      </c>
      <c r="AM696" s="5">
        <f t="shared" si="83"/>
        <v>0.4375</v>
      </c>
      <c r="AN696" s="4">
        <f t="shared" si="84"/>
        <v>6.6262779250283988E-4</v>
      </c>
      <c r="AO696" s="3"/>
      <c r="AP696">
        <v>0</v>
      </c>
      <c r="AR696" t="s">
        <v>0</v>
      </c>
      <c r="AT696" s="2" t="s">
        <v>6</v>
      </c>
      <c r="AU696" s="1">
        <f t="shared" si="85"/>
        <v>4.4727765140292162</v>
      </c>
      <c r="AV696" s="1">
        <f t="shared" si="86"/>
        <v>3.213772589806664</v>
      </c>
      <c r="AW696" s="1">
        <f t="shared" si="87"/>
        <v>1.9547686655841119</v>
      </c>
    </row>
    <row r="697" spans="1:49" x14ac:dyDescent="0.2">
      <c r="A697">
        <v>695</v>
      </c>
      <c r="B697" t="s">
        <v>12250</v>
      </c>
      <c r="C697" t="s">
        <v>12249</v>
      </c>
      <c r="F697" t="s">
        <v>12248</v>
      </c>
      <c r="G697" t="s">
        <v>5</v>
      </c>
      <c r="H697" t="s">
        <v>4</v>
      </c>
      <c r="I697" t="s">
        <v>5557</v>
      </c>
      <c r="N697">
        <v>1</v>
      </c>
      <c r="O697" t="s">
        <v>5556</v>
      </c>
      <c r="P697">
        <v>6602736991</v>
      </c>
      <c r="R697" s="7">
        <v>39015</v>
      </c>
      <c r="S697" s="8">
        <f t="shared" si="80"/>
        <v>2006</v>
      </c>
      <c r="T697" s="8">
        <v>2006</v>
      </c>
      <c r="U697" s="8">
        <f t="shared" si="81"/>
        <v>16</v>
      </c>
      <c r="V697" s="7">
        <v>2006</v>
      </c>
      <c r="W697" s="11" t="s">
        <v>851</v>
      </c>
      <c r="X697" s="2">
        <v>2.383</v>
      </c>
      <c r="Y697" s="6">
        <f t="shared" si="82"/>
        <v>6.3612824003630442E-2</v>
      </c>
      <c r="AA697">
        <v>13502417</v>
      </c>
      <c r="AB697">
        <v>17416</v>
      </c>
      <c r="AD697" t="s">
        <v>1</v>
      </c>
      <c r="AE697">
        <v>153</v>
      </c>
      <c r="AF697">
        <v>5</v>
      </c>
      <c r="AH697" t="s">
        <v>12247</v>
      </c>
      <c r="AI697" t="s">
        <v>12246</v>
      </c>
      <c r="AK697" t="s">
        <v>12245</v>
      </c>
      <c r="AL697">
        <v>12</v>
      </c>
      <c r="AM697" s="5">
        <f t="shared" si="83"/>
        <v>0.75</v>
      </c>
      <c r="AN697" s="4">
        <f t="shared" si="84"/>
        <v>1.1359333585762969E-3</v>
      </c>
      <c r="AO697" s="3"/>
      <c r="AP697">
        <v>0</v>
      </c>
      <c r="AR697" t="s">
        <v>0</v>
      </c>
      <c r="AT697" s="2" t="s">
        <v>6</v>
      </c>
      <c r="AU697" s="1">
        <f t="shared" si="85"/>
        <v>4.4869756810114199</v>
      </c>
      <c r="AV697" s="1">
        <f t="shared" si="86"/>
        <v>3.2374378681103368</v>
      </c>
      <c r="AW697" s="1">
        <f t="shared" si="87"/>
        <v>1.9879000552092538</v>
      </c>
    </row>
    <row r="698" spans="1:49" x14ac:dyDescent="0.2">
      <c r="A698">
        <v>696</v>
      </c>
      <c r="B698" t="s">
        <v>12244</v>
      </c>
      <c r="C698" t="s">
        <v>12243</v>
      </c>
      <c r="F698" t="s">
        <v>12242</v>
      </c>
      <c r="G698" t="s">
        <v>5</v>
      </c>
      <c r="H698" t="s">
        <v>4</v>
      </c>
      <c r="I698" t="s">
        <v>12241</v>
      </c>
      <c r="J698" t="s">
        <v>12240</v>
      </c>
      <c r="K698" t="s">
        <v>12239</v>
      </c>
      <c r="L698" t="s">
        <v>12238</v>
      </c>
      <c r="M698" t="s">
        <v>1119</v>
      </c>
      <c r="N698">
        <v>2</v>
      </c>
      <c r="O698" t="s">
        <v>12237</v>
      </c>
      <c r="P698" t="s">
        <v>12236</v>
      </c>
      <c r="Q698" t="s">
        <v>12235</v>
      </c>
      <c r="R698" s="7">
        <v>39015</v>
      </c>
      <c r="S698" s="8">
        <f t="shared" si="80"/>
        <v>2006</v>
      </c>
      <c r="T698" s="8">
        <v>2006</v>
      </c>
      <c r="U698" s="8">
        <f t="shared" si="81"/>
        <v>16</v>
      </c>
      <c r="V698" s="7">
        <v>2006</v>
      </c>
      <c r="W698" s="11" t="s">
        <v>1471</v>
      </c>
      <c r="X698" s="2">
        <v>2.383</v>
      </c>
      <c r="Y698" s="6">
        <f t="shared" si="82"/>
        <v>6.3612824003630442E-2</v>
      </c>
      <c r="AA698">
        <v>13502395</v>
      </c>
      <c r="AB698">
        <v>17418</v>
      </c>
      <c r="AD698" t="s">
        <v>1</v>
      </c>
      <c r="AE698">
        <v>153</v>
      </c>
      <c r="AF698">
        <v>5</v>
      </c>
      <c r="AH698" t="s">
        <v>12234</v>
      </c>
      <c r="AI698" t="s">
        <v>12233</v>
      </c>
      <c r="AK698" t="s">
        <v>12232</v>
      </c>
      <c r="AL698">
        <v>0</v>
      </c>
      <c r="AM698" s="5">
        <f t="shared" si="83"/>
        <v>0</v>
      </c>
      <c r="AN698" s="4">
        <f t="shared" si="84"/>
        <v>0</v>
      </c>
      <c r="AO698" s="3"/>
      <c r="AP698">
        <v>0</v>
      </c>
      <c r="AR698" t="s">
        <v>0</v>
      </c>
      <c r="AT698" s="2" t="s">
        <v>6</v>
      </c>
      <c r="AU698" s="1">
        <f t="shared" si="85"/>
        <v>4.4528976802541305</v>
      </c>
      <c r="AV698" s="1">
        <f t="shared" si="86"/>
        <v>3.1806412001815221</v>
      </c>
      <c r="AW698" s="1">
        <f t="shared" si="87"/>
        <v>1.9083847201089132</v>
      </c>
    </row>
    <row r="699" spans="1:49" x14ac:dyDescent="0.2">
      <c r="A699">
        <v>697</v>
      </c>
      <c r="B699" t="s">
        <v>12231</v>
      </c>
      <c r="C699" t="s">
        <v>12230</v>
      </c>
      <c r="F699" t="s">
        <v>12229</v>
      </c>
      <c r="G699" t="s">
        <v>5</v>
      </c>
      <c r="H699" t="s">
        <v>4</v>
      </c>
      <c r="I699" t="s">
        <v>12228</v>
      </c>
      <c r="J699">
        <v>60006222</v>
      </c>
      <c r="K699" t="s">
        <v>56</v>
      </c>
      <c r="L699" t="s">
        <v>55</v>
      </c>
      <c r="M699" t="s">
        <v>54</v>
      </c>
      <c r="N699">
        <v>3</v>
      </c>
      <c r="O699" t="s">
        <v>12227</v>
      </c>
      <c r="P699" t="s">
        <v>12226</v>
      </c>
      <c r="Q699" t="s">
        <v>12225</v>
      </c>
      <c r="R699" s="7">
        <v>39015</v>
      </c>
      <c r="S699" s="8">
        <f t="shared" si="80"/>
        <v>2006</v>
      </c>
      <c r="T699" s="8">
        <v>2006</v>
      </c>
      <c r="U699" s="8">
        <f t="shared" si="81"/>
        <v>16</v>
      </c>
      <c r="V699" s="7">
        <v>2006</v>
      </c>
      <c r="W699" s="11" t="s">
        <v>371</v>
      </c>
      <c r="X699" s="2">
        <v>2.383</v>
      </c>
      <c r="Y699" s="6">
        <f t="shared" si="82"/>
        <v>6.3612824003630442E-2</v>
      </c>
      <c r="AA699" t="s">
        <v>370</v>
      </c>
      <c r="AB699">
        <v>17420</v>
      </c>
      <c r="AD699" t="s">
        <v>1</v>
      </c>
      <c r="AE699">
        <v>153</v>
      </c>
      <c r="AF699">
        <v>5</v>
      </c>
      <c r="AH699" t="s">
        <v>12224</v>
      </c>
      <c r="AI699" t="s">
        <v>12223</v>
      </c>
      <c r="AK699" t="s">
        <v>12222</v>
      </c>
      <c r="AL699">
        <v>4</v>
      </c>
      <c r="AM699" s="5">
        <f t="shared" si="83"/>
        <v>0.25</v>
      </c>
      <c r="AN699" s="4">
        <f t="shared" si="84"/>
        <v>3.786444528587656E-4</v>
      </c>
      <c r="AO699" s="3"/>
      <c r="AP699">
        <v>0</v>
      </c>
      <c r="AR699" t="s">
        <v>0</v>
      </c>
      <c r="AT699" s="2" t="s">
        <v>6</v>
      </c>
      <c r="AU699" s="1">
        <f t="shared" si="85"/>
        <v>4.4642570138398936</v>
      </c>
      <c r="AV699" s="1">
        <f t="shared" si="86"/>
        <v>3.1995734228244603</v>
      </c>
      <c r="AW699" s="1">
        <f t="shared" si="87"/>
        <v>1.9348898318090268</v>
      </c>
    </row>
    <row r="700" spans="1:49" x14ac:dyDescent="0.2">
      <c r="A700">
        <v>698</v>
      </c>
      <c r="B700" t="s">
        <v>12221</v>
      </c>
      <c r="C700" t="s">
        <v>12220</v>
      </c>
      <c r="F700" t="s">
        <v>12219</v>
      </c>
      <c r="G700" t="s">
        <v>5</v>
      </c>
      <c r="H700" t="s">
        <v>4</v>
      </c>
      <c r="I700" t="s">
        <v>247</v>
      </c>
      <c r="J700">
        <v>60001890</v>
      </c>
      <c r="K700" t="s">
        <v>246</v>
      </c>
      <c r="L700" t="s">
        <v>245</v>
      </c>
      <c r="M700" t="s">
        <v>148</v>
      </c>
      <c r="N700">
        <v>2</v>
      </c>
      <c r="O700" t="s">
        <v>12218</v>
      </c>
      <c r="P700" t="s">
        <v>244</v>
      </c>
      <c r="Q700" t="s">
        <v>243</v>
      </c>
      <c r="R700" s="7">
        <v>39015</v>
      </c>
      <c r="S700" s="8">
        <f t="shared" si="80"/>
        <v>2006</v>
      </c>
      <c r="T700" s="8">
        <v>2006</v>
      </c>
      <c r="U700" s="8">
        <f t="shared" si="81"/>
        <v>16</v>
      </c>
      <c r="V700" s="7">
        <v>2006</v>
      </c>
      <c r="W700" s="11" t="s">
        <v>851</v>
      </c>
      <c r="X700" s="2">
        <v>2.383</v>
      </c>
      <c r="Y700" s="6">
        <f t="shared" si="82"/>
        <v>6.3612824003630442E-2</v>
      </c>
      <c r="AA700">
        <v>13502417</v>
      </c>
      <c r="AB700">
        <v>17416</v>
      </c>
      <c r="AD700" t="s">
        <v>1</v>
      </c>
      <c r="AE700">
        <v>153</v>
      </c>
      <c r="AF700">
        <v>5</v>
      </c>
      <c r="AH700" t="s">
        <v>12217</v>
      </c>
      <c r="AI700" t="s">
        <v>12216</v>
      </c>
      <c r="AK700" t="s">
        <v>12215</v>
      </c>
      <c r="AL700">
        <v>11</v>
      </c>
      <c r="AM700" s="5">
        <f t="shared" si="83"/>
        <v>0.6875</v>
      </c>
      <c r="AN700" s="4">
        <f t="shared" si="84"/>
        <v>1.0412722453616054E-3</v>
      </c>
      <c r="AO700" s="3"/>
      <c r="AP700">
        <v>0</v>
      </c>
      <c r="AR700" t="s">
        <v>0</v>
      </c>
      <c r="AT700" s="2" t="s">
        <v>6</v>
      </c>
      <c r="AU700" s="1">
        <f t="shared" si="85"/>
        <v>4.4841358476149793</v>
      </c>
      <c r="AV700" s="1">
        <f t="shared" si="86"/>
        <v>3.2327048124496023</v>
      </c>
      <c r="AW700" s="1">
        <f t="shared" si="87"/>
        <v>1.9812737772842255</v>
      </c>
    </row>
    <row r="701" spans="1:49" x14ac:dyDescent="0.2">
      <c r="A701">
        <v>699</v>
      </c>
      <c r="B701" t="s">
        <v>12214</v>
      </c>
      <c r="C701" t="s">
        <v>12213</v>
      </c>
      <c r="F701" t="s">
        <v>12212</v>
      </c>
      <c r="G701" t="s">
        <v>5</v>
      </c>
      <c r="H701" t="s">
        <v>4</v>
      </c>
      <c r="I701" t="s">
        <v>12211</v>
      </c>
      <c r="J701" t="s">
        <v>12210</v>
      </c>
      <c r="K701" t="s">
        <v>12209</v>
      </c>
      <c r="L701" t="s">
        <v>12208</v>
      </c>
      <c r="M701" t="s">
        <v>30</v>
      </c>
      <c r="N701">
        <v>3</v>
      </c>
      <c r="O701" t="s">
        <v>12207</v>
      </c>
      <c r="P701" t="s">
        <v>12206</v>
      </c>
      <c r="Q701" t="s">
        <v>12205</v>
      </c>
      <c r="R701" s="7">
        <v>39015</v>
      </c>
      <c r="S701" s="8">
        <f t="shared" si="80"/>
        <v>2006</v>
      </c>
      <c r="T701" s="8">
        <v>2006</v>
      </c>
      <c r="U701" s="8">
        <f t="shared" si="81"/>
        <v>16</v>
      </c>
      <c r="V701" s="7">
        <v>2006</v>
      </c>
      <c r="W701" s="11" t="s">
        <v>851</v>
      </c>
      <c r="X701" s="2">
        <v>2.383</v>
      </c>
      <c r="Y701" s="6">
        <f t="shared" si="82"/>
        <v>6.3612824003630442E-2</v>
      </c>
      <c r="AA701">
        <v>13502417</v>
      </c>
      <c r="AB701">
        <v>17416</v>
      </c>
      <c r="AD701" t="s">
        <v>1</v>
      </c>
      <c r="AE701">
        <v>153</v>
      </c>
      <c r="AF701">
        <v>5</v>
      </c>
      <c r="AH701" t="s">
        <v>12204</v>
      </c>
      <c r="AI701" t="s">
        <v>12203</v>
      </c>
      <c r="AK701" t="s">
        <v>12202</v>
      </c>
      <c r="AL701">
        <v>58</v>
      </c>
      <c r="AM701" s="5">
        <f t="shared" si="83"/>
        <v>3.625</v>
      </c>
      <c r="AN701" s="4">
        <f t="shared" si="84"/>
        <v>5.4903445664521017E-3</v>
      </c>
      <c r="AO701" s="3"/>
      <c r="AP701">
        <v>0</v>
      </c>
      <c r="AR701" t="s">
        <v>0</v>
      </c>
      <c r="AT701" s="2" t="s">
        <v>6</v>
      </c>
      <c r="AU701" s="1">
        <f t="shared" si="85"/>
        <v>4.6176080172476937</v>
      </c>
      <c r="AV701" s="1">
        <f t="shared" si="86"/>
        <v>3.4551584285041272</v>
      </c>
      <c r="AW701" s="1">
        <f t="shared" si="87"/>
        <v>2.2927088397605604</v>
      </c>
    </row>
    <row r="702" spans="1:49" x14ac:dyDescent="0.2">
      <c r="A702">
        <v>700</v>
      </c>
      <c r="B702" t="s">
        <v>12201</v>
      </c>
      <c r="F702" t="s">
        <v>12200</v>
      </c>
      <c r="G702" t="s">
        <v>5</v>
      </c>
      <c r="H702" t="s">
        <v>4</v>
      </c>
      <c r="I702" t="s">
        <v>12199</v>
      </c>
      <c r="J702">
        <v>60112578</v>
      </c>
      <c r="K702" t="s">
        <v>12198</v>
      </c>
      <c r="L702" t="s">
        <v>2191</v>
      </c>
      <c r="M702" t="s">
        <v>96</v>
      </c>
      <c r="N702">
        <v>4</v>
      </c>
      <c r="O702" t="s">
        <v>12197</v>
      </c>
      <c r="P702" t="s">
        <v>12196</v>
      </c>
      <c r="Q702" t="s">
        <v>12195</v>
      </c>
      <c r="R702" s="7">
        <v>39013</v>
      </c>
      <c r="S702" s="8">
        <f t="shared" si="80"/>
        <v>2006</v>
      </c>
      <c r="T702" s="8">
        <v>2006</v>
      </c>
      <c r="U702" s="8">
        <f t="shared" si="81"/>
        <v>16</v>
      </c>
      <c r="V702" s="7">
        <v>2006</v>
      </c>
      <c r="W702" t="s">
        <v>12194</v>
      </c>
      <c r="X702" s="2" t="s">
        <v>6</v>
      </c>
      <c r="Y702" s="6" t="e">
        <f t="shared" si="82"/>
        <v>#VALUE!</v>
      </c>
      <c r="AA702">
        <v>8929270</v>
      </c>
      <c r="AB702">
        <v>30115</v>
      </c>
      <c r="AD702" t="s">
        <v>1</v>
      </c>
      <c r="AE702">
        <v>26</v>
      </c>
      <c r="AF702" s="10">
        <v>44228</v>
      </c>
      <c r="AH702" t="s">
        <v>101</v>
      </c>
      <c r="AI702" t="s">
        <v>12193</v>
      </c>
      <c r="AK702" t="s">
        <v>12192</v>
      </c>
      <c r="AL702">
        <v>0</v>
      </c>
      <c r="AM702" s="5">
        <f t="shared" si="83"/>
        <v>0</v>
      </c>
      <c r="AN702" s="4">
        <f t="shared" si="84"/>
        <v>0</v>
      </c>
      <c r="AO702" s="3"/>
      <c r="AP702">
        <v>0</v>
      </c>
      <c r="AR702" t="s">
        <v>0</v>
      </c>
      <c r="AT702" s="2" t="s">
        <v>6</v>
      </c>
      <c r="AU702" s="1" t="e">
        <f t="shared" si="85"/>
        <v>#VALUE!</v>
      </c>
      <c r="AV702" s="1" t="e">
        <f t="shared" si="86"/>
        <v>#VALUE!</v>
      </c>
      <c r="AW702" s="1" t="e">
        <f t="shared" si="87"/>
        <v>#VALUE!</v>
      </c>
    </row>
    <row r="703" spans="1:49" x14ac:dyDescent="0.2">
      <c r="A703">
        <v>701</v>
      </c>
      <c r="B703" t="s">
        <v>12191</v>
      </c>
      <c r="C703" t="s">
        <v>12190</v>
      </c>
      <c r="F703" t="s">
        <v>12189</v>
      </c>
      <c r="G703" t="s">
        <v>5</v>
      </c>
      <c r="H703" t="s">
        <v>4</v>
      </c>
      <c r="I703" t="s">
        <v>12188</v>
      </c>
      <c r="J703" t="s">
        <v>12187</v>
      </c>
      <c r="K703" t="s">
        <v>12186</v>
      </c>
      <c r="L703" t="s">
        <v>741</v>
      </c>
      <c r="M703" t="s">
        <v>9</v>
      </c>
      <c r="N703">
        <v>5</v>
      </c>
      <c r="O703" t="s">
        <v>12185</v>
      </c>
      <c r="P703" t="s">
        <v>12184</v>
      </c>
      <c r="Q703" t="s">
        <v>12183</v>
      </c>
      <c r="R703" s="7">
        <v>39011</v>
      </c>
      <c r="S703" s="8">
        <f t="shared" si="80"/>
        <v>2006</v>
      </c>
      <c r="T703" s="8">
        <v>2006</v>
      </c>
      <c r="U703" s="8">
        <f t="shared" si="81"/>
        <v>16</v>
      </c>
      <c r="V703" s="7">
        <v>39011</v>
      </c>
      <c r="W703" t="s">
        <v>1017</v>
      </c>
      <c r="X703" s="2">
        <v>0.48699999999999999</v>
      </c>
      <c r="Y703" s="6">
        <f t="shared" si="82"/>
        <v>1.3000186861002109E-2</v>
      </c>
      <c r="AA703">
        <v>214922</v>
      </c>
      <c r="AB703">
        <v>130262</v>
      </c>
      <c r="AC703">
        <v>13474065</v>
      </c>
      <c r="AD703" t="s">
        <v>1</v>
      </c>
      <c r="AE703">
        <v>45</v>
      </c>
      <c r="AF703" t="s">
        <v>12132</v>
      </c>
      <c r="AH703" t="s">
        <v>12182</v>
      </c>
      <c r="AI703" t="s">
        <v>12181</v>
      </c>
      <c r="AJ703" t="s">
        <v>12180</v>
      </c>
      <c r="AK703" t="s">
        <v>12179</v>
      </c>
      <c r="AL703">
        <v>2</v>
      </c>
      <c r="AM703" s="5">
        <f t="shared" si="83"/>
        <v>0.125</v>
      </c>
      <c r="AN703" s="4">
        <f t="shared" si="84"/>
        <v>1.893222264293828E-4</v>
      </c>
      <c r="AO703" s="3"/>
      <c r="AP703">
        <v>0</v>
      </c>
      <c r="AR703" t="s">
        <v>0</v>
      </c>
      <c r="AT703" s="2" t="s">
        <v>6</v>
      </c>
      <c r="AU703" s="1">
        <f t="shared" si="85"/>
        <v>0.91569274706302906</v>
      </c>
      <c r="AV703" s="1">
        <f t="shared" si="86"/>
        <v>0.65947545437157451</v>
      </c>
      <c r="AW703" s="1">
        <f t="shared" si="87"/>
        <v>0.40325816168012008</v>
      </c>
    </row>
    <row r="704" spans="1:49" x14ac:dyDescent="0.2">
      <c r="A704">
        <v>702</v>
      </c>
      <c r="B704" t="s">
        <v>12178</v>
      </c>
      <c r="C704" t="s">
        <v>12177</v>
      </c>
      <c r="F704" t="s">
        <v>12176</v>
      </c>
      <c r="G704" t="s">
        <v>5</v>
      </c>
      <c r="H704" t="s">
        <v>4</v>
      </c>
      <c r="I704" t="s">
        <v>783</v>
      </c>
      <c r="J704" t="s">
        <v>12175</v>
      </c>
      <c r="K704" t="s">
        <v>12174</v>
      </c>
      <c r="L704" t="s">
        <v>12173</v>
      </c>
      <c r="M704" t="s">
        <v>357</v>
      </c>
      <c r="N704">
        <v>9</v>
      </c>
      <c r="O704" t="s">
        <v>12172</v>
      </c>
      <c r="P704" t="s">
        <v>12171</v>
      </c>
      <c r="Q704" t="s">
        <v>12170</v>
      </c>
      <c r="R704" s="7">
        <v>39011</v>
      </c>
      <c r="S704" s="8">
        <f t="shared" si="80"/>
        <v>2006</v>
      </c>
      <c r="T704" s="8">
        <v>2006</v>
      </c>
      <c r="U704" s="8">
        <f t="shared" si="81"/>
        <v>16</v>
      </c>
      <c r="V704" s="7">
        <v>39011</v>
      </c>
      <c r="W704" t="s">
        <v>1017</v>
      </c>
      <c r="X704" s="2">
        <v>0.48699999999999999</v>
      </c>
      <c r="Y704" s="6">
        <f t="shared" si="82"/>
        <v>1.3000186861002109E-2</v>
      </c>
      <c r="AA704">
        <v>214922</v>
      </c>
      <c r="AB704">
        <v>130262</v>
      </c>
      <c r="AC704">
        <v>13474065</v>
      </c>
      <c r="AD704" t="s">
        <v>1</v>
      </c>
      <c r="AE704">
        <v>45</v>
      </c>
      <c r="AF704" t="s">
        <v>12132</v>
      </c>
      <c r="AH704" t="s">
        <v>12169</v>
      </c>
      <c r="AI704" t="s">
        <v>12168</v>
      </c>
      <c r="AJ704" t="s">
        <v>12167</v>
      </c>
      <c r="AK704" t="s">
        <v>12166</v>
      </c>
      <c r="AL704">
        <v>38</v>
      </c>
      <c r="AM704" s="5">
        <f t="shared" si="83"/>
        <v>2.375</v>
      </c>
      <c r="AN704" s="4">
        <f t="shared" si="84"/>
        <v>3.5971223021582736E-3</v>
      </c>
      <c r="AO704" s="3"/>
      <c r="AP704">
        <v>0</v>
      </c>
      <c r="AR704" t="s">
        <v>0</v>
      </c>
      <c r="AT704" s="2" t="s">
        <v>6</v>
      </c>
      <c r="AU704" s="1">
        <f t="shared" si="85"/>
        <v>1.0179267493348958</v>
      </c>
      <c r="AV704" s="1">
        <f t="shared" si="86"/>
        <v>0.82986545815801915</v>
      </c>
      <c r="AW704" s="1">
        <f t="shared" si="87"/>
        <v>0.6418041669811424</v>
      </c>
    </row>
    <row r="705" spans="1:49" x14ac:dyDescent="0.2">
      <c r="A705">
        <v>703</v>
      </c>
      <c r="B705" t="s">
        <v>12165</v>
      </c>
      <c r="C705" t="s">
        <v>12164</v>
      </c>
      <c r="F705" t="s">
        <v>12163</v>
      </c>
      <c r="G705" t="s">
        <v>5</v>
      </c>
      <c r="H705" t="s">
        <v>4</v>
      </c>
      <c r="I705" t="s">
        <v>12153</v>
      </c>
      <c r="J705">
        <v>60011418</v>
      </c>
      <c r="K705" t="s">
        <v>1523</v>
      </c>
      <c r="L705" t="s">
        <v>1522</v>
      </c>
      <c r="M705" t="s">
        <v>96</v>
      </c>
      <c r="N705">
        <v>4</v>
      </c>
      <c r="O705" t="s">
        <v>12162</v>
      </c>
      <c r="P705" t="s">
        <v>12161</v>
      </c>
      <c r="Q705" t="s">
        <v>1521</v>
      </c>
      <c r="R705" s="7">
        <v>39011</v>
      </c>
      <c r="S705" s="8">
        <f t="shared" si="80"/>
        <v>2006</v>
      </c>
      <c r="T705" s="8">
        <v>2006</v>
      </c>
      <c r="U705" s="8">
        <f t="shared" si="81"/>
        <v>16</v>
      </c>
      <c r="V705" s="7">
        <v>39011</v>
      </c>
      <c r="W705" t="s">
        <v>1017</v>
      </c>
      <c r="X705" s="2">
        <v>0.48699999999999999</v>
      </c>
      <c r="Y705" s="6">
        <f t="shared" si="82"/>
        <v>1.3000186861002109E-2</v>
      </c>
      <c r="AA705">
        <v>214922</v>
      </c>
      <c r="AB705">
        <v>130262</v>
      </c>
      <c r="AC705">
        <v>13474065</v>
      </c>
      <c r="AD705" t="s">
        <v>1</v>
      </c>
      <c r="AE705">
        <v>45</v>
      </c>
      <c r="AF705" t="s">
        <v>12132</v>
      </c>
      <c r="AH705" t="s">
        <v>12160</v>
      </c>
      <c r="AI705" t="s">
        <v>12159</v>
      </c>
      <c r="AJ705" t="s">
        <v>12158</v>
      </c>
      <c r="AK705" t="s">
        <v>12157</v>
      </c>
      <c r="AL705">
        <v>2</v>
      </c>
      <c r="AM705" s="5">
        <f t="shared" si="83"/>
        <v>0.125</v>
      </c>
      <c r="AN705" s="4">
        <f t="shared" si="84"/>
        <v>1.893222264293828E-4</v>
      </c>
      <c r="AO705" s="3"/>
      <c r="AP705">
        <v>0</v>
      </c>
      <c r="AR705" t="s">
        <v>0</v>
      </c>
      <c r="AT705" s="2" t="s">
        <v>6</v>
      </c>
      <c r="AU705" s="1">
        <f t="shared" si="85"/>
        <v>0.91569274706302906</v>
      </c>
      <c r="AV705" s="1">
        <f t="shared" si="86"/>
        <v>0.65947545437157451</v>
      </c>
      <c r="AW705" s="1">
        <f t="shared" si="87"/>
        <v>0.40325816168012008</v>
      </c>
    </row>
    <row r="706" spans="1:49" x14ac:dyDescent="0.2">
      <c r="A706">
        <v>704</v>
      </c>
      <c r="B706" t="s">
        <v>12156</v>
      </c>
      <c r="C706" t="s">
        <v>12155</v>
      </c>
      <c r="F706" t="s">
        <v>12154</v>
      </c>
      <c r="G706" t="s">
        <v>5</v>
      </c>
      <c r="H706" t="s">
        <v>4</v>
      </c>
      <c r="I706" t="s">
        <v>12153</v>
      </c>
      <c r="J706" t="s">
        <v>12152</v>
      </c>
      <c r="K706" t="s">
        <v>12151</v>
      </c>
      <c r="L706" t="s">
        <v>12150</v>
      </c>
      <c r="M706" t="s">
        <v>183</v>
      </c>
      <c r="N706">
        <v>5</v>
      </c>
      <c r="O706" t="s">
        <v>12149</v>
      </c>
      <c r="P706" t="s">
        <v>12148</v>
      </c>
      <c r="Q706" t="s">
        <v>12147</v>
      </c>
      <c r="R706" s="7">
        <v>39011</v>
      </c>
      <c r="S706" s="8">
        <f t="shared" ref="S706:S769" si="88">YEAR(R706)</f>
        <v>2006</v>
      </c>
      <c r="T706" s="8">
        <v>2006</v>
      </c>
      <c r="U706" s="8">
        <f t="shared" ref="U706:U769" si="89">2022-T706</f>
        <v>16</v>
      </c>
      <c r="V706" s="7">
        <v>39011</v>
      </c>
      <c r="W706" t="s">
        <v>1017</v>
      </c>
      <c r="X706" s="2">
        <v>0.48699999999999999</v>
      </c>
      <c r="Y706" s="6">
        <f t="shared" ref="Y706:Y769" si="90">(X706-$Z$4)/($Z$3-$Z$4)</f>
        <v>1.3000186861002109E-2</v>
      </c>
      <c r="AA706">
        <v>214922</v>
      </c>
      <c r="AB706">
        <v>130262</v>
      </c>
      <c r="AC706">
        <v>13474065</v>
      </c>
      <c r="AD706" t="s">
        <v>1</v>
      </c>
      <c r="AE706">
        <v>45</v>
      </c>
      <c r="AF706" t="s">
        <v>12132</v>
      </c>
      <c r="AH706" t="s">
        <v>12146</v>
      </c>
      <c r="AI706" t="s">
        <v>12145</v>
      </c>
      <c r="AJ706" t="s">
        <v>12144</v>
      </c>
      <c r="AK706" t="s">
        <v>12143</v>
      </c>
      <c r="AL706">
        <v>7</v>
      </c>
      <c r="AM706" s="5">
        <f t="shared" ref="AM706:AM769" si="91">AL706/U706</f>
        <v>0.4375</v>
      </c>
      <c r="AN706" s="4">
        <f t="shared" ref="AN706:AN769" si="92">(AM706-$AO$4)/($AO$3-$AO$4)</f>
        <v>6.6262779250283988E-4</v>
      </c>
      <c r="AO706" s="3"/>
      <c r="AP706">
        <v>0</v>
      </c>
      <c r="AR706" t="s">
        <v>0</v>
      </c>
      <c r="AT706" s="2" t="s">
        <v>6</v>
      </c>
      <c r="AU706" s="1">
        <f t="shared" ref="AU706:AU769" si="93">(Y706*0.7+AN706*0.3)*100</f>
        <v>0.92989191404523275</v>
      </c>
      <c r="AV706" s="1">
        <f t="shared" ref="AV706:AV769" si="94">(Y706*0.5+AN706*0.5)*100</f>
        <v>0.68314073267524744</v>
      </c>
      <c r="AW706" s="1">
        <f t="shared" ref="AW706:AW769" si="95">(Y706*0.3+AN706*0.7)*100</f>
        <v>0.43638955130526197</v>
      </c>
    </row>
    <row r="707" spans="1:49" x14ac:dyDescent="0.2">
      <c r="A707">
        <v>705</v>
      </c>
      <c r="B707" t="s">
        <v>12142</v>
      </c>
      <c r="C707" t="s">
        <v>12141</v>
      </c>
      <c r="F707" t="s">
        <v>12140</v>
      </c>
      <c r="G707" t="s">
        <v>5</v>
      </c>
      <c r="H707" t="s">
        <v>4</v>
      </c>
      <c r="I707" t="s">
        <v>12139</v>
      </c>
      <c r="J707" t="s">
        <v>12138</v>
      </c>
      <c r="K707" t="s">
        <v>12137</v>
      </c>
      <c r="L707" t="s">
        <v>12136</v>
      </c>
      <c r="M707" t="s">
        <v>357</v>
      </c>
      <c r="N707">
        <v>7</v>
      </c>
      <c r="O707" t="s">
        <v>12135</v>
      </c>
      <c r="P707" t="s">
        <v>12134</v>
      </c>
      <c r="Q707" t="s">
        <v>12133</v>
      </c>
      <c r="R707" s="7">
        <v>39011</v>
      </c>
      <c r="S707" s="8">
        <f t="shared" si="88"/>
        <v>2006</v>
      </c>
      <c r="T707" s="8">
        <v>2006</v>
      </c>
      <c r="U707" s="8">
        <f t="shared" si="89"/>
        <v>16</v>
      </c>
      <c r="V707" s="7">
        <v>39011</v>
      </c>
      <c r="W707" t="s">
        <v>1017</v>
      </c>
      <c r="X707" s="2">
        <v>0.48699999999999999</v>
      </c>
      <c r="Y707" s="6">
        <f t="shared" si="90"/>
        <v>1.3000186861002109E-2</v>
      </c>
      <c r="AA707">
        <v>214922</v>
      </c>
      <c r="AB707">
        <v>130262</v>
      </c>
      <c r="AC707">
        <v>13474065</v>
      </c>
      <c r="AD707" t="s">
        <v>1</v>
      </c>
      <c r="AE707">
        <v>45</v>
      </c>
      <c r="AF707" t="s">
        <v>12132</v>
      </c>
      <c r="AH707" t="s">
        <v>12131</v>
      </c>
      <c r="AI707" t="s">
        <v>12130</v>
      </c>
      <c r="AJ707" t="s">
        <v>12129</v>
      </c>
      <c r="AK707" t="s">
        <v>12128</v>
      </c>
      <c r="AL707">
        <v>47</v>
      </c>
      <c r="AM707" s="5">
        <f t="shared" si="91"/>
        <v>2.9375</v>
      </c>
      <c r="AN707" s="4">
        <f t="shared" si="92"/>
        <v>4.4490723210904963E-3</v>
      </c>
      <c r="AO707" s="3"/>
      <c r="AP707">
        <v>0</v>
      </c>
      <c r="AR707" t="s">
        <v>0</v>
      </c>
      <c r="AT707" s="2" t="s">
        <v>6</v>
      </c>
      <c r="AU707" s="1">
        <f t="shared" si="93"/>
        <v>1.0434852499028626</v>
      </c>
      <c r="AV707" s="1">
        <f t="shared" si="94"/>
        <v>0.87246295910463034</v>
      </c>
      <c r="AW707" s="1">
        <f t="shared" si="95"/>
        <v>0.70144066830639795</v>
      </c>
    </row>
    <row r="708" spans="1:49" x14ac:dyDescent="0.2">
      <c r="A708">
        <v>706</v>
      </c>
      <c r="B708" t="s">
        <v>12127</v>
      </c>
      <c r="C708" t="s">
        <v>12126</v>
      </c>
      <c r="D708" t="s">
        <v>12125</v>
      </c>
      <c r="E708">
        <v>17019034</v>
      </c>
      <c r="F708" t="s">
        <v>12124</v>
      </c>
      <c r="G708" t="s">
        <v>5</v>
      </c>
      <c r="H708" t="s">
        <v>4</v>
      </c>
      <c r="I708" t="s">
        <v>12123</v>
      </c>
      <c r="J708" t="s">
        <v>12122</v>
      </c>
      <c r="K708" t="s">
        <v>12121</v>
      </c>
      <c r="L708" t="s">
        <v>12120</v>
      </c>
      <c r="M708" t="s">
        <v>12119</v>
      </c>
      <c r="N708">
        <v>7</v>
      </c>
      <c r="O708" t="s">
        <v>12118</v>
      </c>
      <c r="P708" t="s">
        <v>12117</v>
      </c>
      <c r="Q708" t="s">
        <v>12116</v>
      </c>
      <c r="R708" s="7">
        <v>39011</v>
      </c>
      <c r="S708" s="8">
        <f t="shared" si="88"/>
        <v>2006</v>
      </c>
      <c r="T708" s="8">
        <v>2006</v>
      </c>
      <c r="U708" s="8">
        <f t="shared" si="89"/>
        <v>16</v>
      </c>
      <c r="V708" s="7">
        <v>39011</v>
      </c>
      <c r="W708" t="s">
        <v>714</v>
      </c>
      <c r="X708" s="2">
        <v>1.3120000000000001</v>
      </c>
      <c r="Y708" s="6">
        <f t="shared" si="90"/>
        <v>3.502309068097488E-2</v>
      </c>
      <c r="AA708">
        <v>319155</v>
      </c>
      <c r="AB708">
        <v>29203</v>
      </c>
      <c r="AC708">
        <v>13616560</v>
      </c>
      <c r="AD708" t="s">
        <v>1</v>
      </c>
      <c r="AE708">
        <v>51</v>
      </c>
      <c r="AF708">
        <v>20</v>
      </c>
      <c r="AG708">
        <v>9</v>
      </c>
      <c r="AH708" t="s">
        <v>12115</v>
      </c>
      <c r="AI708" t="s">
        <v>12114</v>
      </c>
      <c r="AK708" t="s">
        <v>12113</v>
      </c>
      <c r="AL708">
        <v>23</v>
      </c>
      <c r="AM708" s="5">
        <f t="shared" si="91"/>
        <v>1.4375</v>
      </c>
      <c r="AN708" s="4">
        <f t="shared" si="92"/>
        <v>2.1772056039379025E-3</v>
      </c>
      <c r="AO708" s="3"/>
      <c r="AP708">
        <v>0</v>
      </c>
      <c r="AR708" t="s">
        <v>0</v>
      </c>
      <c r="AT708" s="2">
        <v>3.609</v>
      </c>
      <c r="AU708" s="1">
        <f t="shared" si="93"/>
        <v>2.5169325157863787</v>
      </c>
      <c r="AV708" s="1">
        <f t="shared" si="94"/>
        <v>1.860014814245639</v>
      </c>
      <c r="AW708" s="1">
        <f t="shared" si="95"/>
        <v>1.2030971127048995</v>
      </c>
    </row>
    <row r="709" spans="1:49" x14ac:dyDescent="0.2">
      <c r="A709">
        <v>707</v>
      </c>
      <c r="B709" t="s">
        <v>12112</v>
      </c>
      <c r="C709" t="s">
        <v>12111</v>
      </c>
      <c r="D709" t="s">
        <v>12110</v>
      </c>
      <c r="F709" t="s">
        <v>12109</v>
      </c>
      <c r="G709" t="s">
        <v>5</v>
      </c>
      <c r="H709" t="s">
        <v>4</v>
      </c>
      <c r="I709" t="s">
        <v>12108</v>
      </c>
      <c r="J709" t="s">
        <v>12107</v>
      </c>
      <c r="K709" t="s">
        <v>12106</v>
      </c>
      <c r="L709" t="s">
        <v>12105</v>
      </c>
      <c r="M709" t="s">
        <v>39</v>
      </c>
      <c r="N709">
        <v>3</v>
      </c>
      <c r="O709" t="s">
        <v>12104</v>
      </c>
      <c r="P709" t="s">
        <v>12103</v>
      </c>
      <c r="Q709" t="s">
        <v>12102</v>
      </c>
      <c r="R709" s="7">
        <v>39011</v>
      </c>
      <c r="S709" s="8">
        <f t="shared" si="88"/>
        <v>2006</v>
      </c>
      <c r="T709" s="8">
        <v>2006</v>
      </c>
      <c r="U709" s="8">
        <f t="shared" si="89"/>
        <v>16</v>
      </c>
      <c r="V709" s="7">
        <v>39011</v>
      </c>
      <c r="W709" t="s">
        <v>756</v>
      </c>
      <c r="X709" s="2">
        <v>1.528</v>
      </c>
      <c r="Y709" s="6">
        <f t="shared" si="90"/>
        <v>4.0789087317476845E-2</v>
      </c>
      <c r="AA709">
        <v>2649381</v>
      </c>
      <c r="AB709">
        <v>27433</v>
      </c>
      <c r="AC709">
        <v>13616382</v>
      </c>
      <c r="AD709" t="s">
        <v>1</v>
      </c>
      <c r="AE709">
        <v>23</v>
      </c>
      <c r="AF709">
        <v>20</v>
      </c>
      <c r="AG709">
        <v>1</v>
      </c>
      <c r="AH709" t="s">
        <v>12101</v>
      </c>
      <c r="AI709" t="s">
        <v>12100</v>
      </c>
      <c r="AK709" t="s">
        <v>12099</v>
      </c>
      <c r="AL709">
        <v>61</v>
      </c>
      <c r="AM709" s="5">
        <f t="shared" si="91"/>
        <v>3.8125</v>
      </c>
      <c r="AN709" s="4">
        <f t="shared" si="92"/>
        <v>5.7743279060961756E-3</v>
      </c>
      <c r="AO709" s="3"/>
      <c r="AP709">
        <v>0</v>
      </c>
      <c r="AR709" t="s">
        <v>0</v>
      </c>
      <c r="AT709" s="2">
        <v>3.528</v>
      </c>
      <c r="AU709" s="1">
        <f t="shared" si="93"/>
        <v>3.0284659494062645</v>
      </c>
      <c r="AV709" s="1">
        <f t="shared" si="94"/>
        <v>2.3281707611786508</v>
      </c>
      <c r="AW709" s="1">
        <f t="shared" si="95"/>
        <v>1.6278755729510375</v>
      </c>
    </row>
    <row r="710" spans="1:49" x14ac:dyDescent="0.2">
      <c r="A710">
        <v>708</v>
      </c>
      <c r="B710" t="s">
        <v>12098</v>
      </c>
      <c r="C710" t="s">
        <v>12097</v>
      </c>
      <c r="F710" t="s">
        <v>12096</v>
      </c>
      <c r="G710" t="s">
        <v>5</v>
      </c>
      <c r="H710" t="s">
        <v>4</v>
      </c>
      <c r="I710" t="s">
        <v>12095</v>
      </c>
      <c r="J710" t="s">
        <v>12094</v>
      </c>
      <c r="K710" t="s">
        <v>12093</v>
      </c>
      <c r="L710" t="s">
        <v>12092</v>
      </c>
      <c r="M710" t="s">
        <v>48</v>
      </c>
      <c r="N710">
        <v>3</v>
      </c>
      <c r="O710" t="s">
        <v>12091</v>
      </c>
      <c r="P710" t="s">
        <v>12090</v>
      </c>
      <c r="Q710" t="s">
        <v>12089</v>
      </c>
      <c r="R710" s="7">
        <v>39010</v>
      </c>
      <c r="S710" s="8">
        <f t="shared" si="88"/>
        <v>2006</v>
      </c>
      <c r="T710" s="8">
        <v>2006</v>
      </c>
      <c r="U710" s="8">
        <f t="shared" si="89"/>
        <v>16</v>
      </c>
      <c r="V710" s="7">
        <v>39010</v>
      </c>
      <c r="W710" t="s">
        <v>173</v>
      </c>
      <c r="X710" s="2">
        <v>2.3759999999999999</v>
      </c>
      <c r="Y710" s="6">
        <f t="shared" si="90"/>
        <v>6.3425963001521576E-2</v>
      </c>
      <c r="AA710" t="s">
        <v>172</v>
      </c>
      <c r="AB710">
        <v>26765</v>
      </c>
      <c r="AC710">
        <v>15384357</v>
      </c>
      <c r="AD710" t="s">
        <v>1</v>
      </c>
      <c r="AE710">
        <v>650</v>
      </c>
      <c r="AF710" t="s">
        <v>9342</v>
      </c>
      <c r="AI710" t="s">
        <v>12088</v>
      </c>
      <c r="AJ710" t="s">
        <v>12087</v>
      </c>
      <c r="AK710" t="s">
        <v>12086</v>
      </c>
      <c r="AL710">
        <v>54</v>
      </c>
      <c r="AM710" s="5">
        <f t="shared" si="91"/>
        <v>3.375</v>
      </c>
      <c r="AN710" s="4">
        <f t="shared" si="92"/>
        <v>5.1117001135933355E-3</v>
      </c>
      <c r="AO710" s="3"/>
      <c r="AP710">
        <v>0</v>
      </c>
      <c r="AQ710" t="s">
        <v>160</v>
      </c>
      <c r="AR710" t="s">
        <v>12085</v>
      </c>
      <c r="AS710" t="s">
        <v>159</v>
      </c>
      <c r="AT710" s="2">
        <v>5.8739999999999997</v>
      </c>
      <c r="AU710" s="1">
        <f t="shared" si="93"/>
        <v>4.5931684135143103</v>
      </c>
      <c r="AV710" s="1">
        <f t="shared" si="94"/>
        <v>3.4268831557557458</v>
      </c>
      <c r="AW710" s="1">
        <f t="shared" si="95"/>
        <v>2.2605978979971808</v>
      </c>
    </row>
    <row r="711" spans="1:49" x14ac:dyDescent="0.2">
      <c r="A711">
        <v>709</v>
      </c>
      <c r="B711" t="s">
        <v>12084</v>
      </c>
      <c r="C711" t="s">
        <v>12083</v>
      </c>
      <c r="F711" t="s">
        <v>12082</v>
      </c>
      <c r="G711" t="s">
        <v>5</v>
      </c>
      <c r="H711" t="s">
        <v>4</v>
      </c>
      <c r="I711" t="s">
        <v>12081</v>
      </c>
      <c r="J711" t="s">
        <v>12080</v>
      </c>
      <c r="K711" t="s">
        <v>12079</v>
      </c>
      <c r="L711" t="s">
        <v>12078</v>
      </c>
      <c r="M711" t="s">
        <v>1570</v>
      </c>
      <c r="N711">
        <v>6</v>
      </c>
      <c r="O711" t="s">
        <v>12077</v>
      </c>
      <c r="P711" t="s">
        <v>12076</v>
      </c>
      <c r="Q711" t="s">
        <v>12075</v>
      </c>
      <c r="R711" s="7">
        <v>39010</v>
      </c>
      <c r="S711" s="8">
        <f t="shared" si="88"/>
        <v>2006</v>
      </c>
      <c r="T711" s="8">
        <v>2006</v>
      </c>
      <c r="U711" s="8">
        <f t="shared" si="89"/>
        <v>16</v>
      </c>
      <c r="V711" s="7">
        <v>2006</v>
      </c>
      <c r="W711" s="11" t="s">
        <v>853</v>
      </c>
      <c r="X711" s="2">
        <v>2.383</v>
      </c>
      <c r="Y711" s="6">
        <f t="shared" si="90"/>
        <v>6.3612824003630442E-2</v>
      </c>
      <c r="AA711">
        <v>13502425</v>
      </c>
      <c r="AB711">
        <v>17413</v>
      </c>
      <c r="AD711" t="s">
        <v>1</v>
      </c>
      <c r="AE711">
        <v>153</v>
      </c>
      <c r="AF711">
        <v>5</v>
      </c>
      <c r="AH711" t="s">
        <v>12074</v>
      </c>
      <c r="AI711" t="s">
        <v>12073</v>
      </c>
      <c r="AK711" t="s">
        <v>12072</v>
      </c>
      <c r="AL711">
        <v>0</v>
      </c>
      <c r="AM711" s="5">
        <f t="shared" si="91"/>
        <v>0</v>
      </c>
      <c r="AN711" s="4">
        <f t="shared" si="92"/>
        <v>0</v>
      </c>
      <c r="AO711" s="3"/>
      <c r="AP711">
        <v>0</v>
      </c>
      <c r="AR711" t="s">
        <v>0</v>
      </c>
      <c r="AT711" s="2" t="s">
        <v>6</v>
      </c>
      <c r="AU711" s="1">
        <f t="shared" si="93"/>
        <v>4.4528976802541305</v>
      </c>
      <c r="AV711" s="1">
        <f t="shared" si="94"/>
        <v>3.1806412001815221</v>
      </c>
      <c r="AW711" s="1">
        <f t="shared" si="95"/>
        <v>1.9083847201089132</v>
      </c>
    </row>
    <row r="712" spans="1:49" x14ac:dyDescent="0.2">
      <c r="A712">
        <v>710</v>
      </c>
      <c r="B712" t="s">
        <v>12071</v>
      </c>
      <c r="C712" t="s">
        <v>12070</v>
      </c>
      <c r="F712" t="s">
        <v>12069</v>
      </c>
      <c r="G712" t="s">
        <v>5</v>
      </c>
      <c r="H712" t="s">
        <v>4</v>
      </c>
      <c r="I712" t="s">
        <v>12068</v>
      </c>
      <c r="J712" t="s">
        <v>12067</v>
      </c>
      <c r="K712" t="s">
        <v>12066</v>
      </c>
      <c r="L712" t="s">
        <v>12065</v>
      </c>
      <c r="M712" t="s">
        <v>48</v>
      </c>
      <c r="N712">
        <v>6</v>
      </c>
      <c r="O712" t="s">
        <v>12064</v>
      </c>
      <c r="P712" t="s">
        <v>12063</v>
      </c>
      <c r="Q712" t="s">
        <v>12062</v>
      </c>
      <c r="R712" s="7">
        <v>39010</v>
      </c>
      <c r="S712" s="8">
        <f t="shared" si="88"/>
        <v>2006</v>
      </c>
      <c r="T712" s="8">
        <v>2006</v>
      </c>
      <c r="U712" s="8">
        <f t="shared" si="89"/>
        <v>16</v>
      </c>
      <c r="V712" s="7">
        <v>2006</v>
      </c>
      <c r="W712" t="s">
        <v>911</v>
      </c>
      <c r="X712" s="2">
        <v>0.69899999999999995</v>
      </c>
      <c r="Y712" s="6">
        <f t="shared" si="90"/>
        <v>1.8659405782013295E-2</v>
      </c>
      <c r="AA712">
        <v>218979</v>
      </c>
      <c r="AB712">
        <v>28132</v>
      </c>
      <c r="AD712" t="s">
        <v>1</v>
      </c>
      <c r="AE712">
        <v>100</v>
      </c>
      <c r="AF712">
        <v>7</v>
      </c>
      <c r="AG712">
        <v>73305</v>
      </c>
      <c r="AI712" t="s">
        <v>12061</v>
      </c>
      <c r="AK712" t="s">
        <v>12060</v>
      </c>
      <c r="AL712">
        <v>15</v>
      </c>
      <c r="AM712" s="5">
        <f t="shared" si="91"/>
        <v>0.9375</v>
      </c>
      <c r="AN712" s="4">
        <f t="shared" si="92"/>
        <v>1.4199166982203711E-3</v>
      </c>
      <c r="AO712" s="3"/>
      <c r="AP712">
        <v>0</v>
      </c>
      <c r="AQ712" t="s">
        <v>12059</v>
      </c>
      <c r="AR712" t="s">
        <v>0</v>
      </c>
      <c r="AS712" t="s">
        <v>12058</v>
      </c>
      <c r="AT712" s="2">
        <v>2.5459999999999998</v>
      </c>
      <c r="AU712" s="1">
        <f t="shared" si="93"/>
        <v>1.3487559056875416</v>
      </c>
      <c r="AV712" s="1">
        <f t="shared" si="94"/>
        <v>1.0039661240116833</v>
      </c>
      <c r="AW712" s="1">
        <f t="shared" si="95"/>
        <v>0.65917634233582478</v>
      </c>
    </row>
    <row r="713" spans="1:49" x14ac:dyDescent="0.2">
      <c r="A713">
        <v>711</v>
      </c>
      <c r="B713" t="s">
        <v>12057</v>
      </c>
      <c r="C713" t="s">
        <v>12056</v>
      </c>
      <c r="F713" t="s">
        <v>12055</v>
      </c>
      <c r="G713" t="s">
        <v>5</v>
      </c>
      <c r="H713" t="s">
        <v>4</v>
      </c>
      <c r="I713" t="s">
        <v>12054</v>
      </c>
      <c r="J713" t="s">
        <v>12053</v>
      </c>
      <c r="K713" t="s">
        <v>12052</v>
      </c>
      <c r="L713" t="s">
        <v>12051</v>
      </c>
      <c r="M713" t="s">
        <v>155</v>
      </c>
      <c r="N713">
        <v>2</v>
      </c>
      <c r="O713" t="s">
        <v>12050</v>
      </c>
      <c r="P713" t="s">
        <v>12049</v>
      </c>
      <c r="Q713" t="s">
        <v>12048</v>
      </c>
      <c r="R713" s="7">
        <v>39010</v>
      </c>
      <c r="S713" s="8">
        <f t="shared" si="88"/>
        <v>2006</v>
      </c>
      <c r="T713" s="8">
        <v>2006</v>
      </c>
      <c r="U713" s="8">
        <f t="shared" si="89"/>
        <v>16</v>
      </c>
      <c r="V713" s="7">
        <v>2006</v>
      </c>
      <c r="W713" t="s">
        <v>704</v>
      </c>
      <c r="X713" s="2">
        <v>0.375</v>
      </c>
      <c r="Y713" s="6">
        <f t="shared" si="90"/>
        <v>1.0010410827260351E-2</v>
      </c>
      <c r="AA713">
        <v>135194</v>
      </c>
      <c r="AB713">
        <v>24918</v>
      </c>
      <c r="AD713" t="s">
        <v>1</v>
      </c>
      <c r="AE713">
        <v>42</v>
      </c>
      <c r="AF713">
        <v>21</v>
      </c>
      <c r="AH713" t="s">
        <v>12047</v>
      </c>
      <c r="AI713" t="s">
        <v>12046</v>
      </c>
      <c r="AK713" t="s">
        <v>12045</v>
      </c>
      <c r="AL713">
        <v>0</v>
      </c>
      <c r="AM713" s="5">
        <f t="shared" si="91"/>
        <v>0</v>
      </c>
      <c r="AN713" s="4">
        <f t="shared" si="92"/>
        <v>0</v>
      </c>
      <c r="AO713" s="3"/>
      <c r="AP713">
        <v>0</v>
      </c>
      <c r="AR713" t="s">
        <v>0</v>
      </c>
      <c r="AT713" s="2">
        <v>1.3140000000000001</v>
      </c>
      <c r="AU713" s="1">
        <f t="shared" si="93"/>
        <v>0.70072875790822453</v>
      </c>
      <c r="AV713" s="1">
        <f t="shared" si="94"/>
        <v>0.5005205413630176</v>
      </c>
      <c r="AW713" s="1">
        <f t="shared" si="95"/>
        <v>0.30031232481781051</v>
      </c>
    </row>
    <row r="714" spans="1:49" x14ac:dyDescent="0.2">
      <c r="A714">
        <v>712</v>
      </c>
      <c r="B714" t="s">
        <v>12044</v>
      </c>
      <c r="C714" t="s">
        <v>12043</v>
      </c>
      <c r="F714" t="s">
        <v>12042</v>
      </c>
      <c r="G714" t="s">
        <v>5</v>
      </c>
      <c r="H714" t="s">
        <v>4</v>
      </c>
      <c r="I714" t="s">
        <v>12041</v>
      </c>
      <c r="J714" t="s">
        <v>12040</v>
      </c>
      <c r="K714" t="s">
        <v>12039</v>
      </c>
      <c r="L714" t="s">
        <v>12038</v>
      </c>
      <c r="M714" t="s">
        <v>43</v>
      </c>
      <c r="N714">
        <v>3</v>
      </c>
      <c r="O714" t="s">
        <v>12037</v>
      </c>
      <c r="P714" t="s">
        <v>12036</v>
      </c>
      <c r="Q714" t="s">
        <v>12035</v>
      </c>
      <c r="R714" s="7">
        <v>39010</v>
      </c>
      <c r="S714" s="8">
        <f t="shared" si="88"/>
        <v>2006</v>
      </c>
      <c r="T714" s="8">
        <v>2006</v>
      </c>
      <c r="U714" s="8">
        <f t="shared" si="89"/>
        <v>16</v>
      </c>
      <c r="V714" s="7">
        <v>2006</v>
      </c>
      <c r="W714" s="11" t="s">
        <v>853</v>
      </c>
      <c r="X714" s="2">
        <v>2.383</v>
      </c>
      <c r="Y714" s="6">
        <f t="shared" si="90"/>
        <v>6.3612824003630442E-2</v>
      </c>
      <c r="AA714">
        <v>13502425</v>
      </c>
      <c r="AB714">
        <v>17413</v>
      </c>
      <c r="AD714" t="s">
        <v>1</v>
      </c>
      <c r="AE714">
        <v>153</v>
      </c>
      <c r="AF714">
        <v>5</v>
      </c>
      <c r="AH714" t="s">
        <v>769</v>
      </c>
      <c r="AI714" t="s">
        <v>12034</v>
      </c>
      <c r="AK714" t="s">
        <v>12033</v>
      </c>
      <c r="AL714">
        <v>1</v>
      </c>
      <c r="AM714" s="5">
        <f t="shared" si="91"/>
        <v>6.25E-2</v>
      </c>
      <c r="AN714" s="4">
        <f t="shared" si="92"/>
        <v>9.46611132146914E-5</v>
      </c>
      <c r="AO714" s="3"/>
      <c r="AP714">
        <v>0</v>
      </c>
      <c r="AR714" t="s">
        <v>0</v>
      </c>
      <c r="AT714" s="2" t="s">
        <v>6</v>
      </c>
      <c r="AU714" s="1">
        <f t="shared" si="93"/>
        <v>4.4557375136505719</v>
      </c>
      <c r="AV714" s="1">
        <f t="shared" si="94"/>
        <v>3.1853742558422571</v>
      </c>
      <c r="AW714" s="1">
        <f t="shared" si="95"/>
        <v>1.9150109980339416</v>
      </c>
    </row>
    <row r="715" spans="1:49" x14ac:dyDescent="0.2">
      <c r="A715">
        <v>713</v>
      </c>
      <c r="B715" t="s">
        <v>12032</v>
      </c>
      <c r="C715" t="s">
        <v>12031</v>
      </c>
      <c r="F715" t="s">
        <v>12030</v>
      </c>
      <c r="G715" t="s">
        <v>5</v>
      </c>
      <c r="H715" t="s">
        <v>4</v>
      </c>
      <c r="I715" t="s">
        <v>9074</v>
      </c>
      <c r="J715">
        <v>60011520</v>
      </c>
      <c r="K715" t="s">
        <v>855</v>
      </c>
      <c r="L715" t="s">
        <v>731</v>
      </c>
      <c r="M715" t="s">
        <v>54</v>
      </c>
      <c r="N715">
        <v>4</v>
      </c>
      <c r="O715" t="s">
        <v>12029</v>
      </c>
      <c r="P715" t="s">
        <v>12028</v>
      </c>
      <c r="Q715" t="s">
        <v>12027</v>
      </c>
      <c r="R715" s="7">
        <v>39010</v>
      </c>
      <c r="S715" s="8">
        <f t="shared" si="88"/>
        <v>2006</v>
      </c>
      <c r="T715" s="8">
        <v>2006</v>
      </c>
      <c r="U715" s="8">
        <f t="shared" si="89"/>
        <v>16</v>
      </c>
      <c r="V715" s="7">
        <v>2006</v>
      </c>
      <c r="W715" s="11" t="s">
        <v>853</v>
      </c>
      <c r="X715" s="2">
        <v>2.383</v>
      </c>
      <c r="Y715" s="6">
        <f t="shared" si="90"/>
        <v>6.3612824003630442E-2</v>
      </c>
      <c r="AA715">
        <v>13502425</v>
      </c>
      <c r="AB715">
        <v>17413</v>
      </c>
      <c r="AD715" t="s">
        <v>1</v>
      </c>
      <c r="AE715">
        <v>153</v>
      </c>
      <c r="AF715">
        <v>5</v>
      </c>
      <c r="AH715" t="s">
        <v>12026</v>
      </c>
      <c r="AI715" t="s">
        <v>12025</v>
      </c>
      <c r="AK715" t="s">
        <v>12024</v>
      </c>
      <c r="AL715">
        <v>7</v>
      </c>
      <c r="AM715" s="5">
        <f t="shared" si="91"/>
        <v>0.4375</v>
      </c>
      <c r="AN715" s="4">
        <f t="shared" si="92"/>
        <v>6.6262779250283988E-4</v>
      </c>
      <c r="AO715" s="3"/>
      <c r="AP715">
        <v>0</v>
      </c>
      <c r="AR715" t="s">
        <v>0</v>
      </c>
      <c r="AT715" s="2" t="s">
        <v>6</v>
      </c>
      <c r="AU715" s="1">
        <f t="shared" si="93"/>
        <v>4.4727765140292162</v>
      </c>
      <c r="AV715" s="1">
        <f t="shared" si="94"/>
        <v>3.213772589806664</v>
      </c>
      <c r="AW715" s="1">
        <f t="shared" si="95"/>
        <v>1.9547686655841119</v>
      </c>
    </row>
    <row r="716" spans="1:49" x14ac:dyDescent="0.2">
      <c r="A716">
        <v>714</v>
      </c>
      <c r="B716" t="s">
        <v>12023</v>
      </c>
      <c r="C716" t="s">
        <v>12022</v>
      </c>
      <c r="F716" t="s">
        <v>12021</v>
      </c>
      <c r="G716" t="s">
        <v>5</v>
      </c>
      <c r="H716" t="s">
        <v>4</v>
      </c>
      <c r="I716" t="s">
        <v>512</v>
      </c>
      <c r="J716">
        <v>60025578</v>
      </c>
      <c r="K716" t="s">
        <v>544</v>
      </c>
      <c r="L716" t="s">
        <v>470</v>
      </c>
      <c r="M716" t="s">
        <v>103</v>
      </c>
      <c r="N716">
        <v>3</v>
      </c>
      <c r="O716" t="s">
        <v>12020</v>
      </c>
      <c r="P716" t="s">
        <v>12019</v>
      </c>
      <c r="Q716" t="s">
        <v>543</v>
      </c>
      <c r="R716" s="7">
        <v>39010</v>
      </c>
      <c r="S716" s="8">
        <f t="shared" si="88"/>
        <v>2006</v>
      </c>
      <c r="T716" s="8">
        <v>2006</v>
      </c>
      <c r="U716" s="8">
        <f t="shared" si="89"/>
        <v>16</v>
      </c>
      <c r="V716" s="7">
        <v>2006</v>
      </c>
      <c r="W716" t="s">
        <v>704</v>
      </c>
      <c r="X716" s="2">
        <v>0.375</v>
      </c>
      <c r="Y716" s="6">
        <f t="shared" si="90"/>
        <v>1.0010410827260351E-2</v>
      </c>
      <c r="AA716">
        <v>135194</v>
      </c>
      <c r="AB716">
        <v>24918</v>
      </c>
      <c r="AD716" t="s">
        <v>1</v>
      </c>
      <c r="AE716">
        <v>42</v>
      </c>
      <c r="AF716">
        <v>21</v>
      </c>
      <c r="AH716" t="s">
        <v>12018</v>
      </c>
      <c r="AI716" t="s">
        <v>12017</v>
      </c>
      <c r="AK716" t="s">
        <v>12016</v>
      </c>
      <c r="AL716">
        <v>23</v>
      </c>
      <c r="AM716" s="5">
        <f t="shared" si="91"/>
        <v>1.4375</v>
      </c>
      <c r="AN716" s="4">
        <f t="shared" si="92"/>
        <v>2.1772056039379025E-3</v>
      </c>
      <c r="AO716" s="3"/>
      <c r="AP716">
        <v>0</v>
      </c>
      <c r="AR716" t="s">
        <v>0</v>
      </c>
      <c r="AT716" s="2">
        <v>1.3140000000000001</v>
      </c>
      <c r="AU716" s="1">
        <f t="shared" si="93"/>
        <v>0.76604492602636165</v>
      </c>
      <c r="AV716" s="1">
        <f t="shared" si="94"/>
        <v>0.60938082155991269</v>
      </c>
      <c r="AW716" s="1">
        <f t="shared" si="95"/>
        <v>0.45271671709346367</v>
      </c>
    </row>
    <row r="717" spans="1:49" x14ac:dyDescent="0.2">
      <c r="A717">
        <v>715</v>
      </c>
      <c r="B717" t="s">
        <v>12015</v>
      </c>
      <c r="C717" t="s">
        <v>12014</v>
      </c>
      <c r="F717" t="s">
        <v>12013</v>
      </c>
      <c r="G717" t="s">
        <v>5</v>
      </c>
      <c r="H717" t="s">
        <v>4</v>
      </c>
      <c r="I717" t="s">
        <v>12012</v>
      </c>
      <c r="J717" t="s">
        <v>12011</v>
      </c>
      <c r="K717" t="s">
        <v>12010</v>
      </c>
      <c r="L717" t="s">
        <v>12009</v>
      </c>
      <c r="M717" t="s">
        <v>962</v>
      </c>
      <c r="N717">
        <v>2</v>
      </c>
      <c r="O717" t="s">
        <v>12008</v>
      </c>
      <c r="P717" t="s">
        <v>12007</v>
      </c>
      <c r="Q717" t="s">
        <v>12006</v>
      </c>
      <c r="R717" s="7">
        <v>39010</v>
      </c>
      <c r="S717" s="8">
        <f t="shared" si="88"/>
        <v>2006</v>
      </c>
      <c r="T717" s="8">
        <v>2006</v>
      </c>
      <c r="U717" s="8">
        <f t="shared" si="89"/>
        <v>16</v>
      </c>
      <c r="V717" s="7">
        <v>2006</v>
      </c>
      <c r="W717" s="11" t="s">
        <v>853</v>
      </c>
      <c r="X717" s="2">
        <v>2.383</v>
      </c>
      <c r="Y717" s="6">
        <f t="shared" si="90"/>
        <v>6.3612824003630442E-2</v>
      </c>
      <c r="AA717">
        <v>13502425</v>
      </c>
      <c r="AB717">
        <v>17413</v>
      </c>
      <c r="AD717" t="s">
        <v>1</v>
      </c>
      <c r="AE717">
        <v>153</v>
      </c>
      <c r="AF717">
        <v>5</v>
      </c>
      <c r="AH717" t="s">
        <v>12005</v>
      </c>
      <c r="AI717" t="s">
        <v>12004</v>
      </c>
      <c r="AK717" t="s">
        <v>12003</v>
      </c>
      <c r="AL717">
        <v>3</v>
      </c>
      <c r="AM717" s="5">
        <f t="shared" si="91"/>
        <v>0.1875</v>
      </c>
      <c r="AN717" s="4">
        <f t="shared" si="92"/>
        <v>2.8398333964407423E-4</v>
      </c>
      <c r="AO717" s="3"/>
      <c r="AP717">
        <v>0</v>
      </c>
      <c r="AR717" t="s">
        <v>0</v>
      </c>
      <c r="AT717" s="2" t="s">
        <v>6</v>
      </c>
      <c r="AU717" s="1">
        <f t="shared" si="93"/>
        <v>4.461417180443453</v>
      </c>
      <c r="AV717" s="1">
        <f t="shared" si="94"/>
        <v>3.1948403671637262</v>
      </c>
      <c r="AW717" s="1">
        <f t="shared" si="95"/>
        <v>1.9282635538839985</v>
      </c>
    </row>
    <row r="718" spans="1:49" x14ac:dyDescent="0.2">
      <c r="A718">
        <v>716</v>
      </c>
      <c r="B718" t="s">
        <v>12002</v>
      </c>
      <c r="C718" t="s">
        <v>12001</v>
      </c>
      <c r="F718" t="s">
        <v>12000</v>
      </c>
      <c r="G718" t="s">
        <v>5</v>
      </c>
      <c r="H718" t="s">
        <v>4</v>
      </c>
      <c r="I718" t="s">
        <v>11999</v>
      </c>
      <c r="J718" t="s">
        <v>11998</v>
      </c>
      <c r="K718" t="s">
        <v>11997</v>
      </c>
      <c r="L718" t="s">
        <v>11996</v>
      </c>
      <c r="M718" t="s">
        <v>11995</v>
      </c>
      <c r="N718">
        <v>8</v>
      </c>
      <c r="O718" t="s">
        <v>11994</v>
      </c>
      <c r="P718" t="s">
        <v>11993</v>
      </c>
      <c r="Q718" t="s">
        <v>11992</v>
      </c>
      <c r="R718" s="7">
        <v>39010</v>
      </c>
      <c r="S718" s="8">
        <f t="shared" si="88"/>
        <v>2006</v>
      </c>
      <c r="T718" s="8">
        <v>2006</v>
      </c>
      <c r="U718" s="8">
        <f t="shared" si="89"/>
        <v>16</v>
      </c>
      <c r="V718" s="7">
        <v>2006</v>
      </c>
      <c r="W718" t="s">
        <v>911</v>
      </c>
      <c r="X718" s="2">
        <v>0.69899999999999995</v>
      </c>
      <c r="Y718" s="6">
        <f t="shared" si="90"/>
        <v>1.8659405782013295E-2</v>
      </c>
      <c r="AA718">
        <v>218979</v>
      </c>
      <c r="AB718">
        <v>28132</v>
      </c>
      <c r="AD718" t="s">
        <v>1</v>
      </c>
      <c r="AE718">
        <v>100</v>
      </c>
      <c r="AF718">
        <v>7</v>
      </c>
      <c r="AG718">
        <v>74507</v>
      </c>
      <c r="AI718" t="s">
        <v>11991</v>
      </c>
      <c r="AK718" t="s">
        <v>11990</v>
      </c>
      <c r="AL718">
        <v>39</v>
      </c>
      <c r="AM718" s="5">
        <f t="shared" si="91"/>
        <v>2.4375</v>
      </c>
      <c r="AN718" s="4">
        <f t="shared" si="92"/>
        <v>3.6917834153729649E-3</v>
      </c>
      <c r="AO718" s="3"/>
      <c r="AP718">
        <v>0</v>
      </c>
      <c r="AQ718" t="s">
        <v>33</v>
      </c>
      <c r="AR718" t="s">
        <v>0</v>
      </c>
      <c r="AS718" t="s">
        <v>32</v>
      </c>
      <c r="AT718" s="2">
        <v>2.5459999999999998</v>
      </c>
      <c r="AU718" s="1">
        <f t="shared" si="93"/>
        <v>1.4169119072021195</v>
      </c>
      <c r="AV718" s="1">
        <f t="shared" si="94"/>
        <v>1.117559459869313</v>
      </c>
      <c r="AW718" s="1">
        <f t="shared" si="95"/>
        <v>0.8182070125365063</v>
      </c>
    </row>
    <row r="719" spans="1:49" x14ac:dyDescent="0.2">
      <c r="A719">
        <v>717</v>
      </c>
      <c r="B719" t="s">
        <v>11989</v>
      </c>
      <c r="C719" t="s">
        <v>11988</v>
      </c>
      <c r="F719" t="s">
        <v>11987</v>
      </c>
      <c r="G719" t="s">
        <v>5</v>
      </c>
      <c r="H719" t="s">
        <v>4</v>
      </c>
      <c r="I719" t="s">
        <v>376</v>
      </c>
      <c r="J719" t="s">
        <v>11986</v>
      </c>
      <c r="K719" t="s">
        <v>11985</v>
      </c>
      <c r="L719" t="s">
        <v>11984</v>
      </c>
      <c r="M719" t="s">
        <v>1520</v>
      </c>
      <c r="N719">
        <v>2</v>
      </c>
      <c r="O719" t="s">
        <v>11983</v>
      </c>
      <c r="P719" t="s">
        <v>11982</v>
      </c>
      <c r="Q719" t="s">
        <v>11981</v>
      </c>
      <c r="R719" s="7">
        <v>39010</v>
      </c>
      <c r="S719" s="8">
        <f t="shared" si="88"/>
        <v>2006</v>
      </c>
      <c r="T719" s="8">
        <v>2006</v>
      </c>
      <c r="U719" s="8">
        <f t="shared" si="89"/>
        <v>16</v>
      </c>
      <c r="V719" s="7">
        <v>2006</v>
      </c>
      <c r="W719" t="s">
        <v>704</v>
      </c>
      <c r="X719" s="2">
        <v>0.375</v>
      </c>
      <c r="Y719" s="6">
        <f t="shared" si="90"/>
        <v>1.0010410827260351E-2</v>
      </c>
      <c r="AA719">
        <v>135194</v>
      </c>
      <c r="AB719">
        <v>24918</v>
      </c>
      <c r="AD719" t="s">
        <v>1</v>
      </c>
      <c r="AE719">
        <v>42</v>
      </c>
      <c r="AF719">
        <v>21</v>
      </c>
      <c r="AH719" t="s">
        <v>11980</v>
      </c>
      <c r="AI719" t="s">
        <v>11979</v>
      </c>
      <c r="AK719" t="s">
        <v>11978</v>
      </c>
      <c r="AL719">
        <v>11</v>
      </c>
      <c r="AM719" s="5">
        <f t="shared" si="91"/>
        <v>0.6875</v>
      </c>
      <c r="AN719" s="4">
        <f t="shared" si="92"/>
        <v>1.0412722453616054E-3</v>
      </c>
      <c r="AO719" s="3"/>
      <c r="AP719">
        <v>0</v>
      </c>
      <c r="AR719" t="s">
        <v>0</v>
      </c>
      <c r="AT719" s="2">
        <v>1.3140000000000001</v>
      </c>
      <c r="AU719" s="1">
        <f t="shared" si="93"/>
        <v>0.73196692526907281</v>
      </c>
      <c r="AV719" s="1">
        <f t="shared" si="94"/>
        <v>0.55258415363109781</v>
      </c>
      <c r="AW719" s="1">
        <f t="shared" si="95"/>
        <v>0.37320138199312292</v>
      </c>
    </row>
    <row r="720" spans="1:49" x14ac:dyDescent="0.2">
      <c r="A720">
        <v>718</v>
      </c>
      <c r="B720" t="s">
        <v>11977</v>
      </c>
      <c r="C720" t="s">
        <v>11976</v>
      </c>
      <c r="E720">
        <v>16927264</v>
      </c>
      <c r="F720" t="s">
        <v>11975</v>
      </c>
      <c r="G720" t="s">
        <v>5</v>
      </c>
      <c r="H720" t="s">
        <v>4</v>
      </c>
      <c r="I720" t="s">
        <v>11974</v>
      </c>
      <c r="J720">
        <v>60023324</v>
      </c>
      <c r="K720" t="s">
        <v>1346</v>
      </c>
      <c r="L720" t="s">
        <v>462</v>
      </c>
      <c r="M720" t="s">
        <v>16</v>
      </c>
      <c r="N720">
        <v>3</v>
      </c>
      <c r="O720" t="s">
        <v>11973</v>
      </c>
      <c r="P720" t="s">
        <v>11972</v>
      </c>
      <c r="Q720" t="s">
        <v>11971</v>
      </c>
      <c r="R720" s="7">
        <v>39010</v>
      </c>
      <c r="S720" s="8">
        <f t="shared" si="88"/>
        <v>2006</v>
      </c>
      <c r="T720" s="8">
        <v>2006</v>
      </c>
      <c r="U720" s="8">
        <f t="shared" si="89"/>
        <v>16</v>
      </c>
      <c r="V720" s="7">
        <v>39010</v>
      </c>
      <c r="W720" t="s">
        <v>1345</v>
      </c>
      <c r="X720" s="2">
        <v>1.855</v>
      </c>
      <c r="Y720" s="6">
        <f t="shared" si="90"/>
        <v>4.9518165558847867E-2</v>
      </c>
      <c r="AA720">
        <v>219967</v>
      </c>
      <c r="AB720">
        <v>16689</v>
      </c>
      <c r="AC720">
        <v>10969861</v>
      </c>
      <c r="AD720" t="s">
        <v>1</v>
      </c>
      <c r="AE720">
        <v>498</v>
      </c>
      <c r="AF720">
        <v>6</v>
      </c>
      <c r="AH720" t="s">
        <v>11970</v>
      </c>
      <c r="AI720" t="s">
        <v>11969</v>
      </c>
      <c r="AJ720" t="s">
        <v>11968</v>
      </c>
      <c r="AK720" t="s">
        <v>11967</v>
      </c>
      <c r="AL720">
        <v>90</v>
      </c>
      <c r="AM720" s="5">
        <f t="shared" si="91"/>
        <v>5.625</v>
      </c>
      <c r="AN720" s="4">
        <f t="shared" si="92"/>
        <v>8.5195001893222256E-3</v>
      </c>
      <c r="AO720" s="3"/>
      <c r="AP720">
        <v>0</v>
      </c>
      <c r="AQ720" t="s">
        <v>1213</v>
      </c>
      <c r="AR720" t="s">
        <v>11966</v>
      </c>
      <c r="AS720" t="s">
        <v>1212</v>
      </c>
      <c r="AT720" s="2">
        <v>3.2149999999999999</v>
      </c>
      <c r="AU720" s="1">
        <f t="shared" si="93"/>
        <v>3.7218565947990174</v>
      </c>
      <c r="AV720" s="1">
        <f t="shared" si="94"/>
        <v>2.9018832874085043</v>
      </c>
      <c r="AW720" s="1">
        <f t="shared" si="95"/>
        <v>2.0819099800179917</v>
      </c>
    </row>
    <row r="721" spans="1:49" x14ac:dyDescent="0.2">
      <c r="A721">
        <v>719</v>
      </c>
      <c r="B721" t="s">
        <v>11965</v>
      </c>
      <c r="C721" t="s">
        <v>11964</v>
      </c>
      <c r="F721" t="s">
        <v>11963</v>
      </c>
      <c r="G721" t="s">
        <v>5</v>
      </c>
      <c r="H721" t="s">
        <v>4</v>
      </c>
      <c r="I721" t="s">
        <v>11962</v>
      </c>
      <c r="J721" t="s">
        <v>11961</v>
      </c>
      <c r="K721" t="s">
        <v>11960</v>
      </c>
      <c r="L721" t="s">
        <v>11959</v>
      </c>
      <c r="M721" t="s">
        <v>11958</v>
      </c>
      <c r="N721">
        <v>2</v>
      </c>
      <c r="O721" t="s">
        <v>11957</v>
      </c>
      <c r="P721" t="s">
        <v>11956</v>
      </c>
      <c r="Q721" t="s">
        <v>11955</v>
      </c>
      <c r="R721" s="7">
        <v>39009</v>
      </c>
      <c r="S721" s="8">
        <f t="shared" si="88"/>
        <v>2006</v>
      </c>
      <c r="T721" s="8">
        <v>2006</v>
      </c>
      <c r="U721" s="8">
        <f t="shared" si="89"/>
        <v>16</v>
      </c>
      <c r="V721" s="7">
        <v>39009</v>
      </c>
      <c r="W721" t="s">
        <v>1001</v>
      </c>
      <c r="X721" s="2">
        <v>0.621</v>
      </c>
      <c r="Y721" s="6">
        <f t="shared" si="90"/>
        <v>1.6577240329943142E-2</v>
      </c>
      <c r="AA721">
        <v>11755326</v>
      </c>
      <c r="AB721">
        <v>4700151916</v>
      </c>
      <c r="AC721">
        <v>11755334</v>
      </c>
      <c r="AD721" t="s">
        <v>1</v>
      </c>
      <c r="AF721">
        <v>1338</v>
      </c>
      <c r="AH721" t="s">
        <v>784</v>
      </c>
      <c r="AI721" t="s">
        <v>11954</v>
      </c>
      <c r="AJ721" t="s">
        <v>11953</v>
      </c>
      <c r="AK721" t="s">
        <v>11952</v>
      </c>
      <c r="AL721">
        <v>12</v>
      </c>
      <c r="AM721" s="5">
        <f t="shared" si="91"/>
        <v>0.75</v>
      </c>
      <c r="AN721" s="4">
        <f t="shared" si="92"/>
        <v>1.1359333585762969E-3</v>
      </c>
      <c r="AO721" s="3"/>
      <c r="AP721">
        <v>0</v>
      </c>
      <c r="AR721" t="s">
        <v>0</v>
      </c>
      <c r="AT721" s="2">
        <v>1.091</v>
      </c>
      <c r="AU721" s="1">
        <f t="shared" si="93"/>
        <v>1.1944848238533088</v>
      </c>
      <c r="AV721" s="1">
        <f t="shared" si="94"/>
        <v>0.88565868442597195</v>
      </c>
      <c r="AW721" s="1">
        <f t="shared" si="95"/>
        <v>0.57683254499863501</v>
      </c>
    </row>
    <row r="722" spans="1:49" x14ac:dyDescent="0.2">
      <c r="A722">
        <v>720</v>
      </c>
      <c r="B722" t="s">
        <v>11951</v>
      </c>
      <c r="C722" t="s">
        <v>11950</v>
      </c>
      <c r="D722" t="s">
        <v>11949</v>
      </c>
      <c r="F722" t="s">
        <v>11948</v>
      </c>
      <c r="G722" t="s">
        <v>5</v>
      </c>
      <c r="H722" t="s">
        <v>4</v>
      </c>
      <c r="I722" t="s">
        <v>11947</v>
      </c>
      <c r="J722" t="s">
        <v>11946</v>
      </c>
      <c r="K722" t="s">
        <v>11945</v>
      </c>
      <c r="L722" t="s">
        <v>11944</v>
      </c>
      <c r="M722" t="s">
        <v>30</v>
      </c>
      <c r="N722">
        <v>3</v>
      </c>
      <c r="O722" t="s">
        <v>11943</v>
      </c>
      <c r="P722" t="s">
        <v>11942</v>
      </c>
      <c r="Q722" t="s">
        <v>11941</v>
      </c>
      <c r="R722" s="7">
        <v>39008</v>
      </c>
      <c r="S722" s="8">
        <f t="shared" si="88"/>
        <v>2006</v>
      </c>
      <c r="T722" s="8">
        <v>2006</v>
      </c>
      <c r="U722" s="8">
        <f t="shared" si="89"/>
        <v>16</v>
      </c>
      <c r="V722" s="7">
        <v>39008</v>
      </c>
      <c r="W722" t="s">
        <v>11940</v>
      </c>
      <c r="X722" s="2">
        <v>1.236</v>
      </c>
      <c r="Y722" s="6">
        <f t="shared" si="90"/>
        <v>3.2994314086650114E-2</v>
      </c>
      <c r="AA722">
        <v>253227</v>
      </c>
      <c r="AB722">
        <v>27847</v>
      </c>
      <c r="AD722" t="s">
        <v>1</v>
      </c>
      <c r="AE722">
        <v>232</v>
      </c>
      <c r="AF722" s="10">
        <v>44228</v>
      </c>
      <c r="AH722" t="s">
        <v>11939</v>
      </c>
      <c r="AI722" t="s">
        <v>11938</v>
      </c>
      <c r="AJ722" t="s">
        <v>11937</v>
      </c>
      <c r="AK722" t="s">
        <v>11936</v>
      </c>
      <c r="AL722">
        <v>79</v>
      </c>
      <c r="AM722" s="5">
        <f t="shared" si="91"/>
        <v>4.9375</v>
      </c>
      <c r="AN722" s="4">
        <f t="shared" si="92"/>
        <v>7.4782279439606211E-3</v>
      </c>
      <c r="AO722" s="3"/>
      <c r="AP722">
        <v>0</v>
      </c>
      <c r="AR722" t="s">
        <v>0</v>
      </c>
      <c r="AT722" s="2">
        <v>3.548</v>
      </c>
      <c r="AU722" s="1">
        <f t="shared" si="93"/>
        <v>2.5339488243843267</v>
      </c>
      <c r="AV722" s="1">
        <f t="shared" si="94"/>
        <v>2.0236271015305367</v>
      </c>
      <c r="AW722" s="1">
        <f t="shared" si="95"/>
        <v>1.5133053786767467</v>
      </c>
    </row>
    <row r="723" spans="1:49" x14ac:dyDescent="0.2">
      <c r="A723">
        <v>721</v>
      </c>
      <c r="B723" t="s">
        <v>11935</v>
      </c>
      <c r="C723" t="s">
        <v>11934</v>
      </c>
      <c r="D723" t="s">
        <v>11933</v>
      </c>
      <c r="F723" t="s">
        <v>11932</v>
      </c>
      <c r="G723" t="s">
        <v>5</v>
      </c>
      <c r="H723" t="s">
        <v>4</v>
      </c>
      <c r="I723" t="s">
        <v>11931</v>
      </c>
      <c r="J723" t="s">
        <v>11930</v>
      </c>
      <c r="K723" t="s">
        <v>11929</v>
      </c>
      <c r="L723" t="s">
        <v>11928</v>
      </c>
      <c r="M723" t="s">
        <v>30</v>
      </c>
      <c r="N723">
        <v>3</v>
      </c>
      <c r="O723" t="s">
        <v>11927</v>
      </c>
      <c r="P723" t="s">
        <v>11926</v>
      </c>
      <c r="Q723" t="s">
        <v>11925</v>
      </c>
      <c r="R723" s="7">
        <v>39006</v>
      </c>
      <c r="S723" s="8">
        <f t="shared" si="88"/>
        <v>2006</v>
      </c>
      <c r="T723" s="8">
        <v>2006</v>
      </c>
      <c r="U723" s="8">
        <f t="shared" si="89"/>
        <v>16</v>
      </c>
      <c r="V723" s="7">
        <v>2006</v>
      </c>
      <c r="W723" t="s">
        <v>1353</v>
      </c>
      <c r="X723" s="2">
        <v>0.317</v>
      </c>
      <c r="Y723" s="6">
        <f t="shared" si="90"/>
        <v>8.4621339526440836E-3</v>
      </c>
      <c r="AA723">
        <v>11108657</v>
      </c>
      <c r="AB723">
        <v>26646</v>
      </c>
      <c r="AC723">
        <v>16870433</v>
      </c>
      <c r="AD723" t="s">
        <v>1</v>
      </c>
      <c r="AE723">
        <v>2006</v>
      </c>
      <c r="AG723">
        <v>91919</v>
      </c>
      <c r="AH723" s="10">
        <v>44470</v>
      </c>
      <c r="AI723" t="s">
        <v>11924</v>
      </c>
      <c r="AK723" t="s">
        <v>11923</v>
      </c>
      <c r="AL723">
        <v>9</v>
      </c>
      <c r="AM723" s="5">
        <f t="shared" si="91"/>
        <v>0.5625</v>
      </c>
      <c r="AN723" s="4">
        <f t="shared" si="92"/>
        <v>8.5195001893222262E-4</v>
      </c>
      <c r="AO723" s="3"/>
      <c r="AP723">
        <v>1</v>
      </c>
      <c r="AQ723" t="s">
        <v>28</v>
      </c>
      <c r="AR723">
        <v>104887</v>
      </c>
      <c r="AS723" t="s">
        <v>27</v>
      </c>
      <c r="AT723" s="2" t="s">
        <v>6</v>
      </c>
      <c r="AU723" s="1">
        <f t="shared" si="93"/>
        <v>0.61790787725305252</v>
      </c>
      <c r="AV723" s="1">
        <f t="shared" si="94"/>
        <v>0.46570419857881529</v>
      </c>
      <c r="AW723" s="1">
        <f t="shared" si="95"/>
        <v>0.31350051990457811</v>
      </c>
    </row>
    <row r="724" spans="1:49" x14ac:dyDescent="0.2">
      <c r="A724">
        <v>722</v>
      </c>
      <c r="B724" t="s">
        <v>11922</v>
      </c>
      <c r="C724" t="s">
        <v>11921</v>
      </c>
      <c r="D724" t="s">
        <v>11920</v>
      </c>
      <c r="F724" t="s">
        <v>11919</v>
      </c>
      <c r="G724" t="s">
        <v>5</v>
      </c>
      <c r="H724" t="s">
        <v>4</v>
      </c>
      <c r="I724" t="s">
        <v>11918</v>
      </c>
      <c r="J724">
        <v>60018029</v>
      </c>
      <c r="K724" t="s">
        <v>11917</v>
      </c>
      <c r="L724" t="s">
        <v>1106</v>
      </c>
      <c r="M724" t="s">
        <v>254</v>
      </c>
      <c r="N724">
        <v>3</v>
      </c>
      <c r="O724" t="s">
        <v>11916</v>
      </c>
      <c r="P724" t="s">
        <v>11915</v>
      </c>
      <c r="Q724" t="s">
        <v>11914</v>
      </c>
      <c r="R724" s="7">
        <v>39006</v>
      </c>
      <c r="S724" s="8">
        <f t="shared" si="88"/>
        <v>2006</v>
      </c>
      <c r="T724" s="8">
        <v>2006</v>
      </c>
      <c r="U724" s="8">
        <f t="shared" si="89"/>
        <v>16</v>
      </c>
      <c r="V724" s="7">
        <v>2006</v>
      </c>
      <c r="W724" t="s">
        <v>1353</v>
      </c>
      <c r="X724" s="2">
        <v>0.317</v>
      </c>
      <c r="Y724" s="6">
        <f t="shared" si="90"/>
        <v>8.4621339526440836E-3</v>
      </c>
      <c r="AA724">
        <v>11108657</v>
      </c>
      <c r="AB724">
        <v>26646</v>
      </c>
      <c r="AC724">
        <v>16870433</v>
      </c>
      <c r="AD724" t="s">
        <v>1</v>
      </c>
      <c r="AE724">
        <v>2006</v>
      </c>
      <c r="AG724">
        <v>84930</v>
      </c>
      <c r="AH724" s="9">
        <v>42736</v>
      </c>
      <c r="AI724" t="s">
        <v>11913</v>
      </c>
      <c r="AK724" t="s">
        <v>11912</v>
      </c>
      <c r="AL724">
        <v>3</v>
      </c>
      <c r="AM724" s="5">
        <f t="shared" si="91"/>
        <v>0.1875</v>
      </c>
      <c r="AN724" s="4">
        <f t="shared" si="92"/>
        <v>2.8398333964407423E-4</v>
      </c>
      <c r="AO724" s="3"/>
      <c r="AP724">
        <v>1</v>
      </c>
      <c r="AR724" t="s">
        <v>0</v>
      </c>
      <c r="AT724" s="2" t="s">
        <v>6</v>
      </c>
      <c r="AU724" s="1">
        <f t="shared" si="93"/>
        <v>0.60086887687440804</v>
      </c>
      <c r="AV724" s="1">
        <f t="shared" si="94"/>
        <v>0.4373058646144079</v>
      </c>
      <c r="AW724" s="1">
        <f t="shared" si="95"/>
        <v>0.27374285235440771</v>
      </c>
    </row>
    <row r="725" spans="1:49" x14ac:dyDescent="0.2">
      <c r="A725">
        <v>723</v>
      </c>
      <c r="B725" t="s">
        <v>11911</v>
      </c>
      <c r="C725" t="s">
        <v>11910</v>
      </c>
      <c r="D725" t="s">
        <v>11909</v>
      </c>
      <c r="F725" t="s">
        <v>11908</v>
      </c>
      <c r="G725" t="s">
        <v>5</v>
      </c>
      <c r="H725" t="s">
        <v>4</v>
      </c>
      <c r="I725" t="s">
        <v>6108</v>
      </c>
      <c r="J725" t="s">
        <v>11907</v>
      </c>
      <c r="K725" t="s">
        <v>11906</v>
      </c>
      <c r="L725" t="s">
        <v>11905</v>
      </c>
      <c r="M725" t="s">
        <v>11904</v>
      </c>
      <c r="N725">
        <v>13</v>
      </c>
      <c r="O725" t="s">
        <v>11903</v>
      </c>
      <c r="P725" t="s">
        <v>11902</v>
      </c>
      <c r="Q725" t="s">
        <v>11901</v>
      </c>
      <c r="R725" s="7">
        <v>39006</v>
      </c>
      <c r="S725" s="8">
        <f t="shared" si="88"/>
        <v>2006</v>
      </c>
      <c r="T725" s="8">
        <v>2006</v>
      </c>
      <c r="U725" s="8">
        <f t="shared" si="89"/>
        <v>16</v>
      </c>
      <c r="V725" s="7">
        <v>2006</v>
      </c>
      <c r="W725" t="s">
        <v>1353</v>
      </c>
      <c r="X725" s="2">
        <v>0.317</v>
      </c>
      <c r="Y725" s="6">
        <f t="shared" si="90"/>
        <v>8.4621339526440836E-3</v>
      </c>
      <c r="AA725">
        <v>11108657</v>
      </c>
      <c r="AB725">
        <v>26646</v>
      </c>
      <c r="AC725">
        <v>16870433</v>
      </c>
      <c r="AD725" t="s">
        <v>1</v>
      </c>
      <c r="AE725">
        <v>2006</v>
      </c>
      <c r="AG725">
        <v>18083</v>
      </c>
      <c r="AH725" s="9">
        <v>43831</v>
      </c>
      <c r="AI725" t="s">
        <v>11900</v>
      </c>
      <c r="AK725" t="s">
        <v>11899</v>
      </c>
      <c r="AL725">
        <v>13</v>
      </c>
      <c r="AM725" s="5">
        <f t="shared" si="91"/>
        <v>0.8125</v>
      </c>
      <c r="AN725" s="4">
        <f t="shared" si="92"/>
        <v>1.2305944717909882E-3</v>
      </c>
      <c r="AO725" s="3"/>
      <c r="AP725">
        <v>1</v>
      </c>
      <c r="AR725" t="s">
        <v>0</v>
      </c>
      <c r="AT725" s="2" t="s">
        <v>6</v>
      </c>
      <c r="AU725" s="1">
        <f t="shared" si="93"/>
        <v>0.62926721083881543</v>
      </c>
      <c r="AV725" s="1">
        <f t="shared" si="94"/>
        <v>0.4846364212217536</v>
      </c>
      <c r="AW725" s="1">
        <f t="shared" si="95"/>
        <v>0.34000563160469166</v>
      </c>
    </row>
    <row r="726" spans="1:49" x14ac:dyDescent="0.2">
      <c r="A726">
        <v>724</v>
      </c>
      <c r="B726" t="s">
        <v>11898</v>
      </c>
      <c r="C726" t="s">
        <v>11897</v>
      </c>
      <c r="D726" t="s">
        <v>11896</v>
      </c>
      <c r="F726" t="s">
        <v>11895</v>
      </c>
      <c r="G726" t="s">
        <v>5</v>
      </c>
      <c r="H726" t="s">
        <v>4</v>
      </c>
      <c r="I726" t="s">
        <v>11894</v>
      </c>
      <c r="J726">
        <v>60028442</v>
      </c>
      <c r="K726" t="s">
        <v>1976</v>
      </c>
      <c r="L726" t="s">
        <v>224</v>
      </c>
      <c r="M726" t="s">
        <v>36</v>
      </c>
      <c r="N726">
        <v>4</v>
      </c>
      <c r="O726" t="s">
        <v>11893</v>
      </c>
      <c r="P726" t="s">
        <v>11892</v>
      </c>
      <c r="Q726" t="s">
        <v>11891</v>
      </c>
      <c r="R726" s="7">
        <v>39006</v>
      </c>
      <c r="S726" s="8">
        <f t="shared" si="88"/>
        <v>2006</v>
      </c>
      <c r="T726" s="8">
        <v>2006</v>
      </c>
      <c r="U726" s="8">
        <f t="shared" si="89"/>
        <v>16</v>
      </c>
      <c r="V726" s="7">
        <v>2006</v>
      </c>
      <c r="W726" t="s">
        <v>1353</v>
      </c>
      <c r="X726" s="2">
        <v>0.317</v>
      </c>
      <c r="Y726" s="6">
        <f t="shared" si="90"/>
        <v>8.4621339526440836E-3</v>
      </c>
      <c r="AA726">
        <v>11108657</v>
      </c>
      <c r="AB726">
        <v>26646</v>
      </c>
      <c r="AC726">
        <v>16870433</v>
      </c>
      <c r="AD726" t="s">
        <v>1</v>
      </c>
      <c r="AE726">
        <v>2006</v>
      </c>
      <c r="AG726">
        <v>40960</v>
      </c>
      <c r="AH726" s="10">
        <v>44531</v>
      </c>
      <c r="AI726" t="s">
        <v>11890</v>
      </c>
      <c r="AK726" t="s">
        <v>11889</v>
      </c>
      <c r="AL726">
        <v>10</v>
      </c>
      <c r="AM726" s="5">
        <f t="shared" si="91"/>
        <v>0.625</v>
      </c>
      <c r="AN726" s="4">
        <f t="shared" si="92"/>
        <v>9.4661113214691405E-4</v>
      </c>
      <c r="AO726" s="3"/>
      <c r="AP726">
        <v>1</v>
      </c>
      <c r="AR726" t="s">
        <v>0</v>
      </c>
      <c r="AT726" s="2" t="s">
        <v>6</v>
      </c>
      <c r="AU726" s="1">
        <f t="shared" si="93"/>
        <v>0.62074771064949319</v>
      </c>
      <c r="AV726" s="1">
        <f t="shared" si="94"/>
        <v>0.47043725423954985</v>
      </c>
      <c r="AW726" s="1">
        <f t="shared" si="95"/>
        <v>0.32012679782960646</v>
      </c>
    </row>
    <row r="727" spans="1:49" x14ac:dyDescent="0.2">
      <c r="A727">
        <v>725</v>
      </c>
      <c r="B727" t="s">
        <v>11888</v>
      </c>
      <c r="C727" t="s">
        <v>11887</v>
      </c>
      <c r="F727" t="s">
        <v>11886</v>
      </c>
      <c r="G727" t="s">
        <v>5</v>
      </c>
      <c r="H727" t="s">
        <v>4</v>
      </c>
      <c r="I727" t="s">
        <v>11885</v>
      </c>
      <c r="J727">
        <v>60007278</v>
      </c>
      <c r="K727" t="s">
        <v>837</v>
      </c>
      <c r="L727" t="s">
        <v>836</v>
      </c>
      <c r="M727" t="s">
        <v>16</v>
      </c>
      <c r="N727">
        <v>1</v>
      </c>
      <c r="O727" t="s">
        <v>11884</v>
      </c>
      <c r="P727">
        <v>7006329449</v>
      </c>
      <c r="Q727">
        <v>60007278</v>
      </c>
      <c r="R727" s="7">
        <v>39006</v>
      </c>
      <c r="S727" s="8">
        <f t="shared" si="88"/>
        <v>2006</v>
      </c>
      <c r="T727" s="8">
        <v>2006</v>
      </c>
      <c r="U727" s="8">
        <f t="shared" si="89"/>
        <v>16</v>
      </c>
      <c r="V727" s="7">
        <v>2006</v>
      </c>
      <c r="W727" t="s">
        <v>729</v>
      </c>
      <c r="X727" s="2">
        <v>3.6880000000000002</v>
      </c>
      <c r="Y727" s="6">
        <f t="shared" si="90"/>
        <v>9.8449053682496471E-2</v>
      </c>
      <c r="AA727">
        <v>319007</v>
      </c>
      <c r="AB727">
        <v>29150</v>
      </c>
      <c r="AC727">
        <v>10797114</v>
      </c>
      <c r="AD727" t="s">
        <v>1</v>
      </c>
      <c r="AE727">
        <v>97</v>
      </c>
      <c r="AF727">
        <v>15</v>
      </c>
      <c r="AG727">
        <v>151101</v>
      </c>
      <c r="AI727" t="s">
        <v>11883</v>
      </c>
      <c r="AK727" t="s">
        <v>11882</v>
      </c>
      <c r="AL727">
        <v>42</v>
      </c>
      <c r="AM727" s="5">
        <f t="shared" si="91"/>
        <v>2.625</v>
      </c>
      <c r="AN727" s="4">
        <f t="shared" si="92"/>
        <v>3.9757667550170388E-3</v>
      </c>
      <c r="AO727" s="3"/>
      <c r="AP727">
        <v>0</v>
      </c>
      <c r="AR727" t="s">
        <v>0</v>
      </c>
      <c r="AT727" s="2">
        <v>9.1609999999999996</v>
      </c>
      <c r="AU727" s="1">
        <f t="shared" si="93"/>
        <v>7.0107067604252631</v>
      </c>
      <c r="AV727" s="1">
        <f t="shared" si="94"/>
        <v>5.1212410218756759</v>
      </c>
      <c r="AW727" s="1">
        <f t="shared" si="95"/>
        <v>3.2317752833260869</v>
      </c>
    </row>
    <row r="728" spans="1:49" x14ac:dyDescent="0.2">
      <c r="A728">
        <v>726</v>
      </c>
      <c r="B728" t="s">
        <v>11881</v>
      </c>
      <c r="C728" t="s">
        <v>11880</v>
      </c>
      <c r="D728" t="s">
        <v>11879</v>
      </c>
      <c r="F728" t="s">
        <v>11878</v>
      </c>
      <c r="G728" t="s">
        <v>5</v>
      </c>
      <c r="H728" t="s">
        <v>4</v>
      </c>
      <c r="I728" t="s">
        <v>11877</v>
      </c>
      <c r="J728" t="s">
        <v>11876</v>
      </c>
      <c r="K728" t="s">
        <v>11875</v>
      </c>
      <c r="L728" t="s">
        <v>11874</v>
      </c>
      <c r="M728" t="s">
        <v>11873</v>
      </c>
      <c r="N728">
        <v>3</v>
      </c>
      <c r="O728" t="s">
        <v>11872</v>
      </c>
      <c r="P728" t="s">
        <v>11871</v>
      </c>
      <c r="Q728" t="s">
        <v>11870</v>
      </c>
      <c r="R728" s="7">
        <v>39006</v>
      </c>
      <c r="S728" s="8">
        <f t="shared" si="88"/>
        <v>2006</v>
      </c>
      <c r="T728" s="8">
        <v>2006</v>
      </c>
      <c r="U728" s="8">
        <f t="shared" si="89"/>
        <v>16</v>
      </c>
      <c r="V728" s="7">
        <v>39006</v>
      </c>
      <c r="W728" t="s">
        <v>11869</v>
      </c>
      <c r="X728" s="2">
        <v>0.65600000000000003</v>
      </c>
      <c r="Y728" s="6">
        <f t="shared" si="90"/>
        <v>1.751154534048744E-2</v>
      </c>
      <c r="AA728">
        <v>445231</v>
      </c>
      <c r="AB728">
        <v>24584</v>
      </c>
      <c r="AD728" t="s">
        <v>1</v>
      </c>
      <c r="AE728">
        <v>245</v>
      </c>
      <c r="AF728">
        <v>2</v>
      </c>
      <c r="AH728" t="s">
        <v>11868</v>
      </c>
      <c r="AI728" t="s">
        <v>11867</v>
      </c>
      <c r="AJ728" t="s">
        <v>11866</v>
      </c>
      <c r="AK728" t="s">
        <v>11865</v>
      </c>
      <c r="AL728">
        <v>49</v>
      </c>
      <c r="AM728" s="5">
        <f t="shared" si="91"/>
        <v>3.0625</v>
      </c>
      <c r="AN728" s="4">
        <f t="shared" si="92"/>
        <v>4.6383945475198789E-3</v>
      </c>
      <c r="AO728" s="3"/>
      <c r="AP728">
        <v>0</v>
      </c>
      <c r="AR728" t="s">
        <v>0</v>
      </c>
      <c r="AT728" s="2">
        <v>1.5209999999999999</v>
      </c>
      <c r="AU728" s="1">
        <f t="shared" si="93"/>
        <v>1.3649600102597172</v>
      </c>
      <c r="AV728" s="1">
        <f t="shared" si="94"/>
        <v>1.1074969944003661</v>
      </c>
      <c r="AW728" s="1">
        <f t="shared" si="95"/>
        <v>0.8500339785410147</v>
      </c>
    </row>
    <row r="729" spans="1:49" x14ac:dyDescent="0.2">
      <c r="A729">
        <v>727</v>
      </c>
      <c r="B729" t="s">
        <v>11864</v>
      </c>
      <c r="C729" t="s">
        <v>11863</v>
      </c>
      <c r="D729" t="s">
        <v>11862</v>
      </c>
      <c r="F729" t="s">
        <v>11861</v>
      </c>
      <c r="G729" t="s">
        <v>5</v>
      </c>
      <c r="H729" t="s">
        <v>4</v>
      </c>
      <c r="I729" t="s">
        <v>11860</v>
      </c>
      <c r="J729" t="s">
        <v>11859</v>
      </c>
      <c r="K729" t="s">
        <v>11858</v>
      </c>
      <c r="L729" t="s">
        <v>11857</v>
      </c>
      <c r="M729" t="s">
        <v>11856</v>
      </c>
      <c r="N729">
        <v>3</v>
      </c>
      <c r="O729" t="s">
        <v>11855</v>
      </c>
      <c r="P729" t="s">
        <v>11854</v>
      </c>
      <c r="Q729" t="s">
        <v>11853</v>
      </c>
      <c r="R729" s="7">
        <v>39005</v>
      </c>
      <c r="S729" s="8">
        <f t="shared" si="88"/>
        <v>2006</v>
      </c>
      <c r="T729" s="8">
        <v>2006</v>
      </c>
      <c r="U729" s="8">
        <f t="shared" si="89"/>
        <v>16</v>
      </c>
      <c r="V729" s="7">
        <v>39005</v>
      </c>
      <c r="W729" t="s">
        <v>11852</v>
      </c>
      <c r="X729" s="2">
        <v>2.5299999999999998</v>
      </c>
      <c r="Y729" s="6">
        <f t="shared" si="90"/>
        <v>6.7536905047916498E-2</v>
      </c>
      <c r="AA729">
        <v>457825</v>
      </c>
      <c r="AB729">
        <v>18158</v>
      </c>
      <c r="AD729" t="s">
        <v>1</v>
      </c>
      <c r="AE729">
        <v>195</v>
      </c>
      <c r="AF729" t="s">
        <v>11851</v>
      </c>
      <c r="AH729" t="s">
        <v>11850</v>
      </c>
      <c r="AI729" t="s">
        <v>11849</v>
      </c>
      <c r="AJ729" t="s">
        <v>11848</v>
      </c>
      <c r="AK729" t="s">
        <v>11847</v>
      </c>
      <c r="AL729">
        <v>38</v>
      </c>
      <c r="AM729" s="5">
        <f t="shared" si="91"/>
        <v>2.375</v>
      </c>
      <c r="AN729" s="4">
        <f t="shared" si="92"/>
        <v>3.5971223021582736E-3</v>
      </c>
      <c r="AO729" s="3"/>
      <c r="AP729">
        <v>0</v>
      </c>
      <c r="AR729" t="s">
        <v>0</v>
      </c>
      <c r="AT729" s="2" t="s">
        <v>6</v>
      </c>
      <c r="AU729" s="1">
        <f t="shared" si="93"/>
        <v>4.8354970224189033</v>
      </c>
      <c r="AV729" s="1">
        <f t="shared" si="94"/>
        <v>3.5567013675037389</v>
      </c>
      <c r="AW729" s="1">
        <f t="shared" si="95"/>
        <v>2.2779057125885736</v>
      </c>
    </row>
    <row r="730" spans="1:49" x14ac:dyDescent="0.2">
      <c r="A730">
        <v>728</v>
      </c>
      <c r="B730" t="s">
        <v>11846</v>
      </c>
      <c r="C730" t="s">
        <v>11845</v>
      </c>
      <c r="F730" t="s">
        <v>11844</v>
      </c>
      <c r="G730" t="s">
        <v>5</v>
      </c>
      <c r="H730" t="s">
        <v>4</v>
      </c>
      <c r="I730" t="s">
        <v>11843</v>
      </c>
      <c r="J730" t="s">
        <v>11838</v>
      </c>
      <c r="K730" t="s">
        <v>11842</v>
      </c>
      <c r="L730" t="s">
        <v>11841</v>
      </c>
      <c r="M730" t="s">
        <v>30</v>
      </c>
      <c r="N730">
        <v>2</v>
      </c>
      <c r="O730" t="s">
        <v>11840</v>
      </c>
      <c r="P730" t="s">
        <v>11839</v>
      </c>
      <c r="Q730" t="s">
        <v>11838</v>
      </c>
      <c r="R730" s="7">
        <v>39003</v>
      </c>
      <c r="S730" s="8">
        <f t="shared" si="88"/>
        <v>2006</v>
      </c>
      <c r="T730" s="8">
        <v>2006</v>
      </c>
      <c r="U730" s="8">
        <f t="shared" si="89"/>
        <v>16</v>
      </c>
      <c r="V730" s="7">
        <v>2006</v>
      </c>
      <c r="W730" t="s">
        <v>11837</v>
      </c>
      <c r="X730" s="2">
        <v>0.52400000000000002</v>
      </c>
      <c r="Y730" s="6">
        <f t="shared" si="90"/>
        <v>1.3987880729291798E-2</v>
      </c>
      <c r="AA730">
        <v>7380569</v>
      </c>
      <c r="AB730">
        <v>147225</v>
      </c>
      <c r="AC730">
        <v>15287033</v>
      </c>
      <c r="AD730" t="s">
        <v>1</v>
      </c>
      <c r="AE730">
        <v>23</v>
      </c>
      <c r="AF730" s="10">
        <v>44228</v>
      </c>
      <c r="AH730" s="9">
        <v>43282</v>
      </c>
      <c r="AI730" t="s">
        <v>11836</v>
      </c>
      <c r="AJ730" t="s">
        <v>11835</v>
      </c>
      <c r="AK730" t="s">
        <v>11834</v>
      </c>
      <c r="AL730">
        <v>1</v>
      </c>
      <c r="AM730" s="5">
        <f t="shared" si="91"/>
        <v>6.25E-2</v>
      </c>
      <c r="AN730" s="4">
        <f t="shared" si="92"/>
        <v>9.46611132146914E-5</v>
      </c>
      <c r="AO730" s="3"/>
      <c r="AP730">
        <v>0</v>
      </c>
      <c r="AR730" t="s">
        <v>0</v>
      </c>
      <c r="AT730" s="2" t="s">
        <v>6</v>
      </c>
      <c r="AU730" s="1">
        <f t="shared" si="93"/>
        <v>0.98199148444686657</v>
      </c>
      <c r="AV730" s="1">
        <f t="shared" si="94"/>
        <v>0.70412709212532454</v>
      </c>
      <c r="AW730" s="1">
        <f t="shared" si="95"/>
        <v>0.42626269980378234</v>
      </c>
    </row>
    <row r="731" spans="1:49" x14ac:dyDescent="0.2">
      <c r="A731">
        <v>729</v>
      </c>
      <c r="B731" t="s">
        <v>11833</v>
      </c>
      <c r="C731" t="s">
        <v>11832</v>
      </c>
      <c r="F731" t="s">
        <v>11831</v>
      </c>
      <c r="G731" t="s">
        <v>5</v>
      </c>
      <c r="H731" t="s">
        <v>4</v>
      </c>
      <c r="I731" t="s">
        <v>596</v>
      </c>
      <c r="J731" t="s">
        <v>11830</v>
      </c>
      <c r="K731" t="s">
        <v>11829</v>
      </c>
      <c r="L731" t="s">
        <v>11828</v>
      </c>
      <c r="M731" t="s">
        <v>9</v>
      </c>
      <c r="N731">
        <v>3</v>
      </c>
      <c r="O731" t="s">
        <v>11827</v>
      </c>
      <c r="P731" t="s">
        <v>11826</v>
      </c>
      <c r="Q731" t="s">
        <v>11825</v>
      </c>
      <c r="R731" s="7">
        <v>39002</v>
      </c>
      <c r="S731" s="8">
        <f t="shared" si="88"/>
        <v>2006</v>
      </c>
      <c r="T731" s="8">
        <v>2006</v>
      </c>
      <c r="U731" s="8">
        <f t="shared" si="89"/>
        <v>16</v>
      </c>
      <c r="V731" s="7">
        <v>39002</v>
      </c>
      <c r="W731" t="s">
        <v>1001</v>
      </c>
      <c r="X731" s="2">
        <v>0.621</v>
      </c>
      <c r="Y731" s="6">
        <f t="shared" si="90"/>
        <v>1.6577240329943142E-2</v>
      </c>
      <c r="AA731">
        <v>11755326</v>
      </c>
      <c r="AB731">
        <v>4700151916</v>
      </c>
      <c r="AC731">
        <v>11755334</v>
      </c>
      <c r="AD731" t="s">
        <v>1</v>
      </c>
      <c r="AF731">
        <v>1333</v>
      </c>
      <c r="AH731" t="s">
        <v>11824</v>
      </c>
      <c r="AI731" t="s">
        <v>11823</v>
      </c>
      <c r="AJ731" t="s">
        <v>11822</v>
      </c>
      <c r="AK731" t="s">
        <v>11821</v>
      </c>
      <c r="AL731">
        <v>0</v>
      </c>
      <c r="AM731" s="5">
        <f t="shared" si="91"/>
        <v>0</v>
      </c>
      <c r="AN731" s="4">
        <f t="shared" si="92"/>
        <v>0</v>
      </c>
      <c r="AO731" s="3"/>
      <c r="AP731">
        <v>0</v>
      </c>
      <c r="AR731" t="s">
        <v>0</v>
      </c>
      <c r="AT731" s="2">
        <v>1.091</v>
      </c>
      <c r="AU731" s="1">
        <f t="shared" si="93"/>
        <v>1.1604068230960198</v>
      </c>
      <c r="AV731" s="1">
        <f t="shared" si="94"/>
        <v>0.82886201649715707</v>
      </c>
      <c r="AW731" s="1">
        <f t="shared" si="95"/>
        <v>0.4973172098982942</v>
      </c>
    </row>
    <row r="732" spans="1:49" x14ac:dyDescent="0.2">
      <c r="A732">
        <v>730</v>
      </c>
      <c r="B732" t="s">
        <v>11820</v>
      </c>
      <c r="C732" t="s">
        <v>11819</v>
      </c>
      <c r="D732" t="s">
        <v>11818</v>
      </c>
      <c r="F732" t="s">
        <v>11817</v>
      </c>
      <c r="G732" t="s">
        <v>5</v>
      </c>
      <c r="H732" t="s">
        <v>4</v>
      </c>
      <c r="I732" t="s">
        <v>11816</v>
      </c>
      <c r="J732">
        <v>60016912</v>
      </c>
      <c r="K732" t="s">
        <v>11815</v>
      </c>
      <c r="L732" t="s">
        <v>79</v>
      </c>
      <c r="M732" t="s">
        <v>22</v>
      </c>
      <c r="N732">
        <v>4</v>
      </c>
      <c r="O732" t="s">
        <v>11814</v>
      </c>
      <c r="P732" t="s">
        <v>11813</v>
      </c>
      <c r="Q732" t="s">
        <v>11812</v>
      </c>
      <c r="R732" s="7">
        <v>39002</v>
      </c>
      <c r="S732" s="8">
        <f t="shared" si="88"/>
        <v>2006</v>
      </c>
      <c r="T732" s="8">
        <v>2006</v>
      </c>
      <c r="U732" s="8">
        <f t="shared" si="89"/>
        <v>16</v>
      </c>
      <c r="V732" s="7">
        <v>39002</v>
      </c>
      <c r="W732" t="s">
        <v>1215</v>
      </c>
      <c r="X732" s="2">
        <v>1.601</v>
      </c>
      <c r="Y732" s="6">
        <f t="shared" si="90"/>
        <v>4.2737780625183526E-2</v>
      </c>
      <c r="AA732">
        <v>9254005</v>
      </c>
      <c r="AB732">
        <v>25236</v>
      </c>
      <c r="AD732" t="s">
        <v>1</v>
      </c>
      <c r="AE732">
        <v>117</v>
      </c>
      <c r="AF732">
        <v>2</v>
      </c>
      <c r="AH732" t="s">
        <v>11811</v>
      </c>
      <c r="AI732" t="s">
        <v>11810</v>
      </c>
      <c r="AJ732" t="s">
        <v>11809</v>
      </c>
      <c r="AK732" t="s">
        <v>11808</v>
      </c>
      <c r="AL732">
        <v>25</v>
      </c>
      <c r="AM732" s="5">
        <f t="shared" si="91"/>
        <v>1.5625</v>
      </c>
      <c r="AN732" s="4">
        <f t="shared" si="92"/>
        <v>2.3665278303672851E-3</v>
      </c>
      <c r="AO732" s="3"/>
      <c r="AP732">
        <v>0</v>
      </c>
      <c r="AQ732" t="s">
        <v>11807</v>
      </c>
      <c r="AR732" t="s">
        <v>11806</v>
      </c>
      <c r="AS732" t="s">
        <v>11805</v>
      </c>
      <c r="AT732" s="2" t="s">
        <v>6</v>
      </c>
      <c r="AU732" s="1">
        <f t="shared" si="93"/>
        <v>3.0626404786738655</v>
      </c>
      <c r="AV732" s="1">
        <f t="shared" si="94"/>
        <v>2.2552154227775403</v>
      </c>
      <c r="AW732" s="1">
        <f t="shared" si="95"/>
        <v>1.4477903668812158</v>
      </c>
    </row>
    <row r="733" spans="1:49" x14ac:dyDescent="0.2">
      <c r="A733">
        <v>731</v>
      </c>
      <c r="B733" t="s">
        <v>11804</v>
      </c>
      <c r="C733" t="s">
        <v>11803</v>
      </c>
      <c r="F733" t="s">
        <v>11802</v>
      </c>
      <c r="G733" t="s">
        <v>5</v>
      </c>
      <c r="H733" t="s">
        <v>4</v>
      </c>
      <c r="I733" t="s">
        <v>11801</v>
      </c>
      <c r="J733">
        <v>60025858</v>
      </c>
      <c r="K733" t="s">
        <v>348</v>
      </c>
      <c r="L733" t="s">
        <v>347</v>
      </c>
      <c r="M733" t="s">
        <v>346</v>
      </c>
      <c r="N733">
        <v>3</v>
      </c>
      <c r="O733" t="s">
        <v>11800</v>
      </c>
      <c r="P733" t="s">
        <v>11799</v>
      </c>
      <c r="Q733" t="s">
        <v>349</v>
      </c>
      <c r="R733" s="7">
        <v>39001</v>
      </c>
      <c r="S733" s="8">
        <f t="shared" si="88"/>
        <v>2006</v>
      </c>
      <c r="T733" s="8">
        <v>2006</v>
      </c>
      <c r="U733" s="8">
        <f t="shared" si="89"/>
        <v>16</v>
      </c>
      <c r="V733" s="7">
        <v>39001</v>
      </c>
      <c r="W733" t="s">
        <v>11798</v>
      </c>
      <c r="X733" s="2">
        <v>0.64400000000000002</v>
      </c>
      <c r="Y733" s="6">
        <f t="shared" si="90"/>
        <v>1.719121219401511E-2</v>
      </c>
      <c r="AA733">
        <v>16128850</v>
      </c>
      <c r="AB733">
        <v>130075</v>
      </c>
      <c r="AC733">
        <v>16128869</v>
      </c>
      <c r="AD733" t="s">
        <v>1</v>
      </c>
      <c r="AE733">
        <v>3</v>
      </c>
      <c r="AF733">
        <v>8</v>
      </c>
      <c r="AH733" t="s">
        <v>11797</v>
      </c>
      <c r="AI733" t="s">
        <v>11796</v>
      </c>
      <c r="AJ733" t="s">
        <v>11795</v>
      </c>
      <c r="AK733" t="s">
        <v>11794</v>
      </c>
      <c r="AL733">
        <v>11</v>
      </c>
      <c r="AM733" s="5">
        <f t="shared" si="91"/>
        <v>0.6875</v>
      </c>
      <c r="AN733" s="4">
        <f t="shared" si="92"/>
        <v>1.0412722453616054E-3</v>
      </c>
      <c r="AO733" s="3"/>
      <c r="AP733">
        <v>0</v>
      </c>
      <c r="AQ733" t="s">
        <v>11793</v>
      </c>
      <c r="AR733">
        <v>712949</v>
      </c>
      <c r="AS733" t="s">
        <v>11792</v>
      </c>
      <c r="AT733" s="2">
        <v>3.8719999999999999</v>
      </c>
      <c r="AU733" s="1">
        <f t="shared" si="93"/>
        <v>1.2346230209419058</v>
      </c>
      <c r="AV733" s="1">
        <f t="shared" si="94"/>
        <v>0.91162422196883575</v>
      </c>
      <c r="AW733" s="1">
        <f t="shared" si="95"/>
        <v>0.5886254229957657</v>
      </c>
    </row>
    <row r="734" spans="1:49" x14ac:dyDescent="0.2">
      <c r="A734">
        <v>732</v>
      </c>
      <c r="B734" t="s">
        <v>11791</v>
      </c>
      <c r="C734" t="s">
        <v>11790</v>
      </c>
      <c r="F734" t="s">
        <v>11789</v>
      </c>
      <c r="G734" t="s">
        <v>5</v>
      </c>
      <c r="H734" t="s">
        <v>4</v>
      </c>
      <c r="I734" t="s">
        <v>11788</v>
      </c>
      <c r="J734">
        <v>60031126</v>
      </c>
      <c r="K734" t="s">
        <v>527</v>
      </c>
      <c r="L734" t="s">
        <v>421</v>
      </c>
      <c r="M734" t="s">
        <v>96</v>
      </c>
      <c r="N734">
        <v>4</v>
      </c>
      <c r="O734" t="s">
        <v>11787</v>
      </c>
      <c r="P734" t="s">
        <v>11786</v>
      </c>
      <c r="Q734" t="s">
        <v>773</v>
      </c>
      <c r="R734" s="7">
        <v>39000</v>
      </c>
      <c r="S734" s="8">
        <f t="shared" si="88"/>
        <v>2006</v>
      </c>
      <c r="T734" s="8">
        <v>2006</v>
      </c>
      <c r="U734" s="8">
        <f t="shared" si="89"/>
        <v>16</v>
      </c>
      <c r="V734" s="7">
        <v>39000</v>
      </c>
      <c r="W734" t="s">
        <v>772</v>
      </c>
      <c r="X734" s="2">
        <v>0.17799999999999999</v>
      </c>
      <c r="Y734" s="6">
        <f t="shared" si="90"/>
        <v>4.7516083393395799E-3</v>
      </c>
      <c r="AB734">
        <v>5300152204</v>
      </c>
      <c r="AC734">
        <v>13492543</v>
      </c>
      <c r="AD734" t="s">
        <v>1</v>
      </c>
      <c r="AE734">
        <v>3</v>
      </c>
      <c r="AF734">
        <v>19</v>
      </c>
      <c r="AH734" t="s">
        <v>11785</v>
      </c>
      <c r="AI734" t="s">
        <v>11784</v>
      </c>
      <c r="AJ734" t="s">
        <v>11783</v>
      </c>
      <c r="AK734" t="s">
        <v>11782</v>
      </c>
      <c r="AL734">
        <v>1</v>
      </c>
      <c r="AM734" s="5">
        <f t="shared" si="91"/>
        <v>6.25E-2</v>
      </c>
      <c r="AN734" s="4">
        <f t="shared" si="92"/>
        <v>9.46611132146914E-5</v>
      </c>
      <c r="AO734" s="3"/>
      <c r="AP734">
        <v>1</v>
      </c>
      <c r="AR734" t="s">
        <v>0</v>
      </c>
      <c r="AT734" s="2">
        <v>0.57799999999999996</v>
      </c>
      <c r="AU734" s="1">
        <f t="shared" si="93"/>
        <v>0.33545241715021135</v>
      </c>
      <c r="AV734" s="1">
        <f t="shared" si="94"/>
        <v>0.24231347262771355</v>
      </c>
      <c r="AW734" s="1">
        <f t="shared" si="95"/>
        <v>0.14917452810521578</v>
      </c>
    </row>
    <row r="735" spans="1:49" x14ac:dyDescent="0.2">
      <c r="A735">
        <v>733</v>
      </c>
      <c r="B735" t="s">
        <v>11781</v>
      </c>
      <c r="C735" t="s">
        <v>11780</v>
      </c>
      <c r="E735">
        <v>17014087</v>
      </c>
      <c r="F735" t="s">
        <v>11779</v>
      </c>
      <c r="G735" t="s">
        <v>5</v>
      </c>
      <c r="H735" t="s">
        <v>4</v>
      </c>
      <c r="I735" t="s">
        <v>11778</v>
      </c>
      <c r="J735" t="s">
        <v>11777</v>
      </c>
      <c r="K735" t="s">
        <v>11776</v>
      </c>
      <c r="L735" t="s">
        <v>11775</v>
      </c>
      <c r="M735" t="s">
        <v>11774</v>
      </c>
      <c r="N735">
        <v>4</v>
      </c>
      <c r="O735" t="s">
        <v>11773</v>
      </c>
      <c r="P735" t="s">
        <v>11772</v>
      </c>
      <c r="Q735" t="s">
        <v>11771</v>
      </c>
      <c r="R735" s="7">
        <v>39000</v>
      </c>
      <c r="S735" s="8">
        <f t="shared" si="88"/>
        <v>2006</v>
      </c>
      <c r="T735" s="8">
        <v>2006</v>
      </c>
      <c r="U735" s="8">
        <f t="shared" si="89"/>
        <v>16</v>
      </c>
      <c r="V735" s="7">
        <v>39000</v>
      </c>
      <c r="W735" t="s">
        <v>770</v>
      </c>
      <c r="X735" s="2">
        <v>1.43</v>
      </c>
      <c r="Y735" s="6">
        <f t="shared" si="90"/>
        <v>3.8173033287952803E-2</v>
      </c>
      <c r="AA735">
        <v>62960</v>
      </c>
      <c r="AB735">
        <v>16867</v>
      </c>
      <c r="AD735" t="s">
        <v>1</v>
      </c>
      <c r="AE735">
        <v>45</v>
      </c>
      <c r="AF735">
        <v>40</v>
      </c>
      <c r="AH735" t="s">
        <v>11770</v>
      </c>
      <c r="AI735" t="s">
        <v>11769</v>
      </c>
      <c r="AK735" t="s">
        <v>11768</v>
      </c>
      <c r="AL735">
        <v>34</v>
      </c>
      <c r="AM735" s="5">
        <f t="shared" si="91"/>
        <v>2.125</v>
      </c>
      <c r="AN735" s="4">
        <f t="shared" si="92"/>
        <v>3.2184778492995079E-3</v>
      </c>
      <c r="AO735" s="3"/>
      <c r="AP735">
        <v>0</v>
      </c>
      <c r="AR735" t="s">
        <v>0</v>
      </c>
      <c r="AT735" s="2">
        <v>3.1619999999999999</v>
      </c>
      <c r="AU735" s="1">
        <f t="shared" si="93"/>
        <v>2.7686666656356813</v>
      </c>
      <c r="AV735" s="1">
        <f t="shared" si="94"/>
        <v>2.0695755568626155</v>
      </c>
      <c r="AW735" s="1">
        <f t="shared" si="95"/>
        <v>1.3704844480895495</v>
      </c>
    </row>
    <row r="736" spans="1:49" x14ac:dyDescent="0.2">
      <c r="A736">
        <v>734</v>
      </c>
      <c r="B736" t="s">
        <v>11767</v>
      </c>
      <c r="C736" t="s">
        <v>11766</v>
      </c>
      <c r="F736" t="s">
        <v>11765</v>
      </c>
      <c r="G736" t="s">
        <v>5</v>
      </c>
      <c r="H736" t="s">
        <v>4</v>
      </c>
      <c r="I736" t="s">
        <v>1010</v>
      </c>
      <c r="J736">
        <v>60012873</v>
      </c>
      <c r="K736" t="s">
        <v>1009</v>
      </c>
      <c r="L736" t="s">
        <v>1008</v>
      </c>
      <c r="M736" t="s">
        <v>792</v>
      </c>
      <c r="N736">
        <v>2</v>
      </c>
      <c r="O736" t="s">
        <v>1007</v>
      </c>
      <c r="P736" t="s">
        <v>1006</v>
      </c>
      <c r="Q736" t="s">
        <v>1005</v>
      </c>
      <c r="R736" s="7">
        <v>38999</v>
      </c>
      <c r="S736" s="8">
        <f t="shared" si="88"/>
        <v>2006</v>
      </c>
      <c r="T736" s="8">
        <v>2006</v>
      </c>
      <c r="U736" s="8">
        <f t="shared" si="89"/>
        <v>16</v>
      </c>
      <c r="V736" s="7">
        <v>2006</v>
      </c>
      <c r="W736" t="s">
        <v>704</v>
      </c>
      <c r="X736" s="2">
        <v>0.375</v>
      </c>
      <c r="Y736" s="6">
        <f t="shared" si="90"/>
        <v>1.0010410827260351E-2</v>
      </c>
      <c r="AA736">
        <v>135194</v>
      </c>
      <c r="AB736">
        <v>24918</v>
      </c>
      <c r="AD736" t="s">
        <v>1</v>
      </c>
      <c r="AE736">
        <v>42</v>
      </c>
      <c r="AF736">
        <v>20</v>
      </c>
      <c r="AH736" t="s">
        <v>11764</v>
      </c>
      <c r="AI736" t="s">
        <v>11763</v>
      </c>
      <c r="AK736" t="s">
        <v>11762</v>
      </c>
      <c r="AL736">
        <v>19</v>
      </c>
      <c r="AM736" s="5">
        <f t="shared" si="91"/>
        <v>1.1875</v>
      </c>
      <c r="AN736" s="4">
        <f t="shared" si="92"/>
        <v>1.7985611510791368E-3</v>
      </c>
      <c r="AO736" s="3"/>
      <c r="AP736">
        <v>0</v>
      </c>
      <c r="AR736" t="s">
        <v>0</v>
      </c>
      <c r="AT736" s="2">
        <v>1.3140000000000001</v>
      </c>
      <c r="AU736" s="1">
        <f t="shared" si="93"/>
        <v>0.75468559244059863</v>
      </c>
      <c r="AV736" s="1">
        <f t="shared" si="94"/>
        <v>0.59044859891697432</v>
      </c>
      <c r="AW736" s="1">
        <f t="shared" si="95"/>
        <v>0.42621160539335007</v>
      </c>
    </row>
    <row r="737" spans="1:49" x14ac:dyDescent="0.2">
      <c r="A737">
        <v>735</v>
      </c>
      <c r="B737" t="s">
        <v>11761</v>
      </c>
      <c r="C737" t="s">
        <v>11760</v>
      </c>
      <c r="F737" t="s">
        <v>11759</v>
      </c>
      <c r="G737" t="s">
        <v>5</v>
      </c>
      <c r="H737" t="s">
        <v>4</v>
      </c>
      <c r="I737" t="s">
        <v>11706</v>
      </c>
      <c r="J737" t="s">
        <v>11705</v>
      </c>
      <c r="K737" t="s">
        <v>11704</v>
      </c>
      <c r="L737" t="s">
        <v>11703</v>
      </c>
      <c r="M737" t="s">
        <v>320</v>
      </c>
      <c r="N737">
        <v>3</v>
      </c>
      <c r="O737" t="s">
        <v>11702</v>
      </c>
      <c r="P737" t="s">
        <v>11701</v>
      </c>
      <c r="Q737" t="s">
        <v>11700</v>
      </c>
      <c r="R737" s="7">
        <v>38999</v>
      </c>
      <c r="S737" s="8">
        <f t="shared" si="88"/>
        <v>2006</v>
      </c>
      <c r="T737" s="8">
        <v>2006</v>
      </c>
      <c r="U737" s="8">
        <f t="shared" si="89"/>
        <v>16</v>
      </c>
      <c r="V737" s="7">
        <v>2006</v>
      </c>
      <c r="W737" t="s">
        <v>106</v>
      </c>
      <c r="X737" s="2" t="s">
        <v>6</v>
      </c>
      <c r="Y737" s="6" t="e">
        <f t="shared" si="90"/>
        <v>#VALUE!</v>
      </c>
      <c r="AA737">
        <v>10711023</v>
      </c>
      <c r="AB737">
        <v>28597</v>
      </c>
      <c r="AD737" t="s">
        <v>1</v>
      </c>
      <c r="AE737">
        <v>24</v>
      </c>
      <c r="AF737">
        <v>5</v>
      </c>
      <c r="AH737" t="s">
        <v>11758</v>
      </c>
      <c r="AI737" t="s">
        <v>11757</v>
      </c>
      <c r="AK737" t="s">
        <v>11756</v>
      </c>
      <c r="AL737">
        <v>8</v>
      </c>
      <c r="AM737" s="5">
        <f t="shared" si="91"/>
        <v>0.5</v>
      </c>
      <c r="AN737" s="4">
        <f t="shared" si="92"/>
        <v>7.572889057175312E-4</v>
      </c>
      <c r="AO737" s="3"/>
      <c r="AP737">
        <v>0</v>
      </c>
      <c r="AR737" t="s">
        <v>0</v>
      </c>
      <c r="AT737" s="2" t="s">
        <v>6</v>
      </c>
      <c r="AU737" s="1" t="e">
        <f t="shared" si="93"/>
        <v>#VALUE!</v>
      </c>
      <c r="AV737" s="1" t="e">
        <f t="shared" si="94"/>
        <v>#VALUE!</v>
      </c>
      <c r="AW737" s="1" t="e">
        <f t="shared" si="95"/>
        <v>#VALUE!</v>
      </c>
    </row>
    <row r="738" spans="1:49" x14ac:dyDescent="0.2">
      <c r="A738">
        <v>736</v>
      </c>
      <c r="B738" t="s">
        <v>11755</v>
      </c>
      <c r="C738" t="s">
        <v>11754</v>
      </c>
      <c r="F738" t="s">
        <v>11753</v>
      </c>
      <c r="G738" t="s">
        <v>5</v>
      </c>
      <c r="H738" t="s">
        <v>4</v>
      </c>
      <c r="I738" t="s">
        <v>265</v>
      </c>
      <c r="J738">
        <v>60095839</v>
      </c>
      <c r="K738" t="s">
        <v>11752</v>
      </c>
      <c r="L738" t="s">
        <v>662</v>
      </c>
      <c r="M738" t="s">
        <v>254</v>
      </c>
      <c r="N738">
        <v>4</v>
      </c>
      <c r="O738" t="s">
        <v>11751</v>
      </c>
      <c r="P738" t="s">
        <v>11750</v>
      </c>
      <c r="Q738" t="s">
        <v>11749</v>
      </c>
      <c r="R738" s="7">
        <v>38999</v>
      </c>
      <c r="S738" s="8">
        <f t="shared" si="88"/>
        <v>2006</v>
      </c>
      <c r="T738" s="8">
        <v>2006</v>
      </c>
      <c r="U738" s="8">
        <f t="shared" si="89"/>
        <v>16</v>
      </c>
      <c r="V738" s="7">
        <v>2006</v>
      </c>
      <c r="W738" t="s">
        <v>704</v>
      </c>
      <c r="X738" s="2">
        <v>0.375</v>
      </c>
      <c r="Y738" s="6">
        <f t="shared" si="90"/>
        <v>1.0010410827260351E-2</v>
      </c>
      <c r="AA738">
        <v>135194</v>
      </c>
      <c r="AB738">
        <v>24918</v>
      </c>
      <c r="AD738" t="s">
        <v>1</v>
      </c>
      <c r="AE738">
        <v>42</v>
      </c>
      <c r="AF738">
        <v>20</v>
      </c>
      <c r="AH738" t="s">
        <v>11748</v>
      </c>
      <c r="AI738" t="s">
        <v>11747</v>
      </c>
      <c r="AK738" t="s">
        <v>11746</v>
      </c>
      <c r="AL738">
        <v>9</v>
      </c>
      <c r="AM738" s="5">
        <f t="shared" si="91"/>
        <v>0.5625</v>
      </c>
      <c r="AN738" s="4">
        <f t="shared" si="92"/>
        <v>8.5195001893222262E-4</v>
      </c>
      <c r="AO738" s="3"/>
      <c r="AP738">
        <v>0</v>
      </c>
      <c r="AR738" t="s">
        <v>0</v>
      </c>
      <c r="AT738" s="2">
        <v>1.3140000000000001</v>
      </c>
      <c r="AU738" s="1">
        <f t="shared" si="93"/>
        <v>0.72628725847619124</v>
      </c>
      <c r="AV738" s="1">
        <f t="shared" si="94"/>
        <v>0.54311804230962868</v>
      </c>
      <c r="AW738" s="1">
        <f t="shared" si="95"/>
        <v>0.35994882614306611</v>
      </c>
    </row>
    <row r="739" spans="1:49" x14ac:dyDescent="0.2">
      <c r="A739">
        <v>737</v>
      </c>
      <c r="B739" t="s">
        <v>11745</v>
      </c>
      <c r="C739" t="s">
        <v>11744</v>
      </c>
      <c r="F739" t="s">
        <v>11743</v>
      </c>
      <c r="G739" t="s">
        <v>5</v>
      </c>
      <c r="H739" t="s">
        <v>4</v>
      </c>
      <c r="I739" t="s">
        <v>11742</v>
      </c>
      <c r="J739">
        <v>60022144</v>
      </c>
      <c r="K739" t="s">
        <v>11741</v>
      </c>
      <c r="L739" t="s">
        <v>11740</v>
      </c>
      <c r="M739" t="s">
        <v>16</v>
      </c>
      <c r="N739">
        <v>2</v>
      </c>
      <c r="O739" t="s">
        <v>11739</v>
      </c>
      <c r="P739" t="s">
        <v>11738</v>
      </c>
      <c r="Q739" t="s">
        <v>11737</v>
      </c>
      <c r="R739" s="7">
        <v>38999</v>
      </c>
      <c r="S739" s="8">
        <f t="shared" si="88"/>
        <v>2006</v>
      </c>
      <c r="T739" s="8">
        <v>2006</v>
      </c>
      <c r="U739" s="8">
        <f t="shared" si="89"/>
        <v>16</v>
      </c>
      <c r="V739" s="7">
        <v>2006</v>
      </c>
      <c r="W739" t="s">
        <v>106</v>
      </c>
      <c r="X739" s="2" t="s">
        <v>6</v>
      </c>
      <c r="Y739" s="6" t="e">
        <f t="shared" si="90"/>
        <v>#VALUE!</v>
      </c>
      <c r="AA739">
        <v>10711023</v>
      </c>
      <c r="AB739">
        <v>28597</v>
      </c>
      <c r="AD739" t="s">
        <v>1</v>
      </c>
      <c r="AE739">
        <v>24</v>
      </c>
      <c r="AF739">
        <v>5</v>
      </c>
      <c r="AH739" t="s">
        <v>11736</v>
      </c>
      <c r="AI739" t="s">
        <v>11735</v>
      </c>
      <c r="AK739" t="s">
        <v>11734</v>
      </c>
      <c r="AL739">
        <v>28</v>
      </c>
      <c r="AM739" s="5">
        <f t="shared" si="91"/>
        <v>1.75</v>
      </c>
      <c r="AN739" s="4">
        <f t="shared" si="92"/>
        <v>2.6505111700113595E-3</v>
      </c>
      <c r="AO739" s="3"/>
      <c r="AP739">
        <v>0</v>
      </c>
      <c r="AR739" t="s">
        <v>0</v>
      </c>
      <c r="AT739" s="2" t="s">
        <v>6</v>
      </c>
      <c r="AU739" s="1" t="e">
        <f t="shared" si="93"/>
        <v>#VALUE!</v>
      </c>
      <c r="AV739" s="1" t="e">
        <f t="shared" si="94"/>
        <v>#VALUE!</v>
      </c>
      <c r="AW739" s="1" t="e">
        <f t="shared" si="95"/>
        <v>#VALUE!</v>
      </c>
    </row>
    <row r="740" spans="1:49" x14ac:dyDescent="0.2">
      <c r="A740">
        <v>738</v>
      </c>
      <c r="B740" t="s">
        <v>11733</v>
      </c>
      <c r="C740" t="s">
        <v>11732</v>
      </c>
      <c r="F740" t="s">
        <v>11731</v>
      </c>
      <c r="G740" t="s">
        <v>5</v>
      </c>
      <c r="H740" t="s">
        <v>4</v>
      </c>
      <c r="I740" t="s">
        <v>11730</v>
      </c>
      <c r="J740">
        <v>60017317</v>
      </c>
      <c r="K740" t="s">
        <v>11729</v>
      </c>
      <c r="L740" t="s">
        <v>11728</v>
      </c>
      <c r="M740" t="s">
        <v>54</v>
      </c>
      <c r="N740">
        <v>3</v>
      </c>
      <c r="O740" t="s">
        <v>11727</v>
      </c>
      <c r="P740" t="s">
        <v>11726</v>
      </c>
      <c r="Q740" t="s">
        <v>11725</v>
      </c>
      <c r="R740" s="7">
        <v>38999</v>
      </c>
      <c r="S740" s="8">
        <f t="shared" si="88"/>
        <v>2006</v>
      </c>
      <c r="T740" s="8">
        <v>2006</v>
      </c>
      <c r="U740" s="8">
        <f t="shared" si="89"/>
        <v>16</v>
      </c>
      <c r="V740" s="7">
        <v>2006</v>
      </c>
      <c r="W740" t="s">
        <v>704</v>
      </c>
      <c r="X740" s="2">
        <v>0.375</v>
      </c>
      <c r="Y740" s="6">
        <f t="shared" si="90"/>
        <v>1.0010410827260351E-2</v>
      </c>
      <c r="AA740">
        <v>135194</v>
      </c>
      <c r="AB740">
        <v>24918</v>
      </c>
      <c r="AD740" t="s">
        <v>1</v>
      </c>
      <c r="AE740">
        <v>42</v>
      </c>
      <c r="AF740">
        <v>20</v>
      </c>
      <c r="AH740" t="s">
        <v>11724</v>
      </c>
      <c r="AI740" t="s">
        <v>11723</v>
      </c>
      <c r="AK740" t="s">
        <v>11722</v>
      </c>
      <c r="AL740">
        <v>2</v>
      </c>
      <c r="AM740" s="5">
        <f t="shared" si="91"/>
        <v>0.125</v>
      </c>
      <c r="AN740" s="4">
        <f t="shared" si="92"/>
        <v>1.893222264293828E-4</v>
      </c>
      <c r="AO740" s="3"/>
      <c r="AP740">
        <v>0</v>
      </c>
      <c r="AR740" t="s">
        <v>0</v>
      </c>
      <c r="AT740" s="2">
        <v>1.3140000000000001</v>
      </c>
      <c r="AU740" s="1">
        <f t="shared" si="93"/>
        <v>0.7064084247011061</v>
      </c>
      <c r="AV740" s="1">
        <f t="shared" si="94"/>
        <v>0.50998665268448673</v>
      </c>
      <c r="AW740" s="1">
        <f t="shared" si="95"/>
        <v>0.31356488066786731</v>
      </c>
    </row>
    <row r="741" spans="1:49" x14ac:dyDescent="0.2">
      <c r="A741">
        <v>739</v>
      </c>
      <c r="B741" t="s">
        <v>11721</v>
      </c>
      <c r="C741" t="s">
        <v>11708</v>
      </c>
      <c r="F741" t="s">
        <v>11707</v>
      </c>
      <c r="G741" t="s">
        <v>5</v>
      </c>
      <c r="H741" t="s">
        <v>4</v>
      </c>
      <c r="I741" t="s">
        <v>11706</v>
      </c>
      <c r="J741" t="s">
        <v>11705</v>
      </c>
      <c r="K741" t="s">
        <v>11704</v>
      </c>
      <c r="L741" t="s">
        <v>11703</v>
      </c>
      <c r="M741" t="s">
        <v>320</v>
      </c>
      <c r="N741">
        <v>3</v>
      </c>
      <c r="O741" t="s">
        <v>11702</v>
      </c>
      <c r="P741" t="s">
        <v>11701</v>
      </c>
      <c r="Q741" t="s">
        <v>11700</v>
      </c>
      <c r="R741" s="7">
        <v>38999</v>
      </c>
      <c r="S741" s="8">
        <f t="shared" si="88"/>
        <v>2006</v>
      </c>
      <c r="T741" s="8">
        <v>2006</v>
      </c>
      <c r="U741" s="8">
        <f t="shared" si="89"/>
        <v>16</v>
      </c>
      <c r="V741" s="7">
        <v>2006</v>
      </c>
      <c r="W741" t="s">
        <v>106</v>
      </c>
      <c r="X741" s="2" t="s">
        <v>6</v>
      </c>
      <c r="Y741" s="6" t="e">
        <f t="shared" si="90"/>
        <v>#VALUE!</v>
      </c>
      <c r="AA741">
        <v>10711023</v>
      </c>
      <c r="AB741">
        <v>28597</v>
      </c>
      <c r="AD741" t="s">
        <v>1</v>
      </c>
      <c r="AE741">
        <v>24</v>
      </c>
      <c r="AF741">
        <v>5</v>
      </c>
      <c r="AH741" t="s">
        <v>11720</v>
      </c>
      <c r="AI741" t="s">
        <v>11698</v>
      </c>
      <c r="AK741" t="s">
        <v>11697</v>
      </c>
      <c r="AL741">
        <v>1</v>
      </c>
      <c r="AM741" s="5">
        <f t="shared" si="91"/>
        <v>6.25E-2</v>
      </c>
      <c r="AN741" s="4">
        <f t="shared" si="92"/>
        <v>9.46611132146914E-5</v>
      </c>
      <c r="AO741" s="3"/>
      <c r="AP741">
        <v>0</v>
      </c>
      <c r="AR741" t="s">
        <v>0</v>
      </c>
      <c r="AT741" s="2" t="s">
        <v>6</v>
      </c>
      <c r="AU741" s="1" t="e">
        <f t="shared" si="93"/>
        <v>#VALUE!</v>
      </c>
      <c r="AV741" s="1" t="e">
        <f t="shared" si="94"/>
        <v>#VALUE!</v>
      </c>
      <c r="AW741" s="1" t="e">
        <f t="shared" si="95"/>
        <v>#VALUE!</v>
      </c>
    </row>
    <row r="742" spans="1:49" x14ac:dyDescent="0.2">
      <c r="A742">
        <v>740</v>
      </c>
      <c r="B742" t="s">
        <v>11719</v>
      </c>
      <c r="C742" t="s">
        <v>11718</v>
      </c>
      <c r="F742" t="s">
        <v>11717</v>
      </c>
      <c r="G742" t="s">
        <v>5</v>
      </c>
      <c r="H742" t="s">
        <v>4</v>
      </c>
      <c r="I742" t="s">
        <v>11716</v>
      </c>
      <c r="J742">
        <v>60018405</v>
      </c>
      <c r="K742" t="s">
        <v>1208</v>
      </c>
      <c r="L742" t="s">
        <v>1207</v>
      </c>
      <c r="M742" t="s">
        <v>254</v>
      </c>
      <c r="N742">
        <v>3</v>
      </c>
      <c r="O742" t="s">
        <v>11715</v>
      </c>
      <c r="P742" t="s">
        <v>11714</v>
      </c>
      <c r="Q742" t="s">
        <v>11713</v>
      </c>
      <c r="R742" s="7">
        <v>38999</v>
      </c>
      <c r="S742" s="8">
        <f t="shared" si="88"/>
        <v>2006</v>
      </c>
      <c r="T742" s="8">
        <v>2006</v>
      </c>
      <c r="U742" s="8">
        <f t="shared" si="89"/>
        <v>16</v>
      </c>
      <c r="V742" s="7">
        <v>2006</v>
      </c>
      <c r="W742" t="s">
        <v>704</v>
      </c>
      <c r="X742" s="2">
        <v>0.375</v>
      </c>
      <c r="Y742" s="6">
        <f t="shared" si="90"/>
        <v>1.0010410827260351E-2</v>
      </c>
      <c r="AA742">
        <v>135194</v>
      </c>
      <c r="AB742">
        <v>24918</v>
      </c>
      <c r="AD742" t="s">
        <v>1</v>
      </c>
      <c r="AE742">
        <v>42</v>
      </c>
      <c r="AF742">
        <v>20</v>
      </c>
      <c r="AH742" t="s">
        <v>11712</v>
      </c>
      <c r="AI742" t="s">
        <v>11711</v>
      </c>
      <c r="AK742" t="s">
        <v>11710</v>
      </c>
      <c r="AL742">
        <v>2</v>
      </c>
      <c r="AM742" s="5">
        <f t="shared" si="91"/>
        <v>0.125</v>
      </c>
      <c r="AN742" s="4">
        <f t="shared" si="92"/>
        <v>1.893222264293828E-4</v>
      </c>
      <c r="AO742" s="3"/>
      <c r="AP742">
        <v>0</v>
      </c>
      <c r="AR742" t="s">
        <v>0</v>
      </c>
      <c r="AT742" s="2">
        <v>1.3140000000000001</v>
      </c>
      <c r="AU742" s="1">
        <f t="shared" si="93"/>
        <v>0.7064084247011061</v>
      </c>
      <c r="AV742" s="1">
        <f t="shared" si="94"/>
        <v>0.50998665268448673</v>
      </c>
      <c r="AW742" s="1">
        <f t="shared" si="95"/>
        <v>0.31356488066786731</v>
      </c>
    </row>
    <row r="743" spans="1:49" x14ac:dyDescent="0.2">
      <c r="A743">
        <v>741</v>
      </c>
      <c r="B743" t="s">
        <v>11709</v>
      </c>
      <c r="C743" t="s">
        <v>11708</v>
      </c>
      <c r="F743" t="s">
        <v>11707</v>
      </c>
      <c r="G743" t="s">
        <v>5</v>
      </c>
      <c r="H743" t="s">
        <v>4</v>
      </c>
      <c r="I743" t="s">
        <v>11706</v>
      </c>
      <c r="J743" t="s">
        <v>11705</v>
      </c>
      <c r="K743" t="s">
        <v>11704</v>
      </c>
      <c r="L743" t="s">
        <v>11703</v>
      </c>
      <c r="M743" t="s">
        <v>320</v>
      </c>
      <c r="N743">
        <v>3</v>
      </c>
      <c r="O743" t="s">
        <v>11702</v>
      </c>
      <c r="P743" t="s">
        <v>11701</v>
      </c>
      <c r="Q743" t="s">
        <v>11700</v>
      </c>
      <c r="R743" s="7">
        <v>38999</v>
      </c>
      <c r="S743" s="8">
        <f t="shared" si="88"/>
        <v>2006</v>
      </c>
      <c r="T743" s="8">
        <v>2006</v>
      </c>
      <c r="U743" s="8">
        <f t="shared" si="89"/>
        <v>16</v>
      </c>
      <c r="V743" s="7">
        <v>2006</v>
      </c>
      <c r="W743" t="s">
        <v>106</v>
      </c>
      <c r="X743" s="2" t="s">
        <v>6</v>
      </c>
      <c r="Y743" s="6" t="e">
        <f t="shared" si="90"/>
        <v>#VALUE!</v>
      </c>
      <c r="AA743">
        <v>10711023</v>
      </c>
      <c r="AB743">
        <v>28597</v>
      </c>
      <c r="AD743" t="s">
        <v>1</v>
      </c>
      <c r="AE743">
        <v>24</v>
      </c>
      <c r="AF743">
        <v>5</v>
      </c>
      <c r="AH743" t="s">
        <v>11699</v>
      </c>
      <c r="AI743" t="s">
        <v>11698</v>
      </c>
      <c r="AK743" t="s">
        <v>11697</v>
      </c>
      <c r="AL743">
        <v>20</v>
      </c>
      <c r="AM743" s="5">
        <f t="shared" si="91"/>
        <v>1.25</v>
      </c>
      <c r="AN743" s="4">
        <f t="shared" si="92"/>
        <v>1.8932222642938281E-3</v>
      </c>
      <c r="AO743" s="3"/>
      <c r="AP743">
        <v>0</v>
      </c>
      <c r="AR743" t="s">
        <v>0</v>
      </c>
      <c r="AT743" s="2" t="s">
        <v>6</v>
      </c>
      <c r="AU743" s="1" t="e">
        <f t="shared" si="93"/>
        <v>#VALUE!</v>
      </c>
      <c r="AV743" s="1" t="e">
        <f t="shared" si="94"/>
        <v>#VALUE!</v>
      </c>
      <c r="AW743" s="1" t="e">
        <f t="shared" si="95"/>
        <v>#VALUE!</v>
      </c>
    </row>
    <row r="744" spans="1:49" x14ac:dyDescent="0.2">
      <c r="A744">
        <v>742</v>
      </c>
      <c r="B744" t="s">
        <v>11696</v>
      </c>
      <c r="C744" t="s">
        <v>11695</v>
      </c>
      <c r="F744" t="s">
        <v>11694</v>
      </c>
      <c r="G744" t="s">
        <v>5</v>
      </c>
      <c r="H744" t="s">
        <v>4</v>
      </c>
      <c r="I744" t="s">
        <v>11693</v>
      </c>
      <c r="J744" t="s">
        <v>11692</v>
      </c>
      <c r="K744" t="s">
        <v>11691</v>
      </c>
      <c r="L744" t="s">
        <v>11690</v>
      </c>
      <c r="M744" t="s">
        <v>11689</v>
      </c>
      <c r="N744">
        <v>9</v>
      </c>
      <c r="O744" t="s">
        <v>11688</v>
      </c>
      <c r="P744" t="s">
        <v>11687</v>
      </c>
      <c r="Q744" t="s">
        <v>11686</v>
      </c>
      <c r="R744" s="7">
        <v>38999</v>
      </c>
      <c r="S744" s="8">
        <f t="shared" si="88"/>
        <v>2006</v>
      </c>
      <c r="T744" s="8">
        <v>2006</v>
      </c>
      <c r="U744" s="8">
        <f t="shared" si="89"/>
        <v>16</v>
      </c>
      <c r="V744" s="7">
        <v>2006</v>
      </c>
      <c r="W744" t="s">
        <v>704</v>
      </c>
      <c r="X744" s="2">
        <v>0.375</v>
      </c>
      <c r="Y744" s="6">
        <f t="shared" si="90"/>
        <v>1.0010410827260351E-2</v>
      </c>
      <c r="AA744">
        <v>135194</v>
      </c>
      <c r="AB744">
        <v>24918</v>
      </c>
      <c r="AD744" t="s">
        <v>1</v>
      </c>
      <c r="AE744">
        <v>42</v>
      </c>
      <c r="AF744">
        <v>20</v>
      </c>
      <c r="AH744" t="s">
        <v>11685</v>
      </c>
      <c r="AI744" t="s">
        <v>11684</v>
      </c>
      <c r="AK744" t="s">
        <v>11683</v>
      </c>
      <c r="AL744">
        <v>26</v>
      </c>
      <c r="AM744" s="5">
        <f t="shared" si="91"/>
        <v>1.625</v>
      </c>
      <c r="AN744" s="4">
        <f t="shared" si="92"/>
        <v>2.4611889435819764E-3</v>
      </c>
      <c r="AO744" s="3"/>
      <c r="AP744">
        <v>0</v>
      </c>
      <c r="AR744" t="s">
        <v>0</v>
      </c>
      <c r="AT744" s="2">
        <v>1.3140000000000001</v>
      </c>
      <c r="AU744" s="1">
        <f t="shared" si="93"/>
        <v>0.77456442621568389</v>
      </c>
      <c r="AV744" s="1">
        <f t="shared" si="94"/>
        <v>0.62357998854211638</v>
      </c>
      <c r="AW744" s="1">
        <f t="shared" si="95"/>
        <v>0.47259555086854882</v>
      </c>
    </row>
    <row r="745" spans="1:49" x14ac:dyDescent="0.2">
      <c r="A745">
        <v>743</v>
      </c>
      <c r="B745" t="s">
        <v>11682</v>
      </c>
      <c r="C745" t="s">
        <v>11681</v>
      </c>
      <c r="D745" t="s">
        <v>11680</v>
      </c>
      <c r="F745" t="s">
        <v>11679</v>
      </c>
      <c r="G745" t="s">
        <v>5</v>
      </c>
      <c r="H745" t="s">
        <v>4</v>
      </c>
      <c r="I745" t="s">
        <v>11678</v>
      </c>
      <c r="J745" t="s">
        <v>11677</v>
      </c>
      <c r="K745" t="s">
        <v>11676</v>
      </c>
      <c r="L745" t="s">
        <v>11675</v>
      </c>
      <c r="M745" t="s">
        <v>9</v>
      </c>
      <c r="N745">
        <v>7</v>
      </c>
      <c r="O745" t="s">
        <v>11674</v>
      </c>
      <c r="P745" t="s">
        <v>11673</v>
      </c>
      <c r="Q745" t="s">
        <v>11672</v>
      </c>
      <c r="R745" s="7">
        <v>38999</v>
      </c>
      <c r="S745" s="8">
        <f t="shared" si="88"/>
        <v>2006</v>
      </c>
      <c r="T745" s="8">
        <v>2006</v>
      </c>
      <c r="U745" s="8">
        <f t="shared" si="89"/>
        <v>16</v>
      </c>
      <c r="V745" s="7">
        <v>38999</v>
      </c>
      <c r="W745" t="s">
        <v>11671</v>
      </c>
      <c r="X745" s="2">
        <v>0.90600000000000003</v>
      </c>
      <c r="Y745" s="6">
        <f t="shared" si="90"/>
        <v>2.4185152558661008E-2</v>
      </c>
      <c r="AA745">
        <v>3044238</v>
      </c>
      <c r="AB745">
        <v>26751</v>
      </c>
      <c r="AD745" t="s">
        <v>1</v>
      </c>
      <c r="AE745">
        <v>110</v>
      </c>
      <c r="AF745">
        <v>2</v>
      </c>
      <c r="AH745" t="s">
        <v>11670</v>
      </c>
      <c r="AI745" t="s">
        <v>11669</v>
      </c>
      <c r="AJ745" t="s">
        <v>11668</v>
      </c>
      <c r="AK745" t="s">
        <v>11667</v>
      </c>
      <c r="AL745">
        <v>28</v>
      </c>
      <c r="AM745" s="5">
        <f t="shared" si="91"/>
        <v>1.75</v>
      </c>
      <c r="AN745" s="4">
        <f t="shared" si="92"/>
        <v>2.6505111700113595E-3</v>
      </c>
      <c r="AO745" s="3"/>
      <c r="AP745">
        <v>0</v>
      </c>
      <c r="AQ745" t="s">
        <v>51</v>
      </c>
      <c r="AR745">
        <v>30230250</v>
      </c>
      <c r="AS745" t="s">
        <v>50</v>
      </c>
      <c r="AT745" s="2">
        <v>3.4630000000000001</v>
      </c>
      <c r="AU745" s="1">
        <f t="shared" si="93"/>
        <v>1.7724760142066112</v>
      </c>
      <c r="AV745" s="1">
        <f t="shared" si="94"/>
        <v>1.3417831864336185</v>
      </c>
      <c r="AW745" s="1">
        <f t="shared" si="95"/>
        <v>0.91109035866062538</v>
      </c>
    </row>
    <row r="746" spans="1:49" x14ac:dyDescent="0.2">
      <c r="A746">
        <v>744</v>
      </c>
      <c r="B746" t="s">
        <v>11666</v>
      </c>
      <c r="C746" t="s">
        <v>11665</v>
      </c>
      <c r="D746" t="s">
        <v>11664</v>
      </c>
      <c r="E746">
        <v>16985280</v>
      </c>
      <c r="F746" t="s">
        <v>11663</v>
      </c>
      <c r="G746" t="s">
        <v>5</v>
      </c>
      <c r="H746" t="s">
        <v>4</v>
      </c>
      <c r="I746" t="s">
        <v>1432</v>
      </c>
      <c r="J746" t="s">
        <v>11662</v>
      </c>
      <c r="K746" t="s">
        <v>11661</v>
      </c>
      <c r="L746" t="s">
        <v>11660</v>
      </c>
      <c r="M746" t="s">
        <v>11659</v>
      </c>
      <c r="N746">
        <v>4</v>
      </c>
      <c r="O746" t="s">
        <v>11658</v>
      </c>
      <c r="P746" t="s">
        <v>11657</v>
      </c>
      <c r="Q746" t="s">
        <v>11656</v>
      </c>
      <c r="R746" s="7">
        <v>38997</v>
      </c>
      <c r="S746" s="8">
        <f t="shared" si="88"/>
        <v>2006</v>
      </c>
      <c r="T746" s="8">
        <v>2006</v>
      </c>
      <c r="U746" s="8">
        <f t="shared" si="89"/>
        <v>16</v>
      </c>
      <c r="V746" s="7">
        <v>38997</v>
      </c>
      <c r="W746" t="s">
        <v>714</v>
      </c>
      <c r="X746" s="2">
        <v>1.3120000000000001</v>
      </c>
      <c r="Y746" s="6">
        <f t="shared" si="90"/>
        <v>3.502309068097488E-2</v>
      </c>
      <c r="AA746">
        <v>319155</v>
      </c>
      <c r="AB746">
        <v>29203</v>
      </c>
      <c r="AC746">
        <v>13616560</v>
      </c>
      <c r="AD746" t="s">
        <v>1</v>
      </c>
      <c r="AE746">
        <v>51</v>
      </c>
      <c r="AF746">
        <v>19</v>
      </c>
      <c r="AG746">
        <v>14</v>
      </c>
      <c r="AH746" t="s">
        <v>11655</v>
      </c>
      <c r="AI746" t="s">
        <v>11654</v>
      </c>
      <c r="AK746" t="s">
        <v>11653</v>
      </c>
      <c r="AL746">
        <v>62</v>
      </c>
      <c r="AM746" s="5">
        <f t="shared" si="91"/>
        <v>3.875</v>
      </c>
      <c r="AN746" s="4">
        <f t="shared" si="92"/>
        <v>5.8689890193108669E-3</v>
      </c>
      <c r="AO746" s="3"/>
      <c r="AP746">
        <v>0</v>
      </c>
      <c r="AR746" t="s">
        <v>0</v>
      </c>
      <c r="AT746" s="2">
        <v>3.609</v>
      </c>
      <c r="AU746" s="1">
        <f t="shared" si="93"/>
        <v>2.6276860182475676</v>
      </c>
      <c r="AV746" s="1">
        <f t="shared" si="94"/>
        <v>2.0446039850142874</v>
      </c>
      <c r="AW746" s="1">
        <f t="shared" si="95"/>
        <v>1.4615219517810072</v>
      </c>
    </row>
    <row r="747" spans="1:49" x14ac:dyDescent="0.2">
      <c r="A747">
        <v>745</v>
      </c>
      <c r="B747" t="s">
        <v>11652</v>
      </c>
      <c r="C747" t="s">
        <v>11651</v>
      </c>
      <c r="D747" t="s">
        <v>11650</v>
      </c>
      <c r="E747">
        <v>16971213</v>
      </c>
      <c r="F747" t="s">
        <v>11649</v>
      </c>
      <c r="G747" t="s">
        <v>5</v>
      </c>
      <c r="H747" t="s">
        <v>4</v>
      </c>
      <c r="I747" t="s">
        <v>1174</v>
      </c>
      <c r="J747" t="s">
        <v>11648</v>
      </c>
      <c r="K747" t="s">
        <v>11647</v>
      </c>
      <c r="L747" t="s">
        <v>11646</v>
      </c>
      <c r="M747" t="s">
        <v>158</v>
      </c>
      <c r="N747">
        <v>4</v>
      </c>
      <c r="O747" t="s">
        <v>11645</v>
      </c>
      <c r="P747" t="s">
        <v>11644</v>
      </c>
      <c r="Q747" t="s">
        <v>11643</v>
      </c>
      <c r="R747" s="7">
        <v>38995</v>
      </c>
      <c r="S747" s="8">
        <f t="shared" si="88"/>
        <v>2006</v>
      </c>
      <c r="T747" s="8">
        <v>2006</v>
      </c>
      <c r="U747" s="8">
        <f t="shared" si="89"/>
        <v>16</v>
      </c>
      <c r="V747" s="7">
        <v>38995</v>
      </c>
      <c r="W747" t="s">
        <v>1173</v>
      </c>
      <c r="X747" s="2">
        <v>1.032</v>
      </c>
      <c r="Y747" s="6">
        <f t="shared" si="90"/>
        <v>2.7548650596620487E-2</v>
      </c>
      <c r="AA747">
        <v>1761617</v>
      </c>
      <c r="AB747">
        <v>19257</v>
      </c>
      <c r="AD747" t="s">
        <v>1</v>
      </c>
      <c r="AE747">
        <v>163</v>
      </c>
      <c r="AF747">
        <v>10</v>
      </c>
      <c r="AH747" t="s">
        <v>11642</v>
      </c>
      <c r="AI747" t="s">
        <v>11641</v>
      </c>
      <c r="AJ747" t="s">
        <v>11640</v>
      </c>
      <c r="AK747" t="s">
        <v>11639</v>
      </c>
      <c r="AL747">
        <v>108</v>
      </c>
      <c r="AM747" s="5">
        <f t="shared" si="91"/>
        <v>6.75</v>
      </c>
      <c r="AN747" s="4">
        <f t="shared" si="92"/>
        <v>1.0223400227186671E-2</v>
      </c>
      <c r="AO747" s="3"/>
      <c r="AP747">
        <v>0</v>
      </c>
      <c r="AR747" t="s">
        <v>0</v>
      </c>
      <c r="AT747" s="2">
        <v>3.5489999999999999</v>
      </c>
      <c r="AU747" s="1">
        <f t="shared" si="93"/>
        <v>2.2351075485790339</v>
      </c>
      <c r="AV747" s="1">
        <f t="shared" si="94"/>
        <v>1.8886025411903578</v>
      </c>
      <c r="AW747" s="1">
        <f t="shared" si="95"/>
        <v>1.5420975338016814</v>
      </c>
    </row>
    <row r="748" spans="1:49" x14ac:dyDescent="0.2">
      <c r="A748">
        <v>746</v>
      </c>
      <c r="B748" t="s">
        <v>11638</v>
      </c>
      <c r="C748" t="s">
        <v>11637</v>
      </c>
      <c r="F748" t="s">
        <v>11636</v>
      </c>
      <c r="G748" t="s">
        <v>5</v>
      </c>
      <c r="H748" t="s">
        <v>4</v>
      </c>
      <c r="I748" t="s">
        <v>11635</v>
      </c>
      <c r="J748" t="s">
        <v>11634</v>
      </c>
      <c r="K748" t="s">
        <v>11633</v>
      </c>
      <c r="L748" t="s">
        <v>11632</v>
      </c>
      <c r="M748" t="s">
        <v>258</v>
      </c>
      <c r="N748">
        <v>9</v>
      </c>
      <c r="O748" t="s">
        <v>11631</v>
      </c>
      <c r="P748" t="s">
        <v>11630</v>
      </c>
      <c r="Q748" t="s">
        <v>11629</v>
      </c>
      <c r="R748" s="7">
        <v>38992</v>
      </c>
      <c r="S748" s="8">
        <f t="shared" si="88"/>
        <v>2006</v>
      </c>
      <c r="T748" s="8">
        <v>2006</v>
      </c>
      <c r="U748" s="8">
        <f t="shared" si="89"/>
        <v>16</v>
      </c>
      <c r="V748" s="7">
        <v>38992</v>
      </c>
      <c r="W748" t="s">
        <v>766</v>
      </c>
      <c r="X748" s="2">
        <v>0.66700000000000004</v>
      </c>
      <c r="Y748" s="6">
        <f t="shared" si="90"/>
        <v>1.7805184058087078E-2</v>
      </c>
      <c r="AA748">
        <v>14341948</v>
      </c>
      <c r="AB748">
        <v>25256</v>
      </c>
      <c r="AC748">
        <v>10990682</v>
      </c>
      <c r="AD748" t="s">
        <v>1</v>
      </c>
      <c r="AF748">
        <v>19</v>
      </c>
      <c r="AH748" t="s">
        <v>11628</v>
      </c>
      <c r="AI748" t="s">
        <v>11627</v>
      </c>
      <c r="AJ748" t="s">
        <v>11626</v>
      </c>
      <c r="AK748" t="s">
        <v>11625</v>
      </c>
      <c r="AL748">
        <v>112</v>
      </c>
      <c r="AM748" s="5">
        <f t="shared" si="91"/>
        <v>7</v>
      </c>
      <c r="AN748" s="4">
        <f t="shared" si="92"/>
        <v>1.0602044680045438E-2</v>
      </c>
      <c r="AO748" s="3"/>
      <c r="AP748">
        <v>0</v>
      </c>
      <c r="AR748" t="s">
        <v>0</v>
      </c>
      <c r="AT748" s="2" t="s">
        <v>6</v>
      </c>
      <c r="AU748" s="1">
        <f t="shared" si="93"/>
        <v>1.5644242244674584</v>
      </c>
      <c r="AV748" s="1">
        <f t="shared" si="94"/>
        <v>1.4203614369066258</v>
      </c>
      <c r="AW748" s="1">
        <f t="shared" si="95"/>
        <v>1.2762986493457928</v>
      </c>
    </row>
    <row r="749" spans="1:49" x14ac:dyDescent="0.2">
      <c r="A749">
        <v>747</v>
      </c>
      <c r="B749" t="s">
        <v>11624</v>
      </c>
      <c r="F749" t="s">
        <v>11623</v>
      </c>
      <c r="G749" t="s">
        <v>5</v>
      </c>
      <c r="H749" t="s">
        <v>4</v>
      </c>
      <c r="I749" t="s">
        <v>11622</v>
      </c>
      <c r="J749">
        <v>60031730</v>
      </c>
      <c r="K749" t="s">
        <v>11621</v>
      </c>
      <c r="L749" t="s">
        <v>11620</v>
      </c>
      <c r="M749" t="s">
        <v>90</v>
      </c>
      <c r="N749">
        <v>6</v>
      </c>
      <c r="O749" t="s">
        <v>11619</v>
      </c>
      <c r="P749" t="s">
        <v>11618</v>
      </c>
      <c r="Q749" t="s">
        <v>11617</v>
      </c>
      <c r="R749" s="7">
        <v>38991</v>
      </c>
      <c r="S749" s="8">
        <f t="shared" si="88"/>
        <v>2006</v>
      </c>
      <c r="T749" s="8">
        <v>2006</v>
      </c>
      <c r="U749" s="8">
        <f t="shared" si="89"/>
        <v>16</v>
      </c>
      <c r="V749" s="7">
        <v>38991</v>
      </c>
      <c r="W749" t="s">
        <v>967</v>
      </c>
      <c r="X749" s="2">
        <v>0.112</v>
      </c>
      <c r="Y749" s="6">
        <f t="shared" si="90"/>
        <v>2.9897760337417581E-3</v>
      </c>
      <c r="AA749">
        <v>3678393</v>
      </c>
      <c r="AB749">
        <v>4800153103</v>
      </c>
      <c r="AC749" t="s">
        <v>11616</v>
      </c>
      <c r="AD749" t="s">
        <v>1</v>
      </c>
      <c r="AE749">
        <v>35</v>
      </c>
      <c r="AF749">
        <v>5</v>
      </c>
      <c r="AH749" t="s">
        <v>11615</v>
      </c>
      <c r="AI749" t="s">
        <v>11614</v>
      </c>
      <c r="AJ749" t="s">
        <v>11613</v>
      </c>
      <c r="AK749" t="s">
        <v>11612</v>
      </c>
      <c r="AL749">
        <v>1</v>
      </c>
      <c r="AM749" s="5">
        <f t="shared" si="91"/>
        <v>6.25E-2</v>
      </c>
      <c r="AN749" s="4">
        <f t="shared" si="92"/>
        <v>9.46611132146914E-5</v>
      </c>
      <c r="AO749" s="3"/>
      <c r="AP749">
        <v>0</v>
      </c>
      <c r="AR749" t="s">
        <v>0</v>
      </c>
      <c r="AT749" s="2" t="s">
        <v>6</v>
      </c>
      <c r="AU749" s="1">
        <f t="shared" si="93"/>
        <v>0.2121241557583638</v>
      </c>
      <c r="AV749" s="1">
        <f t="shared" si="94"/>
        <v>0.15422185734782246</v>
      </c>
      <c r="AW749" s="1">
        <f t="shared" si="95"/>
        <v>9.6319558937281127E-2</v>
      </c>
    </row>
    <row r="750" spans="1:49" x14ac:dyDescent="0.2">
      <c r="A750">
        <v>748</v>
      </c>
      <c r="B750" t="s">
        <v>11611</v>
      </c>
      <c r="C750" t="s">
        <v>11610</v>
      </c>
      <c r="E750">
        <v>16977491</v>
      </c>
      <c r="F750" t="s">
        <v>11609</v>
      </c>
      <c r="G750" t="s">
        <v>5</v>
      </c>
      <c r="H750" t="s">
        <v>4</v>
      </c>
      <c r="I750" t="s">
        <v>11608</v>
      </c>
      <c r="J750" t="s">
        <v>11607</v>
      </c>
      <c r="K750" t="s">
        <v>11606</v>
      </c>
      <c r="L750" t="s">
        <v>11605</v>
      </c>
      <c r="M750" t="s">
        <v>11604</v>
      </c>
      <c r="N750">
        <v>7</v>
      </c>
      <c r="O750" t="s">
        <v>11603</v>
      </c>
      <c r="P750" t="s">
        <v>11602</v>
      </c>
      <c r="Q750" t="s">
        <v>11601</v>
      </c>
      <c r="R750" s="7">
        <v>38991</v>
      </c>
      <c r="S750" s="8">
        <f t="shared" si="88"/>
        <v>2006</v>
      </c>
      <c r="T750" s="8">
        <v>2006</v>
      </c>
      <c r="U750" s="8">
        <f t="shared" si="89"/>
        <v>16</v>
      </c>
      <c r="V750" s="7">
        <v>38991</v>
      </c>
      <c r="W750" t="s">
        <v>198</v>
      </c>
      <c r="X750" s="2">
        <v>0.85499999999999998</v>
      </c>
      <c r="Y750" s="6">
        <f t="shared" si="90"/>
        <v>2.28237366861536E-2</v>
      </c>
      <c r="AA750">
        <v>980331</v>
      </c>
      <c r="AB750">
        <v>23342</v>
      </c>
      <c r="AC750">
        <v>15731561</v>
      </c>
      <c r="AD750" t="s">
        <v>1</v>
      </c>
      <c r="AE750">
        <v>32</v>
      </c>
      <c r="AF750">
        <v>10</v>
      </c>
      <c r="AH750" t="s">
        <v>11600</v>
      </c>
      <c r="AI750" t="s">
        <v>11599</v>
      </c>
      <c r="AJ750" t="s">
        <v>11598</v>
      </c>
      <c r="AK750" t="s">
        <v>11597</v>
      </c>
      <c r="AL750">
        <v>6</v>
      </c>
      <c r="AM750" s="5">
        <f t="shared" si="91"/>
        <v>0.375</v>
      </c>
      <c r="AN750" s="4">
        <f t="shared" si="92"/>
        <v>5.6796667928814845E-4</v>
      </c>
      <c r="AO750" s="3"/>
      <c r="AP750">
        <v>0</v>
      </c>
      <c r="AQ750" t="s">
        <v>843</v>
      </c>
      <c r="AR750" t="s">
        <v>11596</v>
      </c>
      <c r="AS750" t="s">
        <v>11595</v>
      </c>
      <c r="AT750" s="2">
        <v>2.6259999999999999</v>
      </c>
      <c r="AU750" s="1">
        <f t="shared" si="93"/>
        <v>1.614700568409396</v>
      </c>
      <c r="AV750" s="1">
        <f t="shared" si="94"/>
        <v>1.1695851682720875</v>
      </c>
      <c r="AW750" s="1">
        <f t="shared" si="95"/>
        <v>0.72446976813477837</v>
      </c>
    </row>
    <row r="751" spans="1:49" x14ac:dyDescent="0.2">
      <c r="A751">
        <v>749</v>
      </c>
      <c r="B751" t="s">
        <v>11594</v>
      </c>
      <c r="C751" t="s">
        <v>11593</v>
      </c>
      <c r="E751">
        <v>16969703</v>
      </c>
      <c r="F751" t="s">
        <v>11592</v>
      </c>
      <c r="G751" t="s">
        <v>5</v>
      </c>
      <c r="H751" t="s">
        <v>4</v>
      </c>
      <c r="I751" t="s">
        <v>11591</v>
      </c>
      <c r="J751" t="s">
        <v>11590</v>
      </c>
      <c r="K751" t="s">
        <v>11589</v>
      </c>
      <c r="L751" t="s">
        <v>11588</v>
      </c>
      <c r="M751" t="s">
        <v>30</v>
      </c>
      <c r="N751">
        <v>8</v>
      </c>
      <c r="O751" t="s">
        <v>11587</v>
      </c>
      <c r="P751" t="s">
        <v>11586</v>
      </c>
      <c r="Q751" t="s">
        <v>11585</v>
      </c>
      <c r="R751" s="7">
        <v>38991</v>
      </c>
      <c r="S751" s="8">
        <f t="shared" si="88"/>
        <v>2006</v>
      </c>
      <c r="T751" s="8">
        <v>2006</v>
      </c>
      <c r="U751" s="8">
        <f t="shared" si="89"/>
        <v>16</v>
      </c>
      <c r="V751" s="7">
        <v>38991</v>
      </c>
      <c r="W751" t="s">
        <v>198</v>
      </c>
      <c r="X751" s="2">
        <v>0.85499999999999998</v>
      </c>
      <c r="Y751" s="6">
        <f t="shared" si="90"/>
        <v>2.28237366861536E-2</v>
      </c>
      <c r="AA751">
        <v>980331</v>
      </c>
      <c r="AB751">
        <v>23342</v>
      </c>
      <c r="AC751">
        <v>15731561</v>
      </c>
      <c r="AD751" t="s">
        <v>1</v>
      </c>
      <c r="AE751">
        <v>32</v>
      </c>
      <c r="AF751">
        <v>10</v>
      </c>
      <c r="AH751" t="s">
        <v>11584</v>
      </c>
      <c r="AI751" t="s">
        <v>11583</v>
      </c>
      <c r="AJ751" t="s">
        <v>11582</v>
      </c>
      <c r="AK751" t="s">
        <v>11581</v>
      </c>
      <c r="AL751">
        <v>28</v>
      </c>
      <c r="AM751" s="5">
        <f t="shared" si="91"/>
        <v>1.75</v>
      </c>
      <c r="AN751" s="4">
        <f t="shared" si="92"/>
        <v>2.6505111700113595E-3</v>
      </c>
      <c r="AO751" s="3"/>
      <c r="AP751">
        <v>0</v>
      </c>
      <c r="AR751" t="s">
        <v>0</v>
      </c>
      <c r="AT751" s="2">
        <v>2.6259999999999999</v>
      </c>
      <c r="AU751" s="1">
        <f t="shared" si="93"/>
        <v>1.6771769031310926</v>
      </c>
      <c r="AV751" s="1">
        <f t="shared" si="94"/>
        <v>1.2737123928082481</v>
      </c>
      <c r="AW751" s="1">
        <f t="shared" si="95"/>
        <v>0.87024788248540319</v>
      </c>
    </row>
    <row r="752" spans="1:49" x14ac:dyDescent="0.2">
      <c r="A752">
        <v>750</v>
      </c>
      <c r="B752" t="s">
        <v>11580</v>
      </c>
      <c r="F752" t="s">
        <v>11579</v>
      </c>
      <c r="G752" t="s">
        <v>5</v>
      </c>
      <c r="H752" t="s">
        <v>4</v>
      </c>
      <c r="I752" t="s">
        <v>365</v>
      </c>
      <c r="J752">
        <v>60007215</v>
      </c>
      <c r="K752" t="s">
        <v>11578</v>
      </c>
      <c r="L752" t="s">
        <v>11577</v>
      </c>
      <c r="M752" t="s">
        <v>22</v>
      </c>
      <c r="N752">
        <v>4</v>
      </c>
      <c r="O752" t="s">
        <v>11576</v>
      </c>
      <c r="P752" t="s">
        <v>11575</v>
      </c>
      <c r="Q752" t="s">
        <v>11574</v>
      </c>
      <c r="R752" s="7">
        <v>38991</v>
      </c>
      <c r="S752" s="8">
        <f t="shared" si="88"/>
        <v>2006</v>
      </c>
      <c r="T752" s="8">
        <v>2006</v>
      </c>
      <c r="U752" s="8">
        <f t="shared" si="89"/>
        <v>16</v>
      </c>
      <c r="V752" s="7">
        <v>38991</v>
      </c>
      <c r="W752" t="s">
        <v>6456</v>
      </c>
      <c r="X752" s="2">
        <v>0.11</v>
      </c>
      <c r="Y752" s="6">
        <f t="shared" si="90"/>
        <v>2.9363871759963698E-3</v>
      </c>
      <c r="AA752">
        <v>11099445</v>
      </c>
      <c r="AB752">
        <v>144807</v>
      </c>
      <c r="AD752" t="s">
        <v>1</v>
      </c>
      <c r="AE752">
        <v>3</v>
      </c>
      <c r="AF752">
        <v>10</v>
      </c>
      <c r="AH752" t="s">
        <v>11573</v>
      </c>
      <c r="AI752" t="s">
        <v>11572</v>
      </c>
      <c r="AJ752" t="s">
        <v>11571</v>
      </c>
      <c r="AK752" t="s">
        <v>11570</v>
      </c>
      <c r="AL752">
        <v>0</v>
      </c>
      <c r="AM752" s="5">
        <f t="shared" si="91"/>
        <v>0</v>
      </c>
      <c r="AN752" s="4">
        <f t="shared" si="92"/>
        <v>0</v>
      </c>
      <c r="AO752" s="3"/>
      <c r="AP752">
        <v>0</v>
      </c>
      <c r="AR752" t="s">
        <v>0</v>
      </c>
      <c r="AT752" s="2" t="s">
        <v>6</v>
      </c>
      <c r="AU752" s="1">
        <f t="shared" si="93"/>
        <v>0.20554710231974588</v>
      </c>
      <c r="AV752" s="1">
        <f t="shared" si="94"/>
        <v>0.1468193587998185</v>
      </c>
      <c r="AW752" s="1">
        <f t="shared" si="95"/>
        <v>8.8091615279891095E-2</v>
      </c>
    </row>
    <row r="753" spans="1:49" x14ac:dyDescent="0.2">
      <c r="A753">
        <v>751</v>
      </c>
      <c r="B753" t="s">
        <v>11569</v>
      </c>
      <c r="C753" t="s">
        <v>11568</v>
      </c>
      <c r="F753" t="s">
        <v>11567</v>
      </c>
      <c r="G753" t="s">
        <v>5</v>
      </c>
      <c r="H753" t="s">
        <v>4</v>
      </c>
      <c r="I753" t="s">
        <v>11566</v>
      </c>
      <c r="J753" t="s">
        <v>11565</v>
      </c>
      <c r="K753" t="s">
        <v>11564</v>
      </c>
      <c r="L753" t="s">
        <v>11563</v>
      </c>
      <c r="M753" t="s">
        <v>1552</v>
      </c>
      <c r="N753">
        <v>4</v>
      </c>
      <c r="O753" t="s">
        <v>11562</v>
      </c>
      <c r="P753" t="s">
        <v>11561</v>
      </c>
      <c r="Q753" t="s">
        <v>11560</v>
      </c>
      <c r="R753" s="7">
        <v>38991</v>
      </c>
      <c r="S753" s="8">
        <f t="shared" si="88"/>
        <v>2006</v>
      </c>
      <c r="T753" s="8">
        <v>2006</v>
      </c>
      <c r="U753" s="8">
        <f t="shared" si="89"/>
        <v>16</v>
      </c>
      <c r="V753" s="7">
        <v>38991</v>
      </c>
      <c r="W753" t="s">
        <v>11559</v>
      </c>
      <c r="X753" s="2">
        <v>0.66100000000000003</v>
      </c>
      <c r="Y753" s="6">
        <f t="shared" si="90"/>
        <v>1.7645017484850912E-2</v>
      </c>
      <c r="AA753">
        <v>189197</v>
      </c>
      <c r="AB753">
        <v>26022</v>
      </c>
      <c r="AD753" t="s">
        <v>1</v>
      </c>
      <c r="AE753">
        <v>42</v>
      </c>
      <c r="AF753">
        <v>10</v>
      </c>
      <c r="AG753">
        <v>1688027</v>
      </c>
      <c r="AH753" t="s">
        <v>11558</v>
      </c>
      <c r="AI753" t="s">
        <v>11557</v>
      </c>
      <c r="AJ753" t="s">
        <v>11556</v>
      </c>
      <c r="AK753" t="s">
        <v>11555</v>
      </c>
      <c r="AL753">
        <v>26</v>
      </c>
      <c r="AM753" s="5">
        <f t="shared" si="91"/>
        <v>1.625</v>
      </c>
      <c r="AN753" s="4">
        <f t="shared" si="92"/>
        <v>2.4611889435819764E-3</v>
      </c>
      <c r="AO753" s="3"/>
      <c r="AP753">
        <v>0</v>
      </c>
      <c r="AQ753" t="s">
        <v>1551</v>
      </c>
      <c r="AR753">
        <v>5631.1</v>
      </c>
      <c r="AS753" t="s">
        <v>1550</v>
      </c>
      <c r="AT753" s="2">
        <v>2.3180000000000001</v>
      </c>
      <c r="AU753" s="1">
        <f t="shared" si="93"/>
        <v>1.3089868922470229</v>
      </c>
      <c r="AV753" s="1">
        <f t="shared" si="94"/>
        <v>1.0053103214216443</v>
      </c>
      <c r="AW753" s="1">
        <f t="shared" si="95"/>
        <v>0.70163375059626576</v>
      </c>
    </row>
    <row r="754" spans="1:49" x14ac:dyDescent="0.2">
      <c r="A754">
        <v>752</v>
      </c>
      <c r="B754" t="s">
        <v>11554</v>
      </c>
      <c r="C754" t="s">
        <v>11553</v>
      </c>
      <c r="F754" t="s">
        <v>11552</v>
      </c>
      <c r="G754" t="s">
        <v>5</v>
      </c>
      <c r="H754" t="s">
        <v>4</v>
      </c>
      <c r="I754" t="s">
        <v>11551</v>
      </c>
      <c r="J754">
        <v>60091252</v>
      </c>
      <c r="K754" t="s">
        <v>1459</v>
      </c>
      <c r="L754" t="s">
        <v>1458</v>
      </c>
      <c r="M754" t="s">
        <v>16</v>
      </c>
      <c r="N754">
        <v>3</v>
      </c>
      <c r="O754" t="s">
        <v>11550</v>
      </c>
      <c r="P754" t="s">
        <v>11549</v>
      </c>
      <c r="Q754" t="s">
        <v>1457</v>
      </c>
      <c r="R754" s="7">
        <v>38991</v>
      </c>
      <c r="S754" s="8">
        <f t="shared" si="88"/>
        <v>2006</v>
      </c>
      <c r="T754" s="8">
        <v>2006</v>
      </c>
      <c r="U754" s="8">
        <f t="shared" si="89"/>
        <v>16</v>
      </c>
      <c r="V754" s="7">
        <v>38991</v>
      </c>
      <c r="W754" t="s">
        <v>1467</v>
      </c>
      <c r="X754" s="2">
        <v>0</v>
      </c>
      <c r="Y754" s="6">
        <f t="shared" si="90"/>
        <v>0</v>
      </c>
      <c r="AB754">
        <v>21101038512</v>
      </c>
      <c r="AC754">
        <v>21699402</v>
      </c>
      <c r="AD754" t="s">
        <v>1</v>
      </c>
      <c r="AE754">
        <v>111</v>
      </c>
      <c r="AF754">
        <v>10</v>
      </c>
      <c r="AG754" t="s">
        <v>11548</v>
      </c>
      <c r="AI754" t="s">
        <v>11547</v>
      </c>
      <c r="AK754" t="s">
        <v>11546</v>
      </c>
      <c r="AL754">
        <v>6</v>
      </c>
      <c r="AM754" s="5">
        <f t="shared" si="91"/>
        <v>0.375</v>
      </c>
      <c r="AN754" s="4">
        <f t="shared" si="92"/>
        <v>5.6796667928814845E-4</v>
      </c>
      <c r="AO754" s="3"/>
      <c r="AP754">
        <v>1</v>
      </c>
      <c r="AR754" t="s">
        <v>0</v>
      </c>
      <c r="AT754" s="2" t="s">
        <v>6</v>
      </c>
      <c r="AU754" s="1">
        <f t="shared" si="93"/>
        <v>1.7039000378644451E-2</v>
      </c>
      <c r="AV754" s="1">
        <f t="shared" si="94"/>
        <v>2.8398333964407423E-2</v>
      </c>
      <c r="AW754" s="1">
        <f t="shared" si="95"/>
        <v>3.9757667550170392E-2</v>
      </c>
    </row>
    <row r="755" spans="1:49" x14ac:dyDescent="0.2">
      <c r="A755">
        <v>753</v>
      </c>
      <c r="B755" t="s">
        <v>11545</v>
      </c>
      <c r="C755" t="s">
        <v>11544</v>
      </c>
      <c r="F755" t="s">
        <v>11543</v>
      </c>
      <c r="G755" t="s">
        <v>5</v>
      </c>
      <c r="H755" t="s">
        <v>4</v>
      </c>
      <c r="I755" t="s">
        <v>11542</v>
      </c>
      <c r="J755" t="s">
        <v>11541</v>
      </c>
      <c r="K755" t="s">
        <v>11540</v>
      </c>
      <c r="L755" t="s">
        <v>11539</v>
      </c>
      <c r="M755" t="s">
        <v>11538</v>
      </c>
      <c r="N755">
        <v>4</v>
      </c>
      <c r="O755" t="s">
        <v>11537</v>
      </c>
      <c r="P755" t="s">
        <v>11536</v>
      </c>
      <c r="Q755" t="s">
        <v>11535</v>
      </c>
      <c r="R755" s="7">
        <v>38991</v>
      </c>
      <c r="S755" s="8">
        <f t="shared" si="88"/>
        <v>2006</v>
      </c>
      <c r="T755" s="8">
        <v>2006</v>
      </c>
      <c r="U755" s="8">
        <f t="shared" si="89"/>
        <v>16</v>
      </c>
      <c r="V755" s="7">
        <v>38991</v>
      </c>
      <c r="W755" t="s">
        <v>161</v>
      </c>
      <c r="X755" s="2">
        <v>1.218</v>
      </c>
      <c r="Y755" s="6">
        <f t="shared" si="90"/>
        <v>3.2513814366941618E-2</v>
      </c>
      <c r="AA755">
        <v>189448</v>
      </c>
      <c r="AB755">
        <v>15107</v>
      </c>
      <c r="AD755" t="s">
        <v>1</v>
      </c>
      <c r="AE755">
        <v>52</v>
      </c>
      <c r="AF755">
        <v>10</v>
      </c>
      <c r="AH755" t="s">
        <v>11534</v>
      </c>
      <c r="AI755" t="s">
        <v>11533</v>
      </c>
      <c r="AJ755" t="s">
        <v>11532</v>
      </c>
      <c r="AK755" t="s">
        <v>11531</v>
      </c>
      <c r="AL755">
        <v>60</v>
      </c>
      <c r="AM755" s="5">
        <f t="shared" si="91"/>
        <v>3.75</v>
      </c>
      <c r="AN755" s="4">
        <f t="shared" si="92"/>
        <v>5.6796667928814843E-3</v>
      </c>
      <c r="AO755" s="3"/>
      <c r="AP755">
        <v>0</v>
      </c>
      <c r="AR755" t="s">
        <v>0</v>
      </c>
      <c r="AT755" s="2" t="s">
        <v>6</v>
      </c>
      <c r="AU755" s="1">
        <f t="shared" si="93"/>
        <v>2.4463570094723575</v>
      </c>
      <c r="AV755" s="1">
        <f t="shared" si="94"/>
        <v>1.9096740579911551</v>
      </c>
      <c r="AW755" s="1">
        <f t="shared" si="95"/>
        <v>1.3729911065099525</v>
      </c>
    </row>
    <row r="756" spans="1:49" x14ac:dyDescent="0.2">
      <c r="A756">
        <v>754</v>
      </c>
      <c r="B756" t="s">
        <v>11530</v>
      </c>
      <c r="C756" t="s">
        <v>11529</v>
      </c>
      <c r="F756" t="s">
        <v>11528</v>
      </c>
      <c r="G756" t="s">
        <v>5</v>
      </c>
      <c r="H756" t="s">
        <v>4</v>
      </c>
      <c r="I756" t="s">
        <v>5304</v>
      </c>
      <c r="J756" t="s">
        <v>11527</v>
      </c>
      <c r="K756" t="s">
        <v>11526</v>
      </c>
      <c r="L756" t="s">
        <v>11525</v>
      </c>
      <c r="M756" t="s">
        <v>11524</v>
      </c>
      <c r="N756">
        <v>2</v>
      </c>
      <c r="O756" t="s">
        <v>5300</v>
      </c>
      <c r="P756" t="s">
        <v>5299</v>
      </c>
      <c r="Q756" t="s">
        <v>11523</v>
      </c>
      <c r="R756" s="7">
        <v>38991</v>
      </c>
      <c r="S756" s="8">
        <f t="shared" si="88"/>
        <v>2006</v>
      </c>
      <c r="T756" s="8">
        <v>2006</v>
      </c>
      <c r="U756" s="8">
        <f t="shared" si="89"/>
        <v>16</v>
      </c>
      <c r="V756" s="7">
        <v>38991</v>
      </c>
      <c r="W756" t="s">
        <v>161</v>
      </c>
      <c r="X756" s="2">
        <v>1.218</v>
      </c>
      <c r="Y756" s="6">
        <f t="shared" si="90"/>
        <v>3.2513814366941618E-2</v>
      </c>
      <c r="AA756">
        <v>189448</v>
      </c>
      <c r="AB756">
        <v>15107</v>
      </c>
      <c r="AD756" t="s">
        <v>1</v>
      </c>
      <c r="AE756">
        <v>52</v>
      </c>
      <c r="AF756">
        <v>10</v>
      </c>
      <c r="AH756" t="s">
        <v>11522</v>
      </c>
      <c r="AI756" t="s">
        <v>11521</v>
      </c>
      <c r="AJ756" t="s">
        <v>5295</v>
      </c>
      <c r="AK756" t="s">
        <v>11520</v>
      </c>
      <c r="AL756">
        <v>12</v>
      </c>
      <c r="AM756" s="5">
        <f t="shared" si="91"/>
        <v>0.75</v>
      </c>
      <c r="AN756" s="4">
        <f t="shared" si="92"/>
        <v>1.1359333585762969E-3</v>
      </c>
      <c r="AO756" s="3"/>
      <c r="AP756">
        <v>0</v>
      </c>
      <c r="AR756" t="s">
        <v>0</v>
      </c>
      <c r="AT756" s="2" t="s">
        <v>6</v>
      </c>
      <c r="AU756" s="1">
        <f t="shared" si="93"/>
        <v>2.3100450064432021</v>
      </c>
      <c r="AV756" s="1">
        <f t="shared" si="94"/>
        <v>1.6824873862758958</v>
      </c>
      <c r="AW756" s="1">
        <f t="shared" si="95"/>
        <v>1.0549297661085895</v>
      </c>
    </row>
    <row r="757" spans="1:49" x14ac:dyDescent="0.2">
      <c r="A757">
        <v>755</v>
      </c>
      <c r="B757" t="s">
        <v>11519</v>
      </c>
      <c r="C757" t="s">
        <v>11518</v>
      </c>
      <c r="E757">
        <v>17001531</v>
      </c>
      <c r="F757" t="s">
        <v>11517</v>
      </c>
      <c r="G757" t="s">
        <v>5</v>
      </c>
      <c r="H757" t="s">
        <v>4</v>
      </c>
      <c r="I757" t="s">
        <v>11516</v>
      </c>
      <c r="J757">
        <v>60031514</v>
      </c>
      <c r="K757" t="s">
        <v>11515</v>
      </c>
      <c r="L757" t="s">
        <v>1066</v>
      </c>
      <c r="M757" t="s">
        <v>157</v>
      </c>
      <c r="N757">
        <v>3</v>
      </c>
      <c r="O757" t="s">
        <v>11514</v>
      </c>
      <c r="P757" t="s">
        <v>11513</v>
      </c>
      <c r="Q757" t="s">
        <v>11512</v>
      </c>
      <c r="R757" s="7">
        <v>38991</v>
      </c>
      <c r="S757" s="8">
        <f t="shared" si="88"/>
        <v>2006</v>
      </c>
      <c r="T757" s="8">
        <v>2006</v>
      </c>
      <c r="U757" s="8">
        <f t="shared" si="89"/>
        <v>16</v>
      </c>
      <c r="V757" s="7">
        <v>38991</v>
      </c>
      <c r="W757" t="s">
        <v>198</v>
      </c>
      <c r="X757" s="2">
        <v>0.85499999999999998</v>
      </c>
      <c r="Y757" s="6">
        <f t="shared" si="90"/>
        <v>2.28237366861536E-2</v>
      </c>
      <c r="AA757">
        <v>980331</v>
      </c>
      <c r="AB757">
        <v>23342</v>
      </c>
      <c r="AC757">
        <v>15731561</v>
      </c>
      <c r="AD757" t="s">
        <v>1</v>
      </c>
      <c r="AE757">
        <v>32</v>
      </c>
      <c r="AF757">
        <v>10</v>
      </c>
      <c r="AH757" t="s">
        <v>11511</v>
      </c>
      <c r="AI757" t="s">
        <v>11510</v>
      </c>
      <c r="AJ757" t="s">
        <v>11509</v>
      </c>
      <c r="AK757" t="s">
        <v>11508</v>
      </c>
      <c r="AL757">
        <v>23</v>
      </c>
      <c r="AM757" s="5">
        <f t="shared" si="91"/>
        <v>1.4375</v>
      </c>
      <c r="AN757" s="4">
        <f t="shared" si="92"/>
        <v>2.1772056039379025E-3</v>
      </c>
      <c r="AO757" s="3"/>
      <c r="AP757">
        <v>0</v>
      </c>
      <c r="AR757" t="s">
        <v>0</v>
      </c>
      <c r="AT757" s="2">
        <v>2.6259999999999999</v>
      </c>
      <c r="AU757" s="1">
        <f t="shared" si="93"/>
        <v>1.6629777361488889</v>
      </c>
      <c r="AV757" s="1">
        <f t="shared" si="94"/>
        <v>1.2500471145045751</v>
      </c>
      <c r="AW757" s="1">
        <f t="shared" si="95"/>
        <v>0.83711649286026124</v>
      </c>
    </row>
    <row r="758" spans="1:49" x14ac:dyDescent="0.2">
      <c r="A758">
        <v>756</v>
      </c>
      <c r="B758" t="s">
        <v>11507</v>
      </c>
      <c r="C758" t="s">
        <v>11506</v>
      </c>
      <c r="F758" t="s">
        <v>11505</v>
      </c>
      <c r="G758" t="s">
        <v>5</v>
      </c>
      <c r="H758" t="s">
        <v>4</v>
      </c>
      <c r="I758" t="s">
        <v>6384</v>
      </c>
      <c r="J758">
        <v>60006164</v>
      </c>
      <c r="K758" t="s">
        <v>6383</v>
      </c>
      <c r="L758" t="s">
        <v>6382</v>
      </c>
      <c r="M758" t="s">
        <v>16</v>
      </c>
      <c r="N758">
        <v>1</v>
      </c>
      <c r="O758" t="s">
        <v>6381</v>
      </c>
      <c r="P758">
        <v>7404492537</v>
      </c>
      <c r="Q758">
        <v>60006164</v>
      </c>
      <c r="R758" s="7">
        <v>38991</v>
      </c>
      <c r="S758" s="8">
        <f t="shared" si="88"/>
        <v>2006</v>
      </c>
      <c r="T758" s="8">
        <v>2006</v>
      </c>
      <c r="U758" s="8">
        <f t="shared" si="89"/>
        <v>16</v>
      </c>
      <c r="V758" s="7">
        <v>38991</v>
      </c>
      <c r="W758" t="s">
        <v>698</v>
      </c>
      <c r="X758" s="2">
        <v>0.88100000000000001</v>
      </c>
      <c r="Y758" s="6">
        <f t="shared" si="90"/>
        <v>2.3517791836843653E-2</v>
      </c>
      <c r="AA758">
        <v>10459243</v>
      </c>
      <c r="AB758">
        <v>17248</v>
      </c>
      <c r="AD758" t="s">
        <v>1</v>
      </c>
      <c r="AE758">
        <v>48</v>
      </c>
      <c r="AF758">
        <v>5</v>
      </c>
      <c r="AH758" t="s">
        <v>373</v>
      </c>
      <c r="AI758" t="s">
        <v>11504</v>
      </c>
      <c r="AJ758" t="s">
        <v>11503</v>
      </c>
      <c r="AK758" t="s">
        <v>11502</v>
      </c>
      <c r="AL758">
        <v>2</v>
      </c>
      <c r="AM758" s="5">
        <f t="shared" si="91"/>
        <v>0.125</v>
      </c>
      <c r="AN758" s="4">
        <f t="shared" si="92"/>
        <v>1.893222264293828E-4</v>
      </c>
      <c r="AO758" s="3"/>
      <c r="AP758">
        <v>0</v>
      </c>
      <c r="AR758" t="s">
        <v>0</v>
      </c>
      <c r="AS758" t="s">
        <v>1760</v>
      </c>
      <c r="AT758" s="2" t="s">
        <v>6</v>
      </c>
      <c r="AU758" s="1">
        <f t="shared" si="93"/>
        <v>1.6519250953719371</v>
      </c>
      <c r="AV758" s="1">
        <f t="shared" si="94"/>
        <v>1.1853557031636519</v>
      </c>
      <c r="AW758" s="1">
        <f t="shared" si="95"/>
        <v>0.71878631095536638</v>
      </c>
    </row>
    <row r="759" spans="1:49" x14ac:dyDescent="0.2">
      <c r="A759">
        <v>757</v>
      </c>
      <c r="B759" t="s">
        <v>11501</v>
      </c>
      <c r="C759" t="s">
        <v>11500</v>
      </c>
      <c r="F759" t="s">
        <v>11499</v>
      </c>
      <c r="G759" t="s">
        <v>5</v>
      </c>
      <c r="H759" t="s">
        <v>4</v>
      </c>
      <c r="I759" t="s">
        <v>11498</v>
      </c>
      <c r="J759" t="s">
        <v>11497</v>
      </c>
      <c r="K759" t="s">
        <v>11496</v>
      </c>
      <c r="L759" t="s">
        <v>11495</v>
      </c>
      <c r="M759" t="s">
        <v>30</v>
      </c>
      <c r="N759">
        <v>2</v>
      </c>
      <c r="O759" t="s">
        <v>11494</v>
      </c>
      <c r="P759" t="s">
        <v>11493</v>
      </c>
      <c r="Q759" t="s">
        <v>11492</v>
      </c>
      <c r="R759" s="7">
        <v>38991</v>
      </c>
      <c r="S759" s="8">
        <f t="shared" si="88"/>
        <v>2006</v>
      </c>
      <c r="T759" s="8">
        <v>2006</v>
      </c>
      <c r="U759" s="8">
        <f t="shared" si="89"/>
        <v>16</v>
      </c>
      <c r="V759" s="7">
        <v>38991</v>
      </c>
      <c r="W759" t="s">
        <v>698</v>
      </c>
      <c r="X759" s="2">
        <v>0.88100000000000001</v>
      </c>
      <c r="Y759" s="6">
        <f t="shared" si="90"/>
        <v>2.3517791836843653E-2</v>
      </c>
      <c r="AA759">
        <v>10459243</v>
      </c>
      <c r="AB759">
        <v>17248</v>
      </c>
      <c r="AD759" t="s">
        <v>1</v>
      </c>
      <c r="AE759">
        <v>48</v>
      </c>
      <c r="AF759">
        <v>5</v>
      </c>
      <c r="AH759" t="s">
        <v>11491</v>
      </c>
      <c r="AI759" t="s">
        <v>11490</v>
      </c>
      <c r="AJ759" t="s">
        <v>11489</v>
      </c>
      <c r="AK759" t="s">
        <v>11488</v>
      </c>
      <c r="AL759">
        <v>9</v>
      </c>
      <c r="AM759" s="5">
        <f t="shared" si="91"/>
        <v>0.5625</v>
      </c>
      <c r="AN759" s="4">
        <f t="shared" si="92"/>
        <v>8.5195001893222262E-4</v>
      </c>
      <c r="AO759" s="3"/>
      <c r="AP759">
        <v>0</v>
      </c>
      <c r="AR759" t="s">
        <v>0</v>
      </c>
      <c r="AT759" s="2" t="s">
        <v>6</v>
      </c>
      <c r="AU759" s="1">
        <f t="shared" si="93"/>
        <v>1.6718039291470224</v>
      </c>
      <c r="AV759" s="1">
        <f t="shared" si="94"/>
        <v>1.2184870927887936</v>
      </c>
      <c r="AW759" s="1">
        <f t="shared" si="95"/>
        <v>0.76517025643056513</v>
      </c>
    </row>
    <row r="760" spans="1:49" x14ac:dyDescent="0.2">
      <c r="A760">
        <v>758</v>
      </c>
      <c r="B760" t="s">
        <v>11487</v>
      </c>
      <c r="C760" t="s">
        <v>11486</v>
      </c>
      <c r="F760" t="s">
        <v>11485</v>
      </c>
      <c r="G760" t="s">
        <v>5</v>
      </c>
      <c r="H760" t="s">
        <v>4</v>
      </c>
      <c r="I760" t="s">
        <v>11484</v>
      </c>
      <c r="J760">
        <v>60027509</v>
      </c>
      <c r="K760" t="s">
        <v>1271</v>
      </c>
      <c r="L760" t="s">
        <v>418</v>
      </c>
      <c r="M760" t="s">
        <v>25</v>
      </c>
      <c r="N760">
        <v>2</v>
      </c>
      <c r="O760" t="s">
        <v>11483</v>
      </c>
      <c r="P760" t="s">
        <v>11482</v>
      </c>
      <c r="Q760" t="s">
        <v>1270</v>
      </c>
      <c r="R760" s="7">
        <v>38991</v>
      </c>
      <c r="S760" s="8">
        <f t="shared" si="88"/>
        <v>2006</v>
      </c>
      <c r="T760" s="8">
        <v>2006</v>
      </c>
      <c r="U760" s="8">
        <f t="shared" si="89"/>
        <v>16</v>
      </c>
      <c r="V760" s="7">
        <v>38991</v>
      </c>
      <c r="W760" t="s">
        <v>698</v>
      </c>
      <c r="X760" s="2">
        <v>0.88100000000000001</v>
      </c>
      <c r="Y760" s="6">
        <f t="shared" si="90"/>
        <v>2.3517791836843653E-2</v>
      </c>
      <c r="AA760">
        <v>10459243</v>
      </c>
      <c r="AB760">
        <v>17248</v>
      </c>
      <c r="AD760" t="s">
        <v>1</v>
      </c>
      <c r="AE760">
        <v>48</v>
      </c>
      <c r="AF760">
        <v>5</v>
      </c>
      <c r="AH760" t="s">
        <v>11481</v>
      </c>
      <c r="AI760" t="s">
        <v>11480</v>
      </c>
      <c r="AJ760" t="s">
        <v>11479</v>
      </c>
      <c r="AK760" t="s">
        <v>11478</v>
      </c>
      <c r="AL760">
        <v>8</v>
      </c>
      <c r="AM760" s="5">
        <f t="shared" si="91"/>
        <v>0.5</v>
      </c>
      <c r="AN760" s="4">
        <f t="shared" si="92"/>
        <v>7.572889057175312E-4</v>
      </c>
      <c r="AO760" s="3"/>
      <c r="AP760">
        <v>0</v>
      </c>
      <c r="AR760" t="s">
        <v>0</v>
      </c>
      <c r="AT760" s="2" t="s">
        <v>6</v>
      </c>
      <c r="AU760" s="1">
        <f t="shared" si="93"/>
        <v>1.6689640957505816</v>
      </c>
      <c r="AV760" s="1">
        <f t="shared" si="94"/>
        <v>1.2137540371280591</v>
      </c>
      <c r="AW760" s="1">
        <f t="shared" si="95"/>
        <v>0.75854397850553679</v>
      </c>
    </row>
    <row r="761" spans="1:49" x14ac:dyDescent="0.2">
      <c r="A761">
        <v>759</v>
      </c>
      <c r="B761" t="s">
        <v>11477</v>
      </c>
      <c r="C761" t="s">
        <v>11476</v>
      </c>
      <c r="F761" t="s">
        <v>11475</v>
      </c>
      <c r="G761" t="s">
        <v>5</v>
      </c>
      <c r="H761" t="s">
        <v>4</v>
      </c>
      <c r="I761" t="s">
        <v>562</v>
      </c>
      <c r="J761" t="s">
        <v>11474</v>
      </c>
      <c r="K761" t="s">
        <v>11473</v>
      </c>
      <c r="L761" t="s">
        <v>11472</v>
      </c>
      <c r="M761" t="s">
        <v>561</v>
      </c>
      <c r="N761">
        <v>2</v>
      </c>
      <c r="O761" t="s">
        <v>11471</v>
      </c>
      <c r="P761" t="s">
        <v>11470</v>
      </c>
      <c r="Q761" t="s">
        <v>11469</v>
      </c>
      <c r="R761" s="7">
        <v>38991</v>
      </c>
      <c r="S761" s="8">
        <f t="shared" si="88"/>
        <v>2006</v>
      </c>
      <c r="T761" s="8">
        <v>2006</v>
      </c>
      <c r="U761" s="8">
        <f t="shared" si="89"/>
        <v>16</v>
      </c>
      <c r="V761" s="7">
        <v>38991</v>
      </c>
      <c r="W761" t="s">
        <v>698</v>
      </c>
      <c r="X761" s="2">
        <v>0.88100000000000001</v>
      </c>
      <c r="Y761" s="6">
        <f t="shared" si="90"/>
        <v>2.3517791836843653E-2</v>
      </c>
      <c r="AA761">
        <v>10459243</v>
      </c>
      <c r="AB761">
        <v>17248</v>
      </c>
      <c r="AD761" t="s">
        <v>1</v>
      </c>
      <c r="AE761">
        <v>48</v>
      </c>
      <c r="AF761">
        <v>5</v>
      </c>
      <c r="AH761" t="s">
        <v>11468</v>
      </c>
      <c r="AI761" t="s">
        <v>11467</v>
      </c>
      <c r="AJ761" t="s">
        <v>11466</v>
      </c>
      <c r="AK761" t="s">
        <v>11465</v>
      </c>
      <c r="AL761">
        <v>28</v>
      </c>
      <c r="AM761" s="5">
        <f t="shared" si="91"/>
        <v>1.75</v>
      </c>
      <c r="AN761" s="4">
        <f t="shared" si="92"/>
        <v>2.6505111700113595E-3</v>
      </c>
      <c r="AO761" s="3"/>
      <c r="AP761">
        <v>0</v>
      </c>
      <c r="AR761" t="s">
        <v>0</v>
      </c>
      <c r="AT761" s="2" t="s">
        <v>6</v>
      </c>
      <c r="AU761" s="1">
        <f t="shared" si="93"/>
        <v>1.7257607636793963</v>
      </c>
      <c r="AV761" s="1">
        <f t="shared" si="94"/>
        <v>1.3084151503427506</v>
      </c>
      <c r="AW761" s="1">
        <f t="shared" si="95"/>
        <v>0.89106953700610481</v>
      </c>
    </row>
    <row r="762" spans="1:49" x14ac:dyDescent="0.2">
      <c r="A762">
        <v>760</v>
      </c>
      <c r="B762" t="s">
        <v>11464</v>
      </c>
      <c r="C762" t="s">
        <v>11463</v>
      </c>
      <c r="F762" t="s">
        <v>11462</v>
      </c>
      <c r="G762" t="s">
        <v>5</v>
      </c>
      <c r="H762" t="s">
        <v>4</v>
      </c>
      <c r="I762" t="s">
        <v>11461</v>
      </c>
      <c r="J762">
        <v>60003500</v>
      </c>
      <c r="K762" t="s">
        <v>670</v>
      </c>
      <c r="L762" t="s">
        <v>669</v>
      </c>
      <c r="M762" t="s">
        <v>16</v>
      </c>
      <c r="N762">
        <v>8</v>
      </c>
      <c r="O762" t="s">
        <v>11460</v>
      </c>
      <c r="P762" t="s">
        <v>11459</v>
      </c>
      <c r="Q762" t="s">
        <v>11458</v>
      </c>
      <c r="R762" s="7">
        <v>38991</v>
      </c>
      <c r="S762" s="8">
        <f t="shared" si="88"/>
        <v>2006</v>
      </c>
      <c r="T762" s="8">
        <v>2006</v>
      </c>
      <c r="U762" s="8">
        <f t="shared" si="89"/>
        <v>16</v>
      </c>
      <c r="V762" s="7">
        <v>38991</v>
      </c>
      <c r="W762" t="s">
        <v>698</v>
      </c>
      <c r="X762" s="2">
        <v>0.88100000000000001</v>
      </c>
      <c r="Y762" s="6">
        <f t="shared" si="90"/>
        <v>2.3517791836843653E-2</v>
      </c>
      <c r="AA762">
        <v>10459243</v>
      </c>
      <c r="AB762">
        <v>17248</v>
      </c>
      <c r="AD762" t="s">
        <v>1</v>
      </c>
      <c r="AE762">
        <v>48</v>
      </c>
      <c r="AF762">
        <v>5</v>
      </c>
      <c r="AH762" s="9">
        <v>47088</v>
      </c>
      <c r="AI762" t="s">
        <v>11457</v>
      </c>
      <c r="AJ762" t="s">
        <v>11456</v>
      </c>
      <c r="AK762" t="s">
        <v>11455</v>
      </c>
      <c r="AL762">
        <v>22</v>
      </c>
      <c r="AM762" s="5">
        <f t="shared" si="91"/>
        <v>1.375</v>
      </c>
      <c r="AN762" s="4">
        <f t="shared" si="92"/>
        <v>2.0825444907232107E-3</v>
      </c>
      <c r="AO762" s="3"/>
      <c r="AP762">
        <v>0</v>
      </c>
      <c r="AQ762" t="s">
        <v>11454</v>
      </c>
      <c r="AR762" t="s">
        <v>0</v>
      </c>
      <c r="AS762" t="s">
        <v>11453</v>
      </c>
      <c r="AT762" s="2" t="s">
        <v>6</v>
      </c>
      <c r="AU762" s="1">
        <f t="shared" si="93"/>
        <v>1.7087217633007519</v>
      </c>
      <c r="AV762" s="1">
        <f t="shared" si="94"/>
        <v>1.2800168163783432</v>
      </c>
      <c r="AW762" s="1">
        <f t="shared" si="95"/>
        <v>0.85131186945593429</v>
      </c>
    </row>
    <row r="763" spans="1:49" x14ac:dyDescent="0.2">
      <c r="A763">
        <v>761</v>
      </c>
      <c r="B763" t="s">
        <v>11452</v>
      </c>
      <c r="C763" t="s">
        <v>11451</v>
      </c>
      <c r="F763" t="s">
        <v>11450</v>
      </c>
      <c r="G763" t="s">
        <v>5</v>
      </c>
      <c r="H763" t="s">
        <v>4</v>
      </c>
      <c r="I763" t="s">
        <v>11449</v>
      </c>
      <c r="J763" t="s">
        <v>11448</v>
      </c>
      <c r="K763" t="s">
        <v>11447</v>
      </c>
      <c r="L763" t="s">
        <v>11446</v>
      </c>
      <c r="M763" t="s">
        <v>48</v>
      </c>
      <c r="N763">
        <v>6</v>
      </c>
      <c r="O763" t="s">
        <v>11445</v>
      </c>
      <c r="P763" t="s">
        <v>11444</v>
      </c>
      <c r="Q763" t="s">
        <v>11443</v>
      </c>
      <c r="R763" s="7">
        <v>38991</v>
      </c>
      <c r="S763" s="8">
        <f t="shared" si="88"/>
        <v>2006</v>
      </c>
      <c r="T763" s="8">
        <v>2006</v>
      </c>
      <c r="U763" s="8">
        <f t="shared" si="89"/>
        <v>16</v>
      </c>
      <c r="V763" s="7">
        <v>38991</v>
      </c>
      <c r="W763" t="s">
        <v>698</v>
      </c>
      <c r="X763" s="2">
        <v>0.88100000000000001</v>
      </c>
      <c r="Y763" s="6">
        <f t="shared" si="90"/>
        <v>2.3517791836843653E-2</v>
      </c>
      <c r="AA763">
        <v>10459243</v>
      </c>
      <c r="AB763">
        <v>17248</v>
      </c>
      <c r="AD763" t="s">
        <v>1</v>
      </c>
      <c r="AE763">
        <v>48</v>
      </c>
      <c r="AF763">
        <v>5</v>
      </c>
      <c r="AH763" t="s">
        <v>11442</v>
      </c>
      <c r="AI763" t="s">
        <v>11441</v>
      </c>
      <c r="AJ763" t="s">
        <v>11440</v>
      </c>
      <c r="AK763" t="s">
        <v>11439</v>
      </c>
      <c r="AL763">
        <v>90</v>
      </c>
      <c r="AM763" s="5">
        <f t="shared" si="91"/>
        <v>5.625</v>
      </c>
      <c r="AN763" s="4">
        <f t="shared" si="92"/>
        <v>8.5195001893222256E-3</v>
      </c>
      <c r="AO763" s="3"/>
      <c r="AP763">
        <v>0</v>
      </c>
      <c r="AR763" t="s">
        <v>0</v>
      </c>
      <c r="AT763" s="2" t="s">
        <v>6</v>
      </c>
      <c r="AU763" s="1">
        <f t="shared" si="93"/>
        <v>1.9018304342587222</v>
      </c>
      <c r="AV763" s="1">
        <f t="shared" si="94"/>
        <v>1.6018646013082938</v>
      </c>
      <c r="AW763" s="1">
        <f t="shared" si="95"/>
        <v>1.3018987683578653</v>
      </c>
    </row>
    <row r="764" spans="1:49" x14ac:dyDescent="0.2">
      <c r="A764">
        <v>762</v>
      </c>
      <c r="B764" t="s">
        <v>11438</v>
      </c>
      <c r="F764" t="s">
        <v>11437</v>
      </c>
      <c r="G764" t="s">
        <v>5</v>
      </c>
      <c r="H764" t="s">
        <v>4</v>
      </c>
      <c r="I764" t="s">
        <v>11436</v>
      </c>
      <c r="J764">
        <v>60017757</v>
      </c>
      <c r="K764" t="s">
        <v>11435</v>
      </c>
      <c r="L764" t="s">
        <v>11434</v>
      </c>
      <c r="M764" t="s">
        <v>90</v>
      </c>
      <c r="N764">
        <v>2</v>
      </c>
      <c r="O764" t="s">
        <v>11433</v>
      </c>
      <c r="P764" t="s">
        <v>11432</v>
      </c>
      <c r="Q764" t="s">
        <v>11431</v>
      </c>
      <c r="R764" s="7">
        <v>38991</v>
      </c>
      <c r="S764" s="8">
        <f t="shared" si="88"/>
        <v>2006</v>
      </c>
      <c r="T764" s="8">
        <v>2006</v>
      </c>
      <c r="U764" s="8">
        <f t="shared" si="89"/>
        <v>16</v>
      </c>
      <c r="V764" s="7">
        <v>38991</v>
      </c>
      <c r="W764" t="s">
        <v>3293</v>
      </c>
      <c r="X764" s="2">
        <v>0.33700000000000002</v>
      </c>
      <c r="Y764" s="6">
        <f t="shared" si="90"/>
        <v>8.9960225300979701E-3</v>
      </c>
      <c r="AA764">
        <v>2529262</v>
      </c>
      <c r="AB764">
        <v>145208</v>
      </c>
      <c r="AD764" t="s">
        <v>1</v>
      </c>
      <c r="AE764">
        <v>80</v>
      </c>
      <c r="AF764">
        <v>10</v>
      </c>
      <c r="AH764" t="s">
        <v>11430</v>
      </c>
      <c r="AI764" t="s">
        <v>11429</v>
      </c>
      <c r="AJ764" t="s">
        <v>11428</v>
      </c>
      <c r="AK764" t="s">
        <v>11427</v>
      </c>
      <c r="AL764">
        <v>0</v>
      </c>
      <c r="AM764" s="5">
        <f t="shared" si="91"/>
        <v>0</v>
      </c>
      <c r="AN764" s="4">
        <f t="shared" si="92"/>
        <v>0</v>
      </c>
      <c r="AO764" s="3"/>
      <c r="AP764">
        <v>0</v>
      </c>
      <c r="AR764" t="s">
        <v>0</v>
      </c>
      <c r="AT764" s="2">
        <v>1.9470000000000001</v>
      </c>
      <c r="AU764" s="1">
        <f t="shared" si="93"/>
        <v>0.62972157710685783</v>
      </c>
      <c r="AV764" s="1">
        <f t="shared" si="94"/>
        <v>0.44980112650489851</v>
      </c>
      <c r="AW764" s="1">
        <f t="shared" si="95"/>
        <v>0.26988067590293907</v>
      </c>
    </row>
    <row r="765" spans="1:49" x14ac:dyDescent="0.2">
      <c r="A765">
        <v>763</v>
      </c>
      <c r="B765" t="s">
        <v>11426</v>
      </c>
      <c r="C765" t="s">
        <v>11425</v>
      </c>
      <c r="E765">
        <v>17024837</v>
      </c>
      <c r="F765" t="s">
        <v>11424</v>
      </c>
      <c r="G765" t="s">
        <v>5</v>
      </c>
      <c r="H765" t="s">
        <v>4</v>
      </c>
      <c r="I765" t="s">
        <v>11423</v>
      </c>
      <c r="J765" t="s">
        <v>11422</v>
      </c>
      <c r="K765" t="s">
        <v>11421</v>
      </c>
      <c r="L765" t="s">
        <v>11420</v>
      </c>
      <c r="M765" t="s">
        <v>48</v>
      </c>
      <c r="N765">
        <v>1</v>
      </c>
      <c r="O765" t="s">
        <v>11419</v>
      </c>
      <c r="P765">
        <v>7005981395</v>
      </c>
      <c r="Q765" t="s">
        <v>11418</v>
      </c>
      <c r="R765" s="7">
        <v>38991</v>
      </c>
      <c r="S765" s="8">
        <f t="shared" si="88"/>
        <v>2006</v>
      </c>
      <c r="T765" s="8">
        <v>2006</v>
      </c>
      <c r="U765" s="8">
        <f t="shared" si="89"/>
        <v>16</v>
      </c>
      <c r="V765" s="7">
        <v>38991</v>
      </c>
      <c r="W765" t="s">
        <v>11417</v>
      </c>
      <c r="X765" s="2">
        <v>2.3220000000000001</v>
      </c>
      <c r="Y765" s="6">
        <f t="shared" si="90"/>
        <v>6.1984463842396094E-2</v>
      </c>
      <c r="AA765">
        <v>2780062</v>
      </c>
      <c r="AB765">
        <v>16733</v>
      </c>
      <c r="AD765" t="s">
        <v>1</v>
      </c>
      <c r="AE765">
        <v>25</v>
      </c>
      <c r="AF765">
        <v>10</v>
      </c>
      <c r="AH765" t="s">
        <v>2091</v>
      </c>
      <c r="AI765" t="s">
        <v>11416</v>
      </c>
      <c r="AJ765" t="s">
        <v>11415</v>
      </c>
      <c r="AK765" t="s">
        <v>11414</v>
      </c>
      <c r="AL765">
        <v>36</v>
      </c>
      <c r="AM765" s="5">
        <f t="shared" si="91"/>
        <v>2.25</v>
      </c>
      <c r="AN765" s="4">
        <f t="shared" si="92"/>
        <v>3.4078000757288905E-3</v>
      </c>
      <c r="AO765" s="3"/>
      <c r="AP765">
        <v>0</v>
      </c>
      <c r="AR765" t="s">
        <v>0</v>
      </c>
      <c r="AT765" s="2">
        <v>10.048</v>
      </c>
      <c r="AU765" s="1">
        <f t="shared" si="93"/>
        <v>4.4411464712395921</v>
      </c>
      <c r="AV765" s="1">
        <f t="shared" si="94"/>
        <v>3.2696131959062491</v>
      </c>
      <c r="AW765" s="1">
        <f t="shared" si="95"/>
        <v>2.0980799205729048</v>
      </c>
    </row>
    <row r="766" spans="1:49" x14ac:dyDescent="0.2">
      <c r="A766">
        <v>764</v>
      </c>
      <c r="B766" t="s">
        <v>11413</v>
      </c>
      <c r="F766" t="s">
        <v>11412</v>
      </c>
      <c r="G766" t="s">
        <v>5</v>
      </c>
      <c r="H766" t="s">
        <v>4</v>
      </c>
      <c r="I766" t="s">
        <v>11411</v>
      </c>
      <c r="J766">
        <v>60021199</v>
      </c>
      <c r="K766" t="s">
        <v>1374</v>
      </c>
      <c r="L766" t="s">
        <v>418</v>
      </c>
      <c r="M766" t="s">
        <v>25</v>
      </c>
      <c r="N766">
        <v>3</v>
      </c>
      <c r="O766" t="s">
        <v>11410</v>
      </c>
      <c r="P766" t="s">
        <v>11409</v>
      </c>
      <c r="Q766" t="s">
        <v>1373</v>
      </c>
      <c r="R766" s="7">
        <v>38991</v>
      </c>
      <c r="S766" s="8">
        <f t="shared" si="88"/>
        <v>2006</v>
      </c>
      <c r="T766" s="8">
        <v>2006</v>
      </c>
      <c r="U766" s="8">
        <f t="shared" si="89"/>
        <v>16</v>
      </c>
      <c r="V766" s="7">
        <v>38991</v>
      </c>
      <c r="W766" t="s">
        <v>11408</v>
      </c>
      <c r="X766" s="2">
        <v>0.64200000000000002</v>
      </c>
      <c r="Y766" s="6">
        <f t="shared" si="90"/>
        <v>1.713782333626972E-2</v>
      </c>
      <c r="AA766">
        <v>10215506</v>
      </c>
      <c r="AB766">
        <v>24565</v>
      </c>
      <c r="AC766" t="s">
        <v>11407</v>
      </c>
      <c r="AD766" t="s">
        <v>1</v>
      </c>
      <c r="AE766">
        <v>45</v>
      </c>
      <c r="AF766">
        <v>4</v>
      </c>
      <c r="AH766" t="s">
        <v>671</v>
      </c>
      <c r="AI766" t="s">
        <v>11406</v>
      </c>
      <c r="AJ766" t="s">
        <v>11405</v>
      </c>
      <c r="AK766" t="s">
        <v>11404</v>
      </c>
      <c r="AL766">
        <v>16</v>
      </c>
      <c r="AM766" s="5">
        <f t="shared" si="91"/>
        <v>1</v>
      </c>
      <c r="AN766" s="4">
        <f t="shared" si="92"/>
        <v>1.5145778114350624E-3</v>
      </c>
      <c r="AO766" s="3"/>
      <c r="AP766">
        <v>0</v>
      </c>
      <c r="AR766" t="s">
        <v>0</v>
      </c>
      <c r="AT766" s="2">
        <v>2.0579999999999998</v>
      </c>
      <c r="AU766" s="1">
        <f t="shared" si="93"/>
        <v>1.2450849678819325</v>
      </c>
      <c r="AV766" s="1">
        <f t="shared" si="94"/>
        <v>0.93262005738523912</v>
      </c>
      <c r="AW766" s="1">
        <f t="shared" si="95"/>
        <v>0.62015514688854601</v>
      </c>
    </row>
    <row r="767" spans="1:49" x14ac:dyDescent="0.2">
      <c r="A767">
        <v>765</v>
      </c>
      <c r="B767" t="s">
        <v>11403</v>
      </c>
      <c r="C767" t="s">
        <v>11402</v>
      </c>
      <c r="E767">
        <v>17111238</v>
      </c>
      <c r="F767" t="s">
        <v>11401</v>
      </c>
      <c r="G767" t="s">
        <v>5</v>
      </c>
      <c r="H767" t="s">
        <v>4</v>
      </c>
      <c r="I767" t="s">
        <v>11400</v>
      </c>
      <c r="J767" t="s">
        <v>11399</v>
      </c>
      <c r="K767" t="s">
        <v>11398</v>
      </c>
      <c r="L767" t="s">
        <v>11397</v>
      </c>
      <c r="M767" t="s">
        <v>11396</v>
      </c>
      <c r="N767">
        <v>14</v>
      </c>
      <c r="O767" t="s">
        <v>11395</v>
      </c>
      <c r="P767" t="s">
        <v>11394</v>
      </c>
      <c r="Q767" t="s">
        <v>11393</v>
      </c>
      <c r="R767" s="7">
        <v>38991</v>
      </c>
      <c r="S767" s="8">
        <f t="shared" si="88"/>
        <v>2006</v>
      </c>
      <c r="T767" s="8">
        <v>2006</v>
      </c>
      <c r="U767" s="8">
        <f t="shared" si="89"/>
        <v>16</v>
      </c>
      <c r="V767" s="7">
        <v>38991</v>
      </c>
      <c r="W767" t="s">
        <v>369</v>
      </c>
      <c r="X767" s="2">
        <v>1.1579999999999999</v>
      </c>
      <c r="Y767" s="6">
        <f t="shared" si="90"/>
        <v>3.0912148634579962E-2</v>
      </c>
      <c r="AA767">
        <v>1668595</v>
      </c>
      <c r="AB767">
        <v>14223</v>
      </c>
      <c r="AD767" t="s">
        <v>1</v>
      </c>
      <c r="AE767">
        <v>90</v>
      </c>
      <c r="AF767">
        <v>1</v>
      </c>
      <c r="AH767" t="s">
        <v>11392</v>
      </c>
      <c r="AI767" t="s">
        <v>11391</v>
      </c>
      <c r="AJ767" t="s">
        <v>11390</v>
      </c>
      <c r="AK767" t="s">
        <v>11389</v>
      </c>
      <c r="AL767">
        <v>39</v>
      </c>
      <c r="AM767" s="5">
        <f t="shared" si="91"/>
        <v>2.4375</v>
      </c>
      <c r="AN767" s="4">
        <f t="shared" si="92"/>
        <v>3.6917834153729649E-3</v>
      </c>
      <c r="AO767" s="3"/>
      <c r="AP767">
        <v>1</v>
      </c>
      <c r="AQ767" t="s">
        <v>11388</v>
      </c>
      <c r="AR767">
        <v>417</v>
      </c>
      <c r="AS767" t="s">
        <v>11387</v>
      </c>
      <c r="AT767" s="2">
        <v>3.573</v>
      </c>
      <c r="AU767" s="1">
        <f t="shared" si="93"/>
        <v>2.274603906881786</v>
      </c>
      <c r="AV767" s="1">
        <f t="shared" si="94"/>
        <v>1.7301966024976463</v>
      </c>
      <c r="AW767" s="1">
        <f t="shared" si="95"/>
        <v>1.1857892981135063</v>
      </c>
    </row>
    <row r="768" spans="1:49" x14ac:dyDescent="0.2">
      <c r="A768">
        <v>766</v>
      </c>
      <c r="B768" t="s">
        <v>11386</v>
      </c>
      <c r="F768" t="s">
        <v>11385</v>
      </c>
      <c r="G768" t="s">
        <v>5</v>
      </c>
      <c r="H768" t="s">
        <v>4</v>
      </c>
      <c r="I768" t="s">
        <v>11384</v>
      </c>
      <c r="J768">
        <v>60000961</v>
      </c>
      <c r="K768" t="s">
        <v>11383</v>
      </c>
      <c r="L768" t="s">
        <v>11382</v>
      </c>
      <c r="M768" t="s">
        <v>590</v>
      </c>
      <c r="N768">
        <v>2</v>
      </c>
      <c r="O768" t="s">
        <v>11381</v>
      </c>
      <c r="P768" t="s">
        <v>11380</v>
      </c>
      <c r="Q768" t="s">
        <v>11379</v>
      </c>
      <c r="R768" s="7">
        <v>38991</v>
      </c>
      <c r="S768" s="8">
        <f t="shared" si="88"/>
        <v>2006</v>
      </c>
      <c r="T768" s="8">
        <v>2006</v>
      </c>
      <c r="U768" s="8">
        <f t="shared" si="89"/>
        <v>16</v>
      </c>
      <c r="V768" s="7">
        <v>38991</v>
      </c>
      <c r="W768" t="s">
        <v>11378</v>
      </c>
      <c r="X768" s="2">
        <v>0.183</v>
      </c>
      <c r="Y768" s="6">
        <f t="shared" si="90"/>
        <v>4.8850804837030515E-3</v>
      </c>
      <c r="AA768">
        <v>315362</v>
      </c>
      <c r="AB768">
        <v>12990</v>
      </c>
      <c r="AD768" t="s">
        <v>1</v>
      </c>
      <c r="AE768">
        <v>108</v>
      </c>
      <c r="AF768">
        <v>5</v>
      </c>
      <c r="AH768" t="s">
        <v>11377</v>
      </c>
      <c r="AI768" t="s">
        <v>11376</v>
      </c>
      <c r="AJ768" t="s">
        <v>11375</v>
      </c>
      <c r="AK768" t="s">
        <v>11374</v>
      </c>
      <c r="AL768">
        <v>0</v>
      </c>
      <c r="AM768" s="5">
        <f t="shared" si="91"/>
        <v>0</v>
      </c>
      <c r="AN768" s="4">
        <f t="shared" si="92"/>
        <v>0</v>
      </c>
      <c r="AO768" s="3"/>
      <c r="AP768">
        <v>0</v>
      </c>
      <c r="AR768" t="s">
        <v>0</v>
      </c>
      <c r="AT768" s="2">
        <v>0.313</v>
      </c>
      <c r="AU768" s="1">
        <f t="shared" si="93"/>
        <v>0.34195563385921357</v>
      </c>
      <c r="AV768" s="1">
        <f t="shared" si="94"/>
        <v>0.24425402418515257</v>
      </c>
      <c r="AW768" s="1">
        <f t="shared" si="95"/>
        <v>0.14655241451109155</v>
      </c>
    </row>
    <row r="769" spans="1:49" x14ac:dyDescent="0.2">
      <c r="A769">
        <v>767</v>
      </c>
      <c r="B769" t="s">
        <v>11373</v>
      </c>
      <c r="F769" t="s">
        <v>11372</v>
      </c>
      <c r="G769" t="s">
        <v>5</v>
      </c>
      <c r="H769" t="s">
        <v>4</v>
      </c>
      <c r="I769" t="s">
        <v>11371</v>
      </c>
      <c r="J769">
        <v>60025555</v>
      </c>
      <c r="K769" t="s">
        <v>523</v>
      </c>
      <c r="L769" t="s">
        <v>421</v>
      </c>
      <c r="M769" t="s">
        <v>96</v>
      </c>
      <c r="N769">
        <v>6</v>
      </c>
      <c r="O769" t="s">
        <v>11370</v>
      </c>
      <c r="P769" t="s">
        <v>11369</v>
      </c>
      <c r="Q769" t="s">
        <v>11368</v>
      </c>
      <c r="R769" s="7">
        <v>38991</v>
      </c>
      <c r="S769" s="8">
        <f t="shared" si="88"/>
        <v>2006</v>
      </c>
      <c r="T769" s="8">
        <v>2006</v>
      </c>
      <c r="U769" s="8">
        <f t="shared" si="89"/>
        <v>16</v>
      </c>
      <c r="V769" s="7">
        <v>38991</v>
      </c>
      <c r="W769" t="s">
        <v>11367</v>
      </c>
      <c r="X769" s="2">
        <v>0.19</v>
      </c>
      <c r="Y769" s="6">
        <f t="shared" si="90"/>
        <v>5.0719414858119115E-3</v>
      </c>
      <c r="AA769">
        <v>13483447</v>
      </c>
      <c r="AB769">
        <v>51658</v>
      </c>
      <c r="AD769" t="s">
        <v>1</v>
      </c>
      <c r="AE769">
        <v>4</v>
      </c>
      <c r="AF769">
        <v>10</v>
      </c>
      <c r="AH769" t="s">
        <v>11366</v>
      </c>
      <c r="AI769" t="s">
        <v>11365</v>
      </c>
      <c r="AK769" t="s">
        <v>11364</v>
      </c>
      <c r="AL769">
        <v>1</v>
      </c>
      <c r="AM769" s="5">
        <f t="shared" si="91"/>
        <v>6.25E-2</v>
      </c>
      <c r="AN769" s="4">
        <f t="shared" si="92"/>
        <v>9.46611132146914E-5</v>
      </c>
      <c r="AO769" s="3"/>
      <c r="AP769">
        <v>0</v>
      </c>
      <c r="AR769" t="s">
        <v>0</v>
      </c>
      <c r="AT769" s="2" t="s">
        <v>6</v>
      </c>
      <c r="AU769" s="1">
        <f t="shared" si="93"/>
        <v>0.35787573740327455</v>
      </c>
      <c r="AV769" s="1">
        <f t="shared" si="94"/>
        <v>0.25833012995133015</v>
      </c>
      <c r="AW769" s="1">
        <f t="shared" si="95"/>
        <v>0.15878452249938574</v>
      </c>
    </row>
    <row r="770" spans="1:49" x14ac:dyDescent="0.2">
      <c r="A770">
        <v>768</v>
      </c>
      <c r="B770" t="s">
        <v>11363</v>
      </c>
      <c r="F770" t="s">
        <v>11362</v>
      </c>
      <c r="G770" t="s">
        <v>5</v>
      </c>
      <c r="H770" t="s">
        <v>4</v>
      </c>
      <c r="I770" t="s">
        <v>11361</v>
      </c>
      <c r="J770" t="s">
        <v>11360</v>
      </c>
      <c r="K770" t="s">
        <v>11359</v>
      </c>
      <c r="L770" t="s">
        <v>11358</v>
      </c>
      <c r="M770" t="s">
        <v>9</v>
      </c>
      <c r="N770">
        <v>2</v>
      </c>
      <c r="O770" t="s">
        <v>11357</v>
      </c>
      <c r="P770" t="s">
        <v>11356</v>
      </c>
      <c r="Q770" t="s">
        <v>11355</v>
      </c>
      <c r="R770" s="7">
        <v>38991</v>
      </c>
      <c r="S770" s="8">
        <f t="shared" ref="S770:S833" si="96">YEAR(R770)</f>
        <v>2006</v>
      </c>
      <c r="T770" s="8">
        <v>2006</v>
      </c>
      <c r="U770" s="8">
        <f t="shared" ref="U770:U833" si="97">2022-T770</f>
        <v>16</v>
      </c>
      <c r="V770" s="7">
        <v>38991</v>
      </c>
      <c r="W770" t="s">
        <v>11354</v>
      </c>
      <c r="X770" s="2">
        <v>0.21</v>
      </c>
      <c r="Y770" s="6">
        <f t="shared" ref="Y770:Y833" si="98">(X770-$Z$4)/($Z$3-$Z$4)</f>
        <v>5.6058300632657963E-3</v>
      </c>
      <c r="AA770">
        <v>10044213</v>
      </c>
      <c r="AB770">
        <v>29718</v>
      </c>
      <c r="AD770" t="s">
        <v>1</v>
      </c>
      <c r="AE770">
        <v>35</v>
      </c>
      <c r="AF770">
        <v>10</v>
      </c>
      <c r="AH770" t="s">
        <v>11353</v>
      </c>
      <c r="AI770" t="s">
        <v>11352</v>
      </c>
      <c r="AJ770" t="s">
        <v>11351</v>
      </c>
      <c r="AK770" t="s">
        <v>11350</v>
      </c>
      <c r="AL770">
        <v>1</v>
      </c>
      <c r="AM770" s="5">
        <f t="shared" ref="AM770:AM833" si="99">AL770/U770</f>
        <v>6.25E-2</v>
      </c>
      <c r="AN770" s="4">
        <f t="shared" ref="AN770:AN833" si="100">(AM770-$AO$4)/($AO$3-$AO$4)</f>
        <v>9.46611132146914E-5</v>
      </c>
      <c r="AO770" s="3"/>
      <c r="AP770">
        <v>0</v>
      </c>
      <c r="AR770" t="s">
        <v>0</v>
      </c>
      <c r="AT770" s="2" t="s">
        <v>6</v>
      </c>
      <c r="AU770" s="1">
        <f t="shared" ref="AU770:AU833" si="101">(Y770*0.7+AN770*0.3)*100</f>
        <v>0.39524793782504641</v>
      </c>
      <c r="AV770" s="1">
        <f t="shared" ref="AV770:AV833" si="102">(Y770*0.5+AN770*0.5)*100</f>
        <v>0.28502455882402439</v>
      </c>
      <c r="AW770" s="1">
        <f t="shared" ref="AW770:AW833" si="103">(Y770*0.3+AN770*0.7)*100</f>
        <v>0.17480117982300228</v>
      </c>
    </row>
    <row r="771" spans="1:49" x14ac:dyDescent="0.2">
      <c r="A771">
        <v>769</v>
      </c>
      <c r="B771" t="s">
        <v>11349</v>
      </c>
      <c r="C771" t="s">
        <v>11348</v>
      </c>
      <c r="F771" t="s">
        <v>11347</v>
      </c>
      <c r="G771" t="s">
        <v>5</v>
      </c>
      <c r="H771" t="s">
        <v>4</v>
      </c>
      <c r="I771" t="s">
        <v>11346</v>
      </c>
      <c r="J771" t="s">
        <v>11345</v>
      </c>
      <c r="K771" t="s">
        <v>11344</v>
      </c>
      <c r="L771" t="s">
        <v>11343</v>
      </c>
      <c r="M771" t="s">
        <v>26</v>
      </c>
      <c r="N771">
        <v>6</v>
      </c>
      <c r="O771" t="s">
        <v>11342</v>
      </c>
      <c r="P771" t="s">
        <v>11341</v>
      </c>
      <c r="Q771" t="s">
        <v>11340</v>
      </c>
      <c r="R771" s="7">
        <v>38991</v>
      </c>
      <c r="S771" s="8">
        <f t="shared" si="96"/>
        <v>2006</v>
      </c>
      <c r="T771" s="8">
        <v>2006</v>
      </c>
      <c r="U771" s="8">
        <f t="shared" si="97"/>
        <v>16</v>
      </c>
      <c r="V771" s="7">
        <v>38991</v>
      </c>
      <c r="W771" t="s">
        <v>11339</v>
      </c>
      <c r="X771" s="2">
        <v>0.86699999999999999</v>
      </c>
      <c r="Y771" s="6">
        <f t="shared" si="98"/>
        <v>2.3144069832625933E-2</v>
      </c>
      <c r="AA771">
        <v>10456740</v>
      </c>
      <c r="AB771">
        <v>25737</v>
      </c>
      <c r="AC771">
        <v>10991530</v>
      </c>
      <c r="AD771" t="s">
        <v>1</v>
      </c>
      <c r="AE771">
        <v>17</v>
      </c>
      <c r="AF771">
        <v>4</v>
      </c>
      <c r="AH771" t="s">
        <v>11338</v>
      </c>
      <c r="AI771" t="s">
        <v>11337</v>
      </c>
      <c r="AJ771" t="s">
        <v>11336</v>
      </c>
      <c r="AK771" t="s">
        <v>11335</v>
      </c>
      <c r="AL771">
        <v>41</v>
      </c>
      <c r="AM771" s="5">
        <f t="shared" si="99"/>
        <v>2.5625</v>
      </c>
      <c r="AN771" s="4">
        <f t="shared" si="100"/>
        <v>3.8811056418023475E-3</v>
      </c>
      <c r="AO771" s="3"/>
      <c r="AP771">
        <v>0</v>
      </c>
      <c r="AR771" t="s">
        <v>0</v>
      </c>
      <c r="AT771" s="2">
        <v>4.3680000000000003</v>
      </c>
      <c r="AU771" s="1">
        <f t="shared" si="101"/>
        <v>1.7365180575378856</v>
      </c>
      <c r="AV771" s="1">
        <f t="shared" si="102"/>
        <v>1.3512587737214139</v>
      </c>
      <c r="AW771" s="1">
        <f t="shared" si="103"/>
        <v>0.96599948990494233</v>
      </c>
    </row>
    <row r="772" spans="1:49" x14ac:dyDescent="0.2">
      <c r="A772">
        <v>770</v>
      </c>
      <c r="B772" t="s">
        <v>11334</v>
      </c>
      <c r="C772" t="s">
        <v>11333</v>
      </c>
      <c r="F772" t="s">
        <v>11332</v>
      </c>
      <c r="G772" t="s">
        <v>5</v>
      </c>
      <c r="H772" t="s">
        <v>4</v>
      </c>
      <c r="I772" t="s">
        <v>5108</v>
      </c>
      <c r="J772" t="s">
        <v>11331</v>
      </c>
      <c r="K772" t="s">
        <v>11330</v>
      </c>
      <c r="L772" t="s">
        <v>11329</v>
      </c>
      <c r="M772" t="s">
        <v>11328</v>
      </c>
      <c r="N772">
        <v>3</v>
      </c>
      <c r="O772" t="s">
        <v>11327</v>
      </c>
      <c r="P772" t="s">
        <v>11326</v>
      </c>
      <c r="Q772" t="s">
        <v>11325</v>
      </c>
      <c r="R772" s="7">
        <v>38991</v>
      </c>
      <c r="S772" s="8">
        <f t="shared" si="96"/>
        <v>2006</v>
      </c>
      <c r="T772" s="8">
        <v>2006</v>
      </c>
      <c r="U772" s="8">
        <f t="shared" si="97"/>
        <v>16</v>
      </c>
      <c r="V772" s="7">
        <v>38991</v>
      </c>
      <c r="W772" t="s">
        <v>1319</v>
      </c>
      <c r="X772" s="2">
        <v>3.2160000000000002</v>
      </c>
      <c r="Y772" s="6">
        <f t="shared" si="98"/>
        <v>8.5849283254584782E-2</v>
      </c>
      <c r="AA772">
        <v>15361284</v>
      </c>
      <c r="AB772">
        <v>18935</v>
      </c>
      <c r="AD772" t="s">
        <v>1</v>
      </c>
      <c r="AE772">
        <v>13</v>
      </c>
      <c r="AF772">
        <v>5</v>
      </c>
      <c r="AH772" t="s">
        <v>11324</v>
      </c>
      <c r="AI772" t="s">
        <v>11323</v>
      </c>
      <c r="AK772" t="s">
        <v>11322</v>
      </c>
      <c r="AL772">
        <v>9</v>
      </c>
      <c r="AM772" s="5">
        <f t="shared" si="99"/>
        <v>0.5625</v>
      </c>
      <c r="AN772" s="4">
        <f t="shared" si="100"/>
        <v>8.5195001893222262E-4</v>
      </c>
      <c r="AO772" s="3"/>
      <c r="AP772">
        <v>0</v>
      </c>
      <c r="AQ772" t="s">
        <v>33</v>
      </c>
      <c r="AR772" t="s">
        <v>11321</v>
      </c>
      <c r="AS772" t="s">
        <v>32</v>
      </c>
      <c r="AT772" s="2">
        <v>11.978999999999999</v>
      </c>
      <c r="AU772" s="1">
        <f t="shared" si="101"/>
        <v>6.0350083283889004</v>
      </c>
      <c r="AV772" s="1">
        <f t="shared" si="102"/>
        <v>4.3350616636758499</v>
      </c>
      <c r="AW772" s="1">
        <f t="shared" si="103"/>
        <v>2.6351149989627993</v>
      </c>
    </row>
    <row r="773" spans="1:49" x14ac:dyDescent="0.2">
      <c r="A773">
        <v>771</v>
      </c>
      <c r="B773" t="s">
        <v>11320</v>
      </c>
      <c r="C773" t="s">
        <v>11319</v>
      </c>
      <c r="F773" t="s">
        <v>11318</v>
      </c>
      <c r="G773" t="s">
        <v>5</v>
      </c>
      <c r="H773" t="s">
        <v>4</v>
      </c>
      <c r="I773" t="s">
        <v>11317</v>
      </c>
      <c r="J773" t="s">
        <v>11316</v>
      </c>
      <c r="K773" t="s">
        <v>11315</v>
      </c>
      <c r="L773" t="s">
        <v>11314</v>
      </c>
      <c r="M773" t="s">
        <v>11313</v>
      </c>
      <c r="N773">
        <v>6</v>
      </c>
      <c r="O773" t="s">
        <v>11312</v>
      </c>
      <c r="P773" t="s">
        <v>11311</v>
      </c>
      <c r="Q773" t="s">
        <v>11310</v>
      </c>
      <c r="R773" s="7">
        <v>38991</v>
      </c>
      <c r="S773" s="8">
        <f t="shared" si="96"/>
        <v>2006</v>
      </c>
      <c r="T773" s="8">
        <v>2006</v>
      </c>
      <c r="U773" s="8">
        <f t="shared" si="97"/>
        <v>16</v>
      </c>
      <c r="V773" s="7">
        <v>38991</v>
      </c>
      <c r="W773" t="s">
        <v>485</v>
      </c>
      <c r="X773" s="2">
        <v>0.749</v>
      </c>
      <c r="Y773" s="6">
        <f t="shared" si="98"/>
        <v>1.9994127225648008E-2</v>
      </c>
      <c r="AA773" t="s">
        <v>484</v>
      </c>
      <c r="AB773">
        <v>20311</v>
      </c>
      <c r="AD773" t="s">
        <v>1</v>
      </c>
      <c r="AE773">
        <v>35</v>
      </c>
      <c r="AF773">
        <v>5</v>
      </c>
      <c r="AH773" t="s">
        <v>11309</v>
      </c>
      <c r="AI773" t="s">
        <v>11308</v>
      </c>
      <c r="AJ773" t="s">
        <v>11307</v>
      </c>
      <c r="AK773" t="s">
        <v>11306</v>
      </c>
      <c r="AL773">
        <v>14</v>
      </c>
      <c r="AM773" s="5">
        <f t="shared" si="99"/>
        <v>0.875</v>
      </c>
      <c r="AN773" s="4">
        <f t="shared" si="100"/>
        <v>1.3252555850056798E-3</v>
      </c>
      <c r="AO773" s="3"/>
      <c r="AP773">
        <v>1</v>
      </c>
      <c r="AR773" t="s">
        <v>0</v>
      </c>
      <c r="AT773" s="2">
        <v>2.3769999999999998</v>
      </c>
      <c r="AU773" s="1">
        <f t="shared" si="101"/>
        <v>1.4393465733455308</v>
      </c>
      <c r="AV773" s="1">
        <f t="shared" si="102"/>
        <v>1.0659691405326843</v>
      </c>
      <c r="AW773" s="1">
        <f t="shared" si="103"/>
        <v>0.6925917077198378</v>
      </c>
    </row>
    <row r="774" spans="1:49" x14ac:dyDescent="0.2">
      <c r="A774">
        <v>772</v>
      </c>
      <c r="B774" t="s">
        <v>11305</v>
      </c>
      <c r="C774" t="s">
        <v>11304</v>
      </c>
      <c r="F774" t="s">
        <v>11303</v>
      </c>
      <c r="G774" t="s">
        <v>5</v>
      </c>
      <c r="H774" t="s">
        <v>4</v>
      </c>
      <c r="I774" t="s">
        <v>11302</v>
      </c>
      <c r="J774" t="s">
        <v>11301</v>
      </c>
      <c r="K774" t="s">
        <v>11300</v>
      </c>
      <c r="L774" t="s">
        <v>11299</v>
      </c>
      <c r="M774" t="s">
        <v>11298</v>
      </c>
      <c r="N774">
        <v>5</v>
      </c>
      <c r="O774" t="s">
        <v>11297</v>
      </c>
      <c r="P774" t="s">
        <v>11296</v>
      </c>
      <c r="Q774" t="s">
        <v>11295</v>
      </c>
      <c r="R774" s="7">
        <v>38991</v>
      </c>
      <c r="S774" s="8">
        <f t="shared" si="96"/>
        <v>2006</v>
      </c>
      <c r="T774" s="8">
        <v>2006</v>
      </c>
      <c r="U774" s="8">
        <f t="shared" si="97"/>
        <v>16</v>
      </c>
      <c r="V774" s="7">
        <v>38991</v>
      </c>
      <c r="W774" t="s">
        <v>11294</v>
      </c>
      <c r="X774" s="2">
        <v>0.57799999999999996</v>
      </c>
      <c r="Y774" s="6">
        <f t="shared" si="98"/>
        <v>1.5429379888417288E-2</v>
      </c>
      <c r="AA774">
        <v>917648</v>
      </c>
      <c r="AB774">
        <v>24505</v>
      </c>
      <c r="AD774" t="s">
        <v>1</v>
      </c>
      <c r="AE774">
        <v>34</v>
      </c>
      <c r="AF774">
        <v>3</v>
      </c>
      <c r="AH774" t="s">
        <v>11293</v>
      </c>
      <c r="AI774" t="s">
        <v>11292</v>
      </c>
      <c r="AJ774" t="s">
        <v>11291</v>
      </c>
      <c r="AK774" t="s">
        <v>11290</v>
      </c>
      <c r="AL774">
        <v>44</v>
      </c>
      <c r="AM774" s="5">
        <f t="shared" si="99"/>
        <v>2.75</v>
      </c>
      <c r="AN774" s="4">
        <f t="shared" si="100"/>
        <v>4.1650889814464215E-3</v>
      </c>
      <c r="AO774" s="3"/>
      <c r="AP774">
        <v>0</v>
      </c>
      <c r="AR774" t="s">
        <v>0</v>
      </c>
      <c r="AT774" s="2">
        <v>1.583</v>
      </c>
      <c r="AU774" s="1">
        <f t="shared" si="101"/>
        <v>1.2050092616326027</v>
      </c>
      <c r="AV774" s="1">
        <f t="shared" si="102"/>
        <v>0.97972344349318541</v>
      </c>
      <c r="AW774" s="1">
        <f t="shared" si="103"/>
        <v>0.75443762535376802</v>
      </c>
    </row>
    <row r="775" spans="1:49" x14ac:dyDescent="0.2">
      <c r="A775">
        <v>773</v>
      </c>
      <c r="B775" t="s">
        <v>11289</v>
      </c>
      <c r="C775" t="s">
        <v>11288</v>
      </c>
      <c r="F775" t="s">
        <v>11287</v>
      </c>
      <c r="G775" t="s">
        <v>5</v>
      </c>
      <c r="H775" t="s">
        <v>4</v>
      </c>
      <c r="I775" t="s">
        <v>11286</v>
      </c>
      <c r="J775" t="s">
        <v>11285</v>
      </c>
      <c r="K775" t="s">
        <v>11284</v>
      </c>
      <c r="L775" t="s">
        <v>11283</v>
      </c>
      <c r="M775" t="s">
        <v>26</v>
      </c>
      <c r="N775">
        <v>6</v>
      </c>
      <c r="O775" t="s">
        <v>11282</v>
      </c>
      <c r="P775" t="s">
        <v>11281</v>
      </c>
      <c r="Q775" t="s">
        <v>11280</v>
      </c>
      <c r="R775" s="7">
        <v>38991</v>
      </c>
      <c r="S775" s="8">
        <f t="shared" si="96"/>
        <v>2006</v>
      </c>
      <c r="T775" s="8">
        <v>2006</v>
      </c>
      <c r="U775" s="8">
        <f t="shared" si="97"/>
        <v>16</v>
      </c>
      <c r="V775" s="7">
        <v>38991</v>
      </c>
      <c r="W775" t="s">
        <v>11279</v>
      </c>
      <c r="X775" s="2">
        <v>0.72499999999999998</v>
      </c>
      <c r="Y775" s="6">
        <f t="shared" si="98"/>
        <v>1.9353460932703345E-2</v>
      </c>
      <c r="AA775">
        <v>3632415</v>
      </c>
      <c r="AB775">
        <v>12760</v>
      </c>
      <c r="AD775" t="s">
        <v>1</v>
      </c>
      <c r="AE775">
        <v>31</v>
      </c>
      <c r="AF775">
        <v>10</v>
      </c>
      <c r="AH775" t="s">
        <v>11278</v>
      </c>
      <c r="AI775" t="s">
        <v>11277</v>
      </c>
      <c r="AK775" t="s">
        <v>11276</v>
      </c>
      <c r="AL775">
        <v>116</v>
      </c>
      <c r="AM775" s="5">
        <f t="shared" si="99"/>
        <v>7.25</v>
      </c>
      <c r="AN775" s="4">
        <f t="shared" si="100"/>
        <v>1.0980689132904203E-2</v>
      </c>
      <c r="AO775" s="3"/>
      <c r="AP775">
        <v>0</v>
      </c>
      <c r="AR775" t="s">
        <v>0</v>
      </c>
      <c r="AT775" s="2">
        <v>2.9390000000000001</v>
      </c>
      <c r="AU775" s="1">
        <f t="shared" si="101"/>
        <v>1.6841629392763604</v>
      </c>
      <c r="AV775" s="1">
        <f t="shared" si="102"/>
        <v>1.5167075032803774</v>
      </c>
      <c r="AW775" s="1">
        <f t="shared" si="103"/>
        <v>1.3492520672843944</v>
      </c>
    </row>
    <row r="776" spans="1:49" x14ac:dyDescent="0.2">
      <c r="A776">
        <v>774</v>
      </c>
      <c r="B776" t="s">
        <v>11275</v>
      </c>
      <c r="F776" t="s">
        <v>11274</v>
      </c>
      <c r="G776" t="s">
        <v>5</v>
      </c>
      <c r="H776" t="s">
        <v>4</v>
      </c>
      <c r="I776" t="s">
        <v>11273</v>
      </c>
      <c r="J776">
        <v>60005244</v>
      </c>
      <c r="K776" t="s">
        <v>398</v>
      </c>
      <c r="L776" t="s">
        <v>397</v>
      </c>
      <c r="M776" t="s">
        <v>103</v>
      </c>
      <c r="N776">
        <v>2</v>
      </c>
      <c r="O776" t="s">
        <v>11272</v>
      </c>
      <c r="P776" t="s">
        <v>11271</v>
      </c>
      <c r="Q776" t="s">
        <v>1349</v>
      </c>
      <c r="R776" s="7">
        <v>38991</v>
      </c>
      <c r="S776" s="8">
        <f t="shared" si="96"/>
        <v>2006</v>
      </c>
      <c r="T776" s="8">
        <v>2006</v>
      </c>
      <c r="U776" s="8">
        <f t="shared" si="97"/>
        <v>16</v>
      </c>
      <c r="V776" s="7">
        <v>38991</v>
      </c>
      <c r="W776" t="s">
        <v>1316</v>
      </c>
      <c r="X776" s="2">
        <v>0.26700000000000002</v>
      </c>
      <c r="Y776" s="6">
        <f t="shared" si="98"/>
        <v>7.1274125090093707E-3</v>
      </c>
      <c r="AA776">
        <v>10224653</v>
      </c>
      <c r="AB776">
        <v>24184</v>
      </c>
      <c r="AD776" t="s">
        <v>1</v>
      </c>
      <c r="AE776">
        <v>15</v>
      </c>
      <c r="AF776">
        <v>4</v>
      </c>
      <c r="AH776" t="s">
        <v>11270</v>
      </c>
      <c r="AI776" t="s">
        <v>11269</v>
      </c>
      <c r="AJ776" t="s">
        <v>11268</v>
      </c>
      <c r="AK776" t="s">
        <v>11267</v>
      </c>
      <c r="AL776">
        <v>0</v>
      </c>
      <c r="AM776" s="5">
        <f t="shared" si="99"/>
        <v>0</v>
      </c>
      <c r="AN776" s="4">
        <f t="shared" si="100"/>
        <v>0</v>
      </c>
      <c r="AO776" s="3"/>
      <c r="AP776">
        <v>0</v>
      </c>
      <c r="AR776" t="s">
        <v>0</v>
      </c>
      <c r="AT776" s="2">
        <v>1.014</v>
      </c>
      <c r="AU776" s="1">
        <f t="shared" si="101"/>
        <v>0.49891887563065596</v>
      </c>
      <c r="AV776" s="1">
        <f t="shared" si="102"/>
        <v>0.35637062545046855</v>
      </c>
      <c r="AW776" s="1">
        <f t="shared" si="103"/>
        <v>0.21382237527028108</v>
      </c>
    </row>
    <row r="777" spans="1:49" x14ac:dyDescent="0.2">
      <c r="A777">
        <v>775</v>
      </c>
      <c r="B777" t="s">
        <v>11266</v>
      </c>
      <c r="F777" t="s">
        <v>11265</v>
      </c>
      <c r="G777" t="s">
        <v>5</v>
      </c>
      <c r="H777" t="s">
        <v>4</v>
      </c>
      <c r="I777" t="s">
        <v>11264</v>
      </c>
      <c r="J777" t="s">
        <v>11263</v>
      </c>
      <c r="K777" t="s">
        <v>11262</v>
      </c>
      <c r="L777" t="s">
        <v>11261</v>
      </c>
      <c r="M777" t="s">
        <v>9</v>
      </c>
      <c r="N777">
        <v>3</v>
      </c>
      <c r="O777" t="s">
        <v>11260</v>
      </c>
      <c r="P777" t="s">
        <v>11259</v>
      </c>
      <c r="Q777" t="s">
        <v>11258</v>
      </c>
      <c r="R777" s="7">
        <v>38991</v>
      </c>
      <c r="S777" s="8">
        <f t="shared" si="96"/>
        <v>2006</v>
      </c>
      <c r="T777" s="8">
        <v>2006</v>
      </c>
      <c r="U777" s="8">
        <f t="shared" si="97"/>
        <v>16</v>
      </c>
      <c r="V777" s="7">
        <v>38991</v>
      </c>
      <c r="W777" t="s">
        <v>1316</v>
      </c>
      <c r="X777" s="2">
        <v>0.26700000000000002</v>
      </c>
      <c r="Y777" s="6">
        <f t="shared" si="98"/>
        <v>7.1274125090093707E-3</v>
      </c>
      <c r="AA777">
        <v>10224653</v>
      </c>
      <c r="AB777">
        <v>24184</v>
      </c>
      <c r="AD777" t="s">
        <v>1</v>
      </c>
      <c r="AE777">
        <v>15</v>
      </c>
      <c r="AF777">
        <v>4</v>
      </c>
      <c r="AH777" t="s">
        <v>11257</v>
      </c>
      <c r="AI777" t="s">
        <v>11256</v>
      </c>
      <c r="AJ777" t="s">
        <v>11255</v>
      </c>
      <c r="AK777" t="s">
        <v>11254</v>
      </c>
      <c r="AL777">
        <v>2</v>
      </c>
      <c r="AM777" s="5">
        <f t="shared" si="99"/>
        <v>0.125</v>
      </c>
      <c r="AN777" s="4">
        <f t="shared" si="100"/>
        <v>1.893222264293828E-4</v>
      </c>
      <c r="AO777" s="3"/>
      <c r="AP777">
        <v>0</v>
      </c>
      <c r="AR777" t="s">
        <v>0</v>
      </c>
      <c r="AT777" s="2">
        <v>1.014</v>
      </c>
      <c r="AU777" s="1">
        <f t="shared" si="101"/>
        <v>0.50459854242353741</v>
      </c>
      <c r="AV777" s="1">
        <f t="shared" si="102"/>
        <v>0.36583673677193768</v>
      </c>
      <c r="AW777" s="1">
        <f t="shared" si="103"/>
        <v>0.22707493112033789</v>
      </c>
    </row>
    <row r="778" spans="1:49" x14ac:dyDescent="0.2">
      <c r="A778">
        <v>776</v>
      </c>
      <c r="B778" t="s">
        <v>11253</v>
      </c>
      <c r="F778" t="s">
        <v>11252</v>
      </c>
      <c r="G778" t="s">
        <v>5</v>
      </c>
      <c r="H778" t="s">
        <v>4</v>
      </c>
      <c r="I778" t="s">
        <v>11251</v>
      </c>
      <c r="J778" t="s">
        <v>11250</v>
      </c>
      <c r="K778" t="s">
        <v>11249</v>
      </c>
      <c r="L778" t="s">
        <v>11248</v>
      </c>
      <c r="M778" t="s">
        <v>9</v>
      </c>
      <c r="N778">
        <v>2</v>
      </c>
      <c r="O778" t="s">
        <v>11247</v>
      </c>
      <c r="P778" t="s">
        <v>11246</v>
      </c>
      <c r="Q778" t="s">
        <v>11245</v>
      </c>
      <c r="R778" s="7">
        <v>38991</v>
      </c>
      <c r="S778" s="8">
        <f t="shared" si="96"/>
        <v>2006</v>
      </c>
      <c r="T778" s="8">
        <v>2006</v>
      </c>
      <c r="U778" s="8">
        <f t="shared" si="97"/>
        <v>16</v>
      </c>
      <c r="V778" s="7">
        <v>38991</v>
      </c>
      <c r="W778" t="s">
        <v>1316</v>
      </c>
      <c r="X778" s="2">
        <v>0.26700000000000002</v>
      </c>
      <c r="Y778" s="6">
        <f t="shared" si="98"/>
        <v>7.1274125090093707E-3</v>
      </c>
      <c r="AA778">
        <v>10224653</v>
      </c>
      <c r="AB778">
        <v>24184</v>
      </c>
      <c r="AD778" t="s">
        <v>1</v>
      </c>
      <c r="AE778">
        <v>15</v>
      </c>
      <c r="AF778">
        <v>4</v>
      </c>
      <c r="AH778" t="s">
        <v>11244</v>
      </c>
      <c r="AI778" t="s">
        <v>11243</v>
      </c>
      <c r="AJ778" t="s">
        <v>11242</v>
      </c>
      <c r="AK778" t="s">
        <v>11241</v>
      </c>
      <c r="AL778">
        <v>4</v>
      </c>
      <c r="AM778" s="5">
        <f t="shared" si="99"/>
        <v>0.25</v>
      </c>
      <c r="AN778" s="4">
        <f t="shared" si="100"/>
        <v>3.786444528587656E-4</v>
      </c>
      <c r="AO778" s="3"/>
      <c r="AP778">
        <v>0</v>
      </c>
      <c r="AR778" t="s">
        <v>0</v>
      </c>
      <c r="AT778" s="2">
        <v>1.014</v>
      </c>
      <c r="AU778" s="1">
        <f t="shared" si="101"/>
        <v>0.51027820921641887</v>
      </c>
      <c r="AV778" s="1">
        <f t="shared" si="102"/>
        <v>0.3753028480934068</v>
      </c>
      <c r="AW778" s="1">
        <f t="shared" si="103"/>
        <v>0.24032748697039469</v>
      </c>
    </row>
    <row r="779" spans="1:49" x14ac:dyDescent="0.2">
      <c r="A779">
        <v>777</v>
      </c>
      <c r="B779" t="s">
        <v>11240</v>
      </c>
      <c r="F779" t="s">
        <v>11239</v>
      </c>
      <c r="G779" t="s">
        <v>5</v>
      </c>
      <c r="H779" t="s">
        <v>4</v>
      </c>
      <c r="I779" t="s">
        <v>11</v>
      </c>
      <c r="J779">
        <v>60025761</v>
      </c>
      <c r="K779" t="s">
        <v>11238</v>
      </c>
      <c r="L779" t="s">
        <v>380</v>
      </c>
      <c r="M779" t="s">
        <v>103</v>
      </c>
      <c r="N779">
        <v>2</v>
      </c>
      <c r="O779" t="s">
        <v>11237</v>
      </c>
      <c r="P779" t="s">
        <v>11236</v>
      </c>
      <c r="Q779" t="s">
        <v>11235</v>
      </c>
      <c r="R779" s="7">
        <v>38991</v>
      </c>
      <c r="S779" s="8">
        <f t="shared" si="96"/>
        <v>2006</v>
      </c>
      <c r="T779" s="8">
        <v>2006</v>
      </c>
      <c r="U779" s="8">
        <f t="shared" si="97"/>
        <v>16</v>
      </c>
      <c r="V779" s="7">
        <v>38991</v>
      </c>
      <c r="W779" t="s">
        <v>1316</v>
      </c>
      <c r="X779" s="2">
        <v>0.26700000000000002</v>
      </c>
      <c r="Y779" s="6">
        <f t="shared" si="98"/>
        <v>7.1274125090093707E-3</v>
      </c>
      <c r="AA779">
        <v>10224653</v>
      </c>
      <c r="AB779">
        <v>24184</v>
      </c>
      <c r="AD779" t="s">
        <v>1</v>
      </c>
      <c r="AE779">
        <v>15</v>
      </c>
      <c r="AF779">
        <v>4</v>
      </c>
      <c r="AH779" t="s">
        <v>11234</v>
      </c>
      <c r="AI779" t="s">
        <v>11233</v>
      </c>
      <c r="AJ779" t="s">
        <v>11232</v>
      </c>
      <c r="AK779" t="s">
        <v>11231</v>
      </c>
      <c r="AL779">
        <v>0</v>
      </c>
      <c r="AM779" s="5">
        <f t="shared" si="99"/>
        <v>0</v>
      </c>
      <c r="AN779" s="4">
        <f t="shared" si="100"/>
        <v>0</v>
      </c>
      <c r="AO779" s="3"/>
      <c r="AP779">
        <v>0</v>
      </c>
      <c r="AR779" t="s">
        <v>0</v>
      </c>
      <c r="AT779" s="2">
        <v>1.014</v>
      </c>
      <c r="AU779" s="1">
        <f t="shared" si="101"/>
        <v>0.49891887563065596</v>
      </c>
      <c r="AV779" s="1">
        <f t="shared" si="102"/>
        <v>0.35637062545046855</v>
      </c>
      <c r="AW779" s="1">
        <f t="shared" si="103"/>
        <v>0.21382237527028108</v>
      </c>
    </row>
    <row r="780" spans="1:49" x14ac:dyDescent="0.2">
      <c r="A780">
        <v>778</v>
      </c>
      <c r="B780" t="s">
        <v>11230</v>
      </c>
      <c r="C780" t="s">
        <v>11229</v>
      </c>
      <c r="F780" t="s">
        <v>11228</v>
      </c>
      <c r="G780" t="s">
        <v>5</v>
      </c>
      <c r="H780" t="s">
        <v>4</v>
      </c>
      <c r="I780" t="s">
        <v>11227</v>
      </c>
      <c r="J780">
        <v>60001821</v>
      </c>
      <c r="K780" t="s">
        <v>11226</v>
      </c>
      <c r="L780" t="s">
        <v>11225</v>
      </c>
      <c r="M780" t="s">
        <v>573</v>
      </c>
      <c r="N780">
        <v>2</v>
      </c>
      <c r="O780" t="s">
        <v>11224</v>
      </c>
      <c r="P780" t="s">
        <v>11223</v>
      </c>
      <c r="Q780" t="s">
        <v>11222</v>
      </c>
      <c r="R780" s="7">
        <v>38991</v>
      </c>
      <c r="S780" s="8">
        <f t="shared" si="96"/>
        <v>2006</v>
      </c>
      <c r="T780" s="8">
        <v>2006</v>
      </c>
      <c r="U780" s="8">
        <f t="shared" si="97"/>
        <v>16</v>
      </c>
      <c r="V780" s="7">
        <v>38991</v>
      </c>
      <c r="W780" t="s">
        <v>302</v>
      </c>
      <c r="X780" s="2" t="s">
        <v>6</v>
      </c>
      <c r="Y780" s="6" t="e">
        <f t="shared" si="98"/>
        <v>#VALUE!</v>
      </c>
      <c r="AA780">
        <v>10093095</v>
      </c>
      <c r="AB780">
        <v>22713</v>
      </c>
      <c r="AD780" t="s">
        <v>1</v>
      </c>
      <c r="AE780">
        <v>7</v>
      </c>
      <c r="AF780">
        <v>10</v>
      </c>
      <c r="AH780" t="s">
        <v>11221</v>
      </c>
      <c r="AI780" t="s">
        <v>11220</v>
      </c>
      <c r="AJ780" t="s">
        <v>11219</v>
      </c>
      <c r="AK780" t="s">
        <v>11218</v>
      </c>
      <c r="AL780">
        <v>22</v>
      </c>
      <c r="AM780" s="5">
        <f t="shared" si="99"/>
        <v>1.375</v>
      </c>
      <c r="AN780" s="4">
        <f t="shared" si="100"/>
        <v>2.0825444907232107E-3</v>
      </c>
      <c r="AO780" s="3"/>
      <c r="AP780">
        <v>0</v>
      </c>
      <c r="AR780" t="s">
        <v>11217</v>
      </c>
      <c r="AT780" s="2" t="s">
        <v>6</v>
      </c>
      <c r="AU780" s="1" t="e">
        <f t="shared" si="101"/>
        <v>#VALUE!</v>
      </c>
      <c r="AV780" s="1" t="e">
        <f t="shared" si="102"/>
        <v>#VALUE!</v>
      </c>
      <c r="AW780" s="1" t="e">
        <f t="shared" si="103"/>
        <v>#VALUE!</v>
      </c>
    </row>
    <row r="781" spans="1:49" x14ac:dyDescent="0.2">
      <c r="A781">
        <v>779</v>
      </c>
      <c r="B781" t="s">
        <v>11216</v>
      </c>
      <c r="C781" t="s">
        <v>11215</v>
      </c>
      <c r="E781">
        <v>16985206</v>
      </c>
      <c r="F781" t="s">
        <v>11214</v>
      </c>
      <c r="G781" t="s">
        <v>5</v>
      </c>
      <c r="H781" t="s">
        <v>4</v>
      </c>
      <c r="I781" t="s">
        <v>11213</v>
      </c>
      <c r="J781">
        <v>60012556</v>
      </c>
      <c r="K781" t="s">
        <v>1230</v>
      </c>
      <c r="L781" t="s">
        <v>1229</v>
      </c>
      <c r="M781" t="s">
        <v>157</v>
      </c>
      <c r="N781">
        <v>4</v>
      </c>
      <c r="O781" t="s">
        <v>11212</v>
      </c>
      <c r="P781" t="s">
        <v>11211</v>
      </c>
      <c r="Q781" t="s">
        <v>11210</v>
      </c>
      <c r="R781" s="7">
        <v>38991</v>
      </c>
      <c r="S781" s="8">
        <f t="shared" si="96"/>
        <v>2006</v>
      </c>
      <c r="T781" s="8">
        <v>2006</v>
      </c>
      <c r="U781" s="8">
        <f t="shared" si="97"/>
        <v>16</v>
      </c>
      <c r="V781" s="7">
        <v>38991</v>
      </c>
      <c r="W781" t="s">
        <v>884</v>
      </c>
      <c r="X781" s="2">
        <v>1.367</v>
      </c>
      <c r="Y781" s="6">
        <f t="shared" si="98"/>
        <v>3.6491284268973065E-2</v>
      </c>
      <c r="AA781">
        <v>220949</v>
      </c>
      <c r="AB781">
        <v>29605</v>
      </c>
      <c r="AD781" t="s">
        <v>1</v>
      </c>
      <c r="AE781">
        <v>209</v>
      </c>
      <c r="AF781">
        <v>19</v>
      </c>
      <c r="AH781" t="s">
        <v>11209</v>
      </c>
      <c r="AI781" t="s">
        <v>11208</v>
      </c>
      <c r="AJ781" t="s">
        <v>11207</v>
      </c>
      <c r="AK781" t="s">
        <v>11206</v>
      </c>
      <c r="AL781">
        <v>24</v>
      </c>
      <c r="AM781" s="5">
        <f t="shared" si="99"/>
        <v>1.5</v>
      </c>
      <c r="AN781" s="4">
        <f t="shared" si="100"/>
        <v>2.2718667171525938E-3</v>
      </c>
      <c r="AO781" s="3"/>
      <c r="AP781">
        <v>1</v>
      </c>
      <c r="AR781" t="s">
        <v>0</v>
      </c>
      <c r="AT781" s="2">
        <v>3.3119999999999998</v>
      </c>
      <c r="AU781" s="1">
        <f t="shared" si="101"/>
        <v>2.6225459003426921</v>
      </c>
      <c r="AV781" s="1">
        <f t="shared" si="102"/>
        <v>1.9381575493062828</v>
      </c>
      <c r="AW781" s="1">
        <f t="shared" si="103"/>
        <v>1.2537691982698735</v>
      </c>
    </row>
    <row r="782" spans="1:49" x14ac:dyDescent="0.2">
      <c r="A782">
        <v>780</v>
      </c>
      <c r="B782" t="s">
        <v>11205</v>
      </c>
      <c r="C782" t="s">
        <v>11204</v>
      </c>
      <c r="F782" t="s">
        <v>11203</v>
      </c>
      <c r="G782" t="s">
        <v>5</v>
      </c>
      <c r="H782" t="s">
        <v>4</v>
      </c>
      <c r="I782" t="s">
        <v>676</v>
      </c>
      <c r="J782" t="s">
        <v>11202</v>
      </c>
      <c r="K782" t="s">
        <v>11201</v>
      </c>
      <c r="L782" t="s">
        <v>11200</v>
      </c>
      <c r="M782" t="s">
        <v>155</v>
      </c>
      <c r="N782">
        <v>4</v>
      </c>
      <c r="O782" t="s">
        <v>11199</v>
      </c>
      <c r="P782" t="s">
        <v>11198</v>
      </c>
      <c r="Q782" t="s">
        <v>11197</v>
      </c>
      <c r="R782" s="7">
        <v>38991</v>
      </c>
      <c r="S782" s="8">
        <f t="shared" si="96"/>
        <v>2006</v>
      </c>
      <c r="T782" s="8">
        <v>2006</v>
      </c>
      <c r="U782" s="8">
        <f t="shared" si="97"/>
        <v>16</v>
      </c>
      <c r="V782" s="7">
        <v>38991</v>
      </c>
      <c r="W782" t="s">
        <v>169</v>
      </c>
      <c r="X782" s="2">
        <v>2.823</v>
      </c>
      <c r="Y782" s="6">
        <f t="shared" si="98"/>
        <v>7.5358372707615917E-2</v>
      </c>
      <c r="AA782">
        <v>1636804</v>
      </c>
      <c r="AB782">
        <v>17249</v>
      </c>
      <c r="AD782" t="s">
        <v>1</v>
      </c>
      <c r="AE782">
        <v>44</v>
      </c>
      <c r="AF782">
        <v>10</v>
      </c>
      <c r="AH782" t="s">
        <v>11196</v>
      </c>
      <c r="AI782" t="s">
        <v>11195</v>
      </c>
      <c r="AK782" t="s">
        <v>11194</v>
      </c>
      <c r="AL782">
        <v>11</v>
      </c>
      <c r="AM782" s="5">
        <f t="shared" si="99"/>
        <v>0.6875</v>
      </c>
      <c r="AN782" s="4">
        <f t="shared" si="100"/>
        <v>1.0412722453616054E-3</v>
      </c>
      <c r="AO782" s="3"/>
      <c r="AP782">
        <v>0</v>
      </c>
      <c r="AR782" t="s">
        <v>0</v>
      </c>
      <c r="AT782" s="2">
        <v>9.6189999999999998</v>
      </c>
      <c r="AU782" s="1">
        <f t="shared" si="101"/>
        <v>5.3063242568939621</v>
      </c>
      <c r="AV782" s="1">
        <f t="shared" si="102"/>
        <v>3.8199822476488761</v>
      </c>
      <c r="AW782" s="1">
        <f t="shared" si="103"/>
        <v>2.33364023840379</v>
      </c>
    </row>
    <row r="783" spans="1:49" x14ac:dyDescent="0.2">
      <c r="A783">
        <v>781</v>
      </c>
      <c r="B783" t="s">
        <v>11193</v>
      </c>
      <c r="F783" t="s">
        <v>11192</v>
      </c>
      <c r="G783" t="s">
        <v>5</v>
      </c>
      <c r="H783" t="s">
        <v>4</v>
      </c>
      <c r="I783" t="s">
        <v>11191</v>
      </c>
      <c r="J783">
        <v>60013402</v>
      </c>
      <c r="K783" t="s">
        <v>891</v>
      </c>
      <c r="L783" t="s">
        <v>890</v>
      </c>
      <c r="M783" t="s">
        <v>16</v>
      </c>
      <c r="N783">
        <v>1</v>
      </c>
      <c r="O783" t="s">
        <v>11190</v>
      </c>
      <c r="P783">
        <v>36792176800</v>
      </c>
      <c r="Q783">
        <v>60013402</v>
      </c>
      <c r="R783" s="7">
        <v>38991</v>
      </c>
      <c r="S783" s="8">
        <f t="shared" si="96"/>
        <v>2006</v>
      </c>
      <c r="T783" s="8">
        <v>2006</v>
      </c>
      <c r="U783" s="8">
        <f t="shared" si="97"/>
        <v>16</v>
      </c>
      <c r="V783" s="7">
        <v>38991</v>
      </c>
      <c r="W783" t="s">
        <v>53</v>
      </c>
      <c r="X783" s="2">
        <v>0.41299999999999998</v>
      </c>
      <c r="Y783" s="6">
        <f t="shared" si="98"/>
        <v>1.1024799124422733E-2</v>
      </c>
      <c r="AA783">
        <v>138797</v>
      </c>
      <c r="AB783">
        <v>19840</v>
      </c>
      <c r="AD783" t="s">
        <v>1</v>
      </c>
      <c r="AE783">
        <v>108</v>
      </c>
      <c r="AF783">
        <v>4</v>
      </c>
      <c r="AH783" t="s">
        <v>1326</v>
      </c>
      <c r="AI783" t="s">
        <v>11189</v>
      </c>
      <c r="AJ783" t="s">
        <v>11188</v>
      </c>
      <c r="AK783" t="s">
        <v>11187</v>
      </c>
      <c r="AL783">
        <v>18</v>
      </c>
      <c r="AM783" s="5">
        <f t="shared" si="99"/>
        <v>1.125</v>
      </c>
      <c r="AN783" s="4">
        <f t="shared" si="100"/>
        <v>1.7039000378644452E-3</v>
      </c>
      <c r="AO783" s="3"/>
      <c r="AP783">
        <v>0</v>
      </c>
      <c r="AR783" t="s">
        <v>0</v>
      </c>
      <c r="AT783" s="2" t="s">
        <v>6</v>
      </c>
      <c r="AU783" s="1">
        <f t="shared" si="101"/>
        <v>0.82285293984552466</v>
      </c>
      <c r="AV783" s="1">
        <f t="shared" si="102"/>
        <v>0.63643495811435891</v>
      </c>
      <c r="AW783" s="1">
        <f t="shared" si="103"/>
        <v>0.4500169763831931</v>
      </c>
    </row>
    <row r="784" spans="1:49" x14ac:dyDescent="0.2">
      <c r="A784">
        <v>782</v>
      </c>
      <c r="B784" t="s">
        <v>11186</v>
      </c>
      <c r="F784" t="s">
        <v>11185</v>
      </c>
      <c r="G784" t="s">
        <v>5</v>
      </c>
      <c r="H784" t="s">
        <v>4</v>
      </c>
      <c r="I784" t="s">
        <v>11184</v>
      </c>
      <c r="J784" t="s">
        <v>11183</v>
      </c>
      <c r="K784" t="s">
        <v>11182</v>
      </c>
      <c r="L784" t="s">
        <v>11181</v>
      </c>
      <c r="M784" t="s">
        <v>30</v>
      </c>
      <c r="N784">
        <v>2</v>
      </c>
      <c r="O784" t="s">
        <v>11180</v>
      </c>
      <c r="P784" t="s">
        <v>11179</v>
      </c>
      <c r="Q784" t="s">
        <v>11178</v>
      </c>
      <c r="R784" s="7">
        <v>38991</v>
      </c>
      <c r="S784" s="8">
        <f t="shared" si="96"/>
        <v>2006</v>
      </c>
      <c r="T784" s="8">
        <v>2006</v>
      </c>
      <c r="U784" s="8">
        <f t="shared" si="97"/>
        <v>16</v>
      </c>
      <c r="V784" s="7">
        <v>38991</v>
      </c>
      <c r="W784" t="s">
        <v>53</v>
      </c>
      <c r="X784" s="2">
        <v>0.41299999999999998</v>
      </c>
      <c r="Y784" s="6">
        <f t="shared" si="98"/>
        <v>1.1024799124422733E-2</v>
      </c>
      <c r="AA784">
        <v>138797</v>
      </c>
      <c r="AB784">
        <v>19840</v>
      </c>
      <c r="AD784" t="s">
        <v>1</v>
      </c>
      <c r="AE784">
        <v>108</v>
      </c>
      <c r="AF784">
        <v>4</v>
      </c>
      <c r="AH784" t="s">
        <v>1533</v>
      </c>
      <c r="AI784" t="s">
        <v>11177</v>
      </c>
      <c r="AJ784" t="s">
        <v>11176</v>
      </c>
      <c r="AK784" t="s">
        <v>11175</v>
      </c>
      <c r="AL784">
        <v>1</v>
      </c>
      <c r="AM784" s="5">
        <f t="shared" si="99"/>
        <v>6.25E-2</v>
      </c>
      <c r="AN784" s="4">
        <f t="shared" si="100"/>
        <v>9.46611132146914E-5</v>
      </c>
      <c r="AO784" s="3"/>
      <c r="AP784">
        <v>0</v>
      </c>
      <c r="AR784" t="s">
        <v>0</v>
      </c>
      <c r="AT784" s="2" t="s">
        <v>6</v>
      </c>
      <c r="AU784" s="1">
        <f t="shared" si="101"/>
        <v>0.77457577210603201</v>
      </c>
      <c r="AV784" s="1">
        <f t="shared" si="102"/>
        <v>0.5559730118818712</v>
      </c>
      <c r="AW784" s="1">
        <f t="shared" si="103"/>
        <v>0.3373702516577104</v>
      </c>
    </row>
    <row r="785" spans="1:49" x14ac:dyDescent="0.2">
      <c r="A785">
        <v>783</v>
      </c>
      <c r="B785" t="s">
        <v>11174</v>
      </c>
      <c r="F785" t="s">
        <v>11173</v>
      </c>
      <c r="G785" t="s">
        <v>5</v>
      </c>
      <c r="H785" t="s">
        <v>4</v>
      </c>
      <c r="I785" t="s">
        <v>676</v>
      </c>
      <c r="J785" t="s">
        <v>11172</v>
      </c>
      <c r="K785" t="s">
        <v>11171</v>
      </c>
      <c r="L785" t="s">
        <v>11170</v>
      </c>
      <c r="M785" t="s">
        <v>9</v>
      </c>
      <c r="N785">
        <v>2</v>
      </c>
      <c r="O785" t="s">
        <v>11169</v>
      </c>
      <c r="P785" t="s">
        <v>11168</v>
      </c>
      <c r="Q785" t="s">
        <v>11167</v>
      </c>
      <c r="R785" s="7">
        <v>38991</v>
      </c>
      <c r="S785" s="8">
        <f t="shared" si="96"/>
        <v>2006</v>
      </c>
      <c r="T785" s="8">
        <v>2006</v>
      </c>
      <c r="U785" s="8">
        <f t="shared" si="97"/>
        <v>16</v>
      </c>
      <c r="V785" s="7">
        <v>38991</v>
      </c>
      <c r="W785" t="s">
        <v>53</v>
      </c>
      <c r="X785" s="2">
        <v>0.41299999999999998</v>
      </c>
      <c r="Y785" s="6">
        <f t="shared" si="98"/>
        <v>1.1024799124422733E-2</v>
      </c>
      <c r="AA785">
        <v>138797</v>
      </c>
      <c r="AB785">
        <v>19840</v>
      </c>
      <c r="AD785" t="s">
        <v>1</v>
      </c>
      <c r="AE785">
        <v>108</v>
      </c>
      <c r="AF785">
        <v>4</v>
      </c>
      <c r="AH785" t="s">
        <v>11166</v>
      </c>
      <c r="AI785" t="s">
        <v>11165</v>
      </c>
      <c r="AJ785" t="s">
        <v>11164</v>
      </c>
      <c r="AK785" t="s">
        <v>11163</v>
      </c>
      <c r="AL785">
        <v>2</v>
      </c>
      <c r="AM785" s="5">
        <f t="shared" si="99"/>
        <v>0.125</v>
      </c>
      <c r="AN785" s="4">
        <f t="shared" si="100"/>
        <v>1.893222264293828E-4</v>
      </c>
      <c r="AO785" s="3"/>
      <c r="AP785">
        <v>0</v>
      </c>
      <c r="AR785" t="s">
        <v>0</v>
      </c>
      <c r="AT785" s="2" t="s">
        <v>6</v>
      </c>
      <c r="AU785" s="1">
        <f t="shared" si="101"/>
        <v>0.7774156055024728</v>
      </c>
      <c r="AV785" s="1">
        <f t="shared" si="102"/>
        <v>0.56070606754260577</v>
      </c>
      <c r="AW785" s="1">
        <f t="shared" si="103"/>
        <v>0.34399652958273874</v>
      </c>
    </row>
    <row r="786" spans="1:49" x14ac:dyDescent="0.2">
      <c r="A786">
        <v>784</v>
      </c>
      <c r="B786" t="s">
        <v>11162</v>
      </c>
      <c r="C786" t="s">
        <v>11161</v>
      </c>
      <c r="F786" t="s">
        <v>11160</v>
      </c>
      <c r="G786" t="s">
        <v>5</v>
      </c>
      <c r="H786" t="s">
        <v>4</v>
      </c>
      <c r="I786" t="s">
        <v>11159</v>
      </c>
      <c r="J786" t="s">
        <v>11158</v>
      </c>
      <c r="K786" t="s">
        <v>11157</v>
      </c>
      <c r="L786" t="s">
        <v>11156</v>
      </c>
      <c r="M786" t="s">
        <v>5356</v>
      </c>
      <c r="N786">
        <v>3</v>
      </c>
      <c r="O786" t="s">
        <v>11155</v>
      </c>
      <c r="P786" t="s">
        <v>11154</v>
      </c>
      <c r="Q786" t="s">
        <v>11153</v>
      </c>
      <c r="R786" s="7">
        <v>38991</v>
      </c>
      <c r="S786" s="8">
        <f t="shared" si="96"/>
        <v>2006</v>
      </c>
      <c r="T786" s="8">
        <v>2006</v>
      </c>
      <c r="U786" s="8">
        <f t="shared" si="97"/>
        <v>16</v>
      </c>
      <c r="V786" s="7">
        <v>38991</v>
      </c>
      <c r="W786" t="s">
        <v>97</v>
      </c>
      <c r="X786" s="2">
        <v>1.468</v>
      </c>
      <c r="Y786" s="6">
        <f t="shared" si="98"/>
        <v>3.9187421585115186E-2</v>
      </c>
      <c r="AA786">
        <v>906778</v>
      </c>
      <c r="AB786">
        <v>18931</v>
      </c>
      <c r="AD786" t="s">
        <v>1</v>
      </c>
      <c r="AE786">
        <v>54</v>
      </c>
      <c r="AF786">
        <v>10</v>
      </c>
      <c r="AH786" t="s">
        <v>11152</v>
      </c>
      <c r="AI786" t="s">
        <v>11151</v>
      </c>
      <c r="AJ786" t="s">
        <v>11150</v>
      </c>
      <c r="AK786" t="s">
        <v>11149</v>
      </c>
      <c r="AL786">
        <v>9</v>
      </c>
      <c r="AM786" s="5">
        <f t="shared" si="99"/>
        <v>0.5625</v>
      </c>
      <c r="AN786" s="4">
        <f t="shared" si="100"/>
        <v>8.5195001893222262E-4</v>
      </c>
      <c r="AO786" s="3"/>
      <c r="AP786">
        <v>0</v>
      </c>
      <c r="AR786" t="s">
        <v>0</v>
      </c>
      <c r="AT786" s="2">
        <v>5.0830000000000002</v>
      </c>
      <c r="AU786" s="1">
        <f t="shared" si="101"/>
        <v>2.7686780115260294</v>
      </c>
      <c r="AV786" s="1">
        <f t="shared" si="102"/>
        <v>2.0019685802023703</v>
      </c>
      <c r="AW786" s="1">
        <f t="shared" si="103"/>
        <v>1.235259148878711</v>
      </c>
    </row>
    <row r="787" spans="1:49" x14ac:dyDescent="0.2">
      <c r="A787">
        <v>785</v>
      </c>
      <c r="B787" t="s">
        <v>11148</v>
      </c>
      <c r="C787" t="s">
        <v>11147</v>
      </c>
      <c r="F787" t="s">
        <v>11146</v>
      </c>
      <c r="G787" t="s">
        <v>5</v>
      </c>
      <c r="H787" t="s">
        <v>4</v>
      </c>
      <c r="I787" t="s">
        <v>1455</v>
      </c>
      <c r="J787">
        <v>60009415</v>
      </c>
      <c r="K787" t="s">
        <v>11145</v>
      </c>
      <c r="L787" t="s">
        <v>11144</v>
      </c>
      <c r="M787" t="s">
        <v>16</v>
      </c>
      <c r="N787">
        <v>3</v>
      </c>
      <c r="O787" t="s">
        <v>11143</v>
      </c>
      <c r="P787" t="s">
        <v>11142</v>
      </c>
      <c r="Q787" t="s">
        <v>11141</v>
      </c>
      <c r="R787" s="7">
        <v>38991</v>
      </c>
      <c r="S787" s="8">
        <f t="shared" si="96"/>
        <v>2006</v>
      </c>
      <c r="T787" s="8">
        <v>2006</v>
      </c>
      <c r="U787" s="8">
        <f t="shared" si="97"/>
        <v>16</v>
      </c>
      <c r="V787" s="7">
        <v>38991</v>
      </c>
      <c r="W787" t="s">
        <v>97</v>
      </c>
      <c r="X787" s="2">
        <v>1.468</v>
      </c>
      <c r="Y787" s="6">
        <f t="shared" si="98"/>
        <v>3.9187421585115186E-2</v>
      </c>
      <c r="AA787">
        <v>906778</v>
      </c>
      <c r="AB787">
        <v>18931</v>
      </c>
      <c r="AD787" t="s">
        <v>1</v>
      </c>
      <c r="AE787">
        <v>54</v>
      </c>
      <c r="AF787">
        <v>10</v>
      </c>
      <c r="AH787" t="s">
        <v>11140</v>
      </c>
      <c r="AI787" t="s">
        <v>11139</v>
      </c>
      <c r="AJ787" t="s">
        <v>11138</v>
      </c>
      <c r="AK787" t="s">
        <v>11137</v>
      </c>
      <c r="AL787">
        <v>66</v>
      </c>
      <c r="AM787" s="5">
        <f t="shared" si="99"/>
        <v>4.125</v>
      </c>
      <c r="AN787" s="4">
        <f t="shared" si="100"/>
        <v>6.2476334721696331E-3</v>
      </c>
      <c r="AO787" s="3"/>
      <c r="AP787">
        <v>0</v>
      </c>
      <c r="AQ787" t="s">
        <v>28</v>
      </c>
      <c r="AR787" t="s">
        <v>1454</v>
      </c>
      <c r="AS787" t="s">
        <v>27</v>
      </c>
      <c r="AT787" s="2">
        <v>5.0830000000000002</v>
      </c>
      <c r="AU787" s="1">
        <f t="shared" si="101"/>
        <v>2.9305485151231516</v>
      </c>
      <c r="AV787" s="1">
        <f t="shared" si="102"/>
        <v>2.2717527528642409</v>
      </c>
      <c r="AW787" s="1">
        <f t="shared" si="103"/>
        <v>1.6129569906053298</v>
      </c>
    </row>
    <row r="788" spans="1:49" x14ac:dyDescent="0.2">
      <c r="A788">
        <v>786</v>
      </c>
      <c r="B788" t="s">
        <v>11136</v>
      </c>
      <c r="C788" t="s">
        <v>11135</v>
      </c>
      <c r="F788" t="s">
        <v>11134</v>
      </c>
      <c r="G788" t="s">
        <v>5</v>
      </c>
      <c r="H788" t="s">
        <v>4</v>
      </c>
      <c r="I788" t="s">
        <v>11133</v>
      </c>
      <c r="J788">
        <v>60014171</v>
      </c>
      <c r="K788" t="s">
        <v>1564</v>
      </c>
      <c r="L788" t="s">
        <v>578</v>
      </c>
      <c r="M788" t="s">
        <v>98</v>
      </c>
      <c r="N788">
        <v>2</v>
      </c>
      <c r="O788" t="s">
        <v>11132</v>
      </c>
      <c r="P788" t="s">
        <v>11131</v>
      </c>
      <c r="Q788" t="s">
        <v>1563</v>
      </c>
      <c r="R788" s="7">
        <v>38991</v>
      </c>
      <c r="S788" s="8">
        <f t="shared" si="96"/>
        <v>2006</v>
      </c>
      <c r="T788" s="8">
        <v>2006</v>
      </c>
      <c r="U788" s="8">
        <f t="shared" si="97"/>
        <v>16</v>
      </c>
      <c r="V788" s="7">
        <v>38991</v>
      </c>
      <c r="W788" t="s">
        <v>97</v>
      </c>
      <c r="X788" s="2">
        <v>1.468</v>
      </c>
      <c r="Y788" s="6">
        <f t="shared" si="98"/>
        <v>3.9187421585115186E-2</v>
      </c>
      <c r="AA788">
        <v>906778</v>
      </c>
      <c r="AB788">
        <v>18931</v>
      </c>
      <c r="AD788" t="s">
        <v>1</v>
      </c>
      <c r="AE788">
        <v>54</v>
      </c>
      <c r="AF788">
        <v>10</v>
      </c>
      <c r="AH788" t="s">
        <v>11130</v>
      </c>
      <c r="AI788" t="s">
        <v>11129</v>
      </c>
      <c r="AJ788" t="s">
        <v>11128</v>
      </c>
      <c r="AK788" t="s">
        <v>11127</v>
      </c>
      <c r="AL788">
        <v>0</v>
      </c>
      <c r="AM788" s="5">
        <f t="shared" si="99"/>
        <v>0</v>
      </c>
      <c r="AN788" s="4">
        <f t="shared" si="100"/>
        <v>0</v>
      </c>
      <c r="AO788" s="3"/>
      <c r="AP788">
        <v>0</v>
      </c>
      <c r="AR788" t="s">
        <v>0</v>
      </c>
      <c r="AT788" s="2">
        <v>5.0830000000000002</v>
      </c>
      <c r="AU788" s="1">
        <f t="shared" si="101"/>
        <v>2.7431195109580626</v>
      </c>
      <c r="AV788" s="1">
        <f t="shared" si="102"/>
        <v>1.9593710792557593</v>
      </c>
      <c r="AW788" s="1">
        <f t="shared" si="103"/>
        <v>1.1756226475534557</v>
      </c>
    </row>
    <row r="789" spans="1:49" x14ac:dyDescent="0.2">
      <c r="A789">
        <v>787</v>
      </c>
      <c r="B789" t="s">
        <v>11126</v>
      </c>
      <c r="C789" t="s">
        <v>11125</v>
      </c>
      <c r="F789" t="s">
        <v>11124</v>
      </c>
      <c r="G789" t="s">
        <v>5</v>
      </c>
      <c r="H789" t="s">
        <v>4</v>
      </c>
      <c r="I789" t="s">
        <v>11123</v>
      </c>
      <c r="J789" t="s">
        <v>11122</v>
      </c>
      <c r="K789" t="s">
        <v>11121</v>
      </c>
      <c r="L789" t="s">
        <v>1395</v>
      </c>
      <c r="M789" t="s">
        <v>158</v>
      </c>
      <c r="N789">
        <v>2</v>
      </c>
      <c r="O789" t="s">
        <v>11120</v>
      </c>
      <c r="P789" t="s">
        <v>11119</v>
      </c>
      <c r="Q789" t="s">
        <v>11118</v>
      </c>
      <c r="R789" s="7">
        <v>38991</v>
      </c>
      <c r="S789" s="8">
        <f t="shared" si="96"/>
        <v>2006</v>
      </c>
      <c r="T789" s="8">
        <v>2006</v>
      </c>
      <c r="U789" s="8">
        <f t="shared" si="97"/>
        <v>16</v>
      </c>
      <c r="V789" s="7">
        <v>38991</v>
      </c>
      <c r="W789" t="s">
        <v>97</v>
      </c>
      <c r="X789" s="2">
        <v>1.468</v>
      </c>
      <c r="Y789" s="6">
        <f t="shared" si="98"/>
        <v>3.9187421585115186E-2</v>
      </c>
      <c r="AA789">
        <v>906778</v>
      </c>
      <c r="AB789">
        <v>18931</v>
      </c>
      <c r="AD789" t="s">
        <v>1</v>
      </c>
      <c r="AE789">
        <v>54</v>
      </c>
      <c r="AF789">
        <v>10</v>
      </c>
      <c r="AH789" t="s">
        <v>11117</v>
      </c>
      <c r="AI789" t="s">
        <v>11116</v>
      </c>
      <c r="AJ789" t="s">
        <v>11115</v>
      </c>
      <c r="AK789" t="s">
        <v>11114</v>
      </c>
      <c r="AL789">
        <v>2</v>
      </c>
      <c r="AM789" s="5">
        <f t="shared" si="99"/>
        <v>0.125</v>
      </c>
      <c r="AN789" s="4">
        <f t="shared" si="100"/>
        <v>1.893222264293828E-4</v>
      </c>
      <c r="AO789" s="3"/>
      <c r="AP789">
        <v>0</v>
      </c>
      <c r="AR789" t="s">
        <v>0</v>
      </c>
      <c r="AT789" s="2">
        <v>5.0830000000000002</v>
      </c>
      <c r="AU789" s="1">
        <f t="shared" si="101"/>
        <v>2.7487991777509442</v>
      </c>
      <c r="AV789" s="1">
        <f t="shared" si="102"/>
        <v>1.9688371905772284</v>
      </c>
      <c r="AW789" s="1">
        <f t="shared" si="103"/>
        <v>1.1888752034035124</v>
      </c>
    </row>
    <row r="790" spans="1:49" x14ac:dyDescent="0.2">
      <c r="A790">
        <v>788</v>
      </c>
      <c r="B790" t="s">
        <v>11113</v>
      </c>
      <c r="C790" t="s">
        <v>11112</v>
      </c>
      <c r="F790" t="s">
        <v>11111</v>
      </c>
      <c r="G790" t="s">
        <v>5</v>
      </c>
      <c r="H790" t="s">
        <v>4</v>
      </c>
      <c r="I790" t="s">
        <v>11110</v>
      </c>
      <c r="J790" t="s">
        <v>11109</v>
      </c>
      <c r="K790" t="s">
        <v>11108</v>
      </c>
      <c r="L790" t="s">
        <v>11107</v>
      </c>
      <c r="M790" t="s">
        <v>1251</v>
      </c>
      <c r="N790">
        <v>3</v>
      </c>
      <c r="O790" t="s">
        <v>11106</v>
      </c>
      <c r="P790" t="s">
        <v>11105</v>
      </c>
      <c r="Q790" t="s">
        <v>11104</v>
      </c>
      <c r="R790" s="7">
        <v>38991</v>
      </c>
      <c r="S790" s="8">
        <f t="shared" si="96"/>
        <v>2006</v>
      </c>
      <c r="T790" s="8">
        <v>2006</v>
      </c>
      <c r="U790" s="8">
        <f t="shared" si="97"/>
        <v>16</v>
      </c>
      <c r="V790" s="7">
        <v>38991</v>
      </c>
      <c r="W790" t="s">
        <v>196</v>
      </c>
      <c r="X790" s="2">
        <v>1.6519999999999999</v>
      </c>
      <c r="Y790" s="6">
        <f t="shared" si="98"/>
        <v>4.409919649769093E-2</v>
      </c>
      <c r="AA790" t="s">
        <v>195</v>
      </c>
      <c r="AB790">
        <v>17337</v>
      </c>
      <c r="AD790" t="s">
        <v>1</v>
      </c>
      <c r="AE790">
        <v>54</v>
      </c>
      <c r="AF790">
        <v>10</v>
      </c>
      <c r="AH790" t="s">
        <v>11103</v>
      </c>
      <c r="AI790" t="s">
        <v>11102</v>
      </c>
      <c r="AJ790" t="s">
        <v>11101</v>
      </c>
      <c r="AK790" t="s">
        <v>11100</v>
      </c>
      <c r="AL790">
        <v>104</v>
      </c>
      <c r="AM790" s="5">
        <f t="shared" si="99"/>
        <v>6.5</v>
      </c>
      <c r="AN790" s="4">
        <f t="shared" si="100"/>
        <v>9.8447557743279058E-3</v>
      </c>
      <c r="AO790" s="3"/>
      <c r="AP790">
        <v>0</v>
      </c>
      <c r="AQ790" t="s">
        <v>160</v>
      </c>
      <c r="AR790" t="s">
        <v>5651</v>
      </c>
      <c r="AS790" t="s">
        <v>159</v>
      </c>
      <c r="AT790" s="2" t="s">
        <v>6</v>
      </c>
      <c r="AU790" s="1">
        <f t="shared" si="101"/>
        <v>3.3822864280682019</v>
      </c>
      <c r="AV790" s="1">
        <f t="shared" si="102"/>
        <v>2.6971976136009417</v>
      </c>
      <c r="AW790" s="1">
        <f t="shared" si="103"/>
        <v>2.012108799133681</v>
      </c>
    </row>
    <row r="791" spans="1:49" x14ac:dyDescent="0.2">
      <c r="A791">
        <v>789</v>
      </c>
      <c r="B791" t="s">
        <v>11099</v>
      </c>
      <c r="C791" t="s">
        <v>11098</v>
      </c>
      <c r="F791" t="s">
        <v>11097</v>
      </c>
      <c r="G791" t="s">
        <v>5</v>
      </c>
      <c r="H791" t="s">
        <v>4</v>
      </c>
      <c r="I791" t="s">
        <v>11096</v>
      </c>
      <c r="N791">
        <v>3</v>
      </c>
      <c r="O791" t="s">
        <v>11095</v>
      </c>
      <c r="P791" t="s">
        <v>11094</v>
      </c>
      <c r="Q791" t="s">
        <v>883</v>
      </c>
      <c r="R791" s="7">
        <v>38991</v>
      </c>
      <c r="S791" s="8">
        <f t="shared" si="96"/>
        <v>2006</v>
      </c>
      <c r="T791" s="8">
        <v>2006</v>
      </c>
      <c r="U791" s="8">
        <f t="shared" si="97"/>
        <v>16</v>
      </c>
      <c r="V791" s="7">
        <v>38991</v>
      </c>
      <c r="W791" t="s">
        <v>881</v>
      </c>
      <c r="X791" s="2">
        <v>0.29499999999999998</v>
      </c>
      <c r="Y791" s="6">
        <f t="shared" si="98"/>
        <v>7.8748565174448087E-3</v>
      </c>
      <c r="AA791">
        <v>10642269</v>
      </c>
      <c r="AB791">
        <v>19554</v>
      </c>
      <c r="AD791" t="s">
        <v>1</v>
      </c>
      <c r="AE791">
        <v>51</v>
      </c>
      <c r="AF791">
        <v>10</v>
      </c>
      <c r="AH791" t="s">
        <v>11093</v>
      </c>
      <c r="AI791" t="s">
        <v>11092</v>
      </c>
      <c r="AK791" t="s">
        <v>11091</v>
      </c>
      <c r="AL791">
        <v>0</v>
      </c>
      <c r="AM791" s="5">
        <f t="shared" si="99"/>
        <v>0</v>
      </c>
      <c r="AN791" s="4">
        <f t="shared" si="100"/>
        <v>0</v>
      </c>
      <c r="AO791" s="3"/>
      <c r="AP791">
        <v>0</v>
      </c>
      <c r="AR791" t="s">
        <v>0</v>
      </c>
      <c r="AT791" s="2" t="s">
        <v>6</v>
      </c>
      <c r="AU791" s="1">
        <f t="shared" si="101"/>
        <v>0.55123995622113653</v>
      </c>
      <c r="AV791" s="1">
        <f t="shared" si="102"/>
        <v>0.39374282587224041</v>
      </c>
      <c r="AW791" s="1">
        <f t="shared" si="103"/>
        <v>0.23624569552334423</v>
      </c>
    </row>
    <row r="792" spans="1:49" x14ac:dyDescent="0.2">
      <c r="A792">
        <v>790</v>
      </c>
      <c r="B792" t="s">
        <v>11090</v>
      </c>
      <c r="C792" t="s">
        <v>11089</v>
      </c>
      <c r="F792" t="s">
        <v>11088</v>
      </c>
      <c r="G792" t="s">
        <v>5</v>
      </c>
      <c r="H792" t="s">
        <v>4</v>
      </c>
      <c r="I792" t="s">
        <v>11087</v>
      </c>
      <c r="J792">
        <v>60032259</v>
      </c>
      <c r="K792" t="s">
        <v>11086</v>
      </c>
      <c r="L792" t="s">
        <v>11085</v>
      </c>
      <c r="M792" t="s">
        <v>25</v>
      </c>
      <c r="N792">
        <v>1</v>
      </c>
      <c r="O792" t="s">
        <v>11084</v>
      </c>
      <c r="P792">
        <v>6602557171</v>
      </c>
      <c r="Q792">
        <v>60032259</v>
      </c>
      <c r="R792" s="7">
        <v>38991</v>
      </c>
      <c r="S792" s="8">
        <f t="shared" si="96"/>
        <v>2006</v>
      </c>
      <c r="T792" s="8">
        <v>2006</v>
      </c>
      <c r="U792" s="8">
        <f t="shared" si="97"/>
        <v>16</v>
      </c>
      <c r="V792" s="7">
        <v>38991</v>
      </c>
      <c r="W792" t="s">
        <v>196</v>
      </c>
      <c r="X792" s="2">
        <v>1.6519999999999999</v>
      </c>
      <c r="Y792" s="6">
        <f t="shared" si="98"/>
        <v>4.409919649769093E-2</v>
      </c>
      <c r="AA792" t="s">
        <v>195</v>
      </c>
      <c r="AB792">
        <v>17337</v>
      </c>
      <c r="AD792" t="s">
        <v>1</v>
      </c>
      <c r="AE792">
        <v>54</v>
      </c>
      <c r="AF792">
        <v>10</v>
      </c>
      <c r="AH792" t="s">
        <v>11083</v>
      </c>
      <c r="AI792" t="s">
        <v>11082</v>
      </c>
      <c r="AJ792" t="s">
        <v>11081</v>
      </c>
      <c r="AK792" t="s">
        <v>11080</v>
      </c>
      <c r="AL792">
        <v>51</v>
      </c>
      <c r="AM792" s="5">
        <f t="shared" si="99"/>
        <v>3.1875</v>
      </c>
      <c r="AN792" s="4">
        <f t="shared" si="100"/>
        <v>4.8277167739492616E-3</v>
      </c>
      <c r="AO792" s="3"/>
      <c r="AP792">
        <v>0</v>
      </c>
      <c r="AR792" t="s">
        <v>0</v>
      </c>
      <c r="AT792" s="2" t="s">
        <v>6</v>
      </c>
      <c r="AU792" s="1">
        <f t="shared" si="101"/>
        <v>3.2317752580568433</v>
      </c>
      <c r="AV792" s="1">
        <f t="shared" si="102"/>
        <v>2.4463456635820098</v>
      </c>
      <c r="AW792" s="1">
        <f t="shared" si="103"/>
        <v>1.660916069107176</v>
      </c>
    </row>
    <row r="793" spans="1:49" x14ac:dyDescent="0.2">
      <c r="A793">
        <v>791</v>
      </c>
      <c r="B793" t="s">
        <v>11079</v>
      </c>
      <c r="C793" t="s">
        <v>11078</v>
      </c>
      <c r="F793" t="s">
        <v>11077</v>
      </c>
      <c r="G793" t="s">
        <v>5</v>
      </c>
      <c r="H793" t="s">
        <v>4</v>
      </c>
      <c r="I793" t="s">
        <v>1364</v>
      </c>
      <c r="J793">
        <v>60013983</v>
      </c>
      <c r="K793" t="s">
        <v>287</v>
      </c>
      <c r="L793" t="s">
        <v>286</v>
      </c>
      <c r="M793" t="s">
        <v>127</v>
      </c>
      <c r="N793">
        <v>4</v>
      </c>
      <c r="O793" t="s">
        <v>11076</v>
      </c>
      <c r="P793" t="s">
        <v>11075</v>
      </c>
      <c r="Q793" t="s">
        <v>1398</v>
      </c>
      <c r="R793" s="7">
        <v>38991</v>
      </c>
      <c r="S793" s="8">
        <f t="shared" si="96"/>
        <v>2006</v>
      </c>
      <c r="T793" s="8">
        <v>2006</v>
      </c>
      <c r="U793" s="8">
        <f t="shared" si="97"/>
        <v>16</v>
      </c>
      <c r="V793" s="7">
        <v>38991</v>
      </c>
      <c r="W793" t="s">
        <v>196</v>
      </c>
      <c r="X793" s="2">
        <v>1.6519999999999999</v>
      </c>
      <c r="Y793" s="6">
        <f t="shared" si="98"/>
        <v>4.409919649769093E-2</v>
      </c>
      <c r="AA793" t="s">
        <v>195</v>
      </c>
      <c r="AB793">
        <v>17337</v>
      </c>
      <c r="AD793" t="s">
        <v>1</v>
      </c>
      <c r="AE793">
        <v>54</v>
      </c>
      <c r="AF793">
        <v>10</v>
      </c>
      <c r="AH793" t="s">
        <v>11074</v>
      </c>
      <c r="AI793" t="s">
        <v>11073</v>
      </c>
      <c r="AJ793" t="s">
        <v>11072</v>
      </c>
      <c r="AK793" t="s">
        <v>11071</v>
      </c>
      <c r="AL793">
        <v>10</v>
      </c>
      <c r="AM793" s="5">
        <f t="shared" si="99"/>
        <v>0.625</v>
      </c>
      <c r="AN793" s="4">
        <f t="shared" si="100"/>
        <v>9.4661113214691405E-4</v>
      </c>
      <c r="AO793" s="3"/>
      <c r="AP793">
        <v>0</v>
      </c>
      <c r="AQ793" t="s">
        <v>838</v>
      </c>
      <c r="AR793" t="s">
        <v>11070</v>
      </c>
      <c r="AS793" t="s">
        <v>287</v>
      </c>
      <c r="AT793" s="2" t="s">
        <v>6</v>
      </c>
      <c r="AU793" s="1">
        <f t="shared" si="101"/>
        <v>3.1153420888027727</v>
      </c>
      <c r="AV793" s="1">
        <f t="shared" si="102"/>
        <v>2.2522903814918922</v>
      </c>
      <c r="AW793" s="1">
        <f t="shared" si="103"/>
        <v>1.3892386741810119</v>
      </c>
    </row>
    <row r="794" spans="1:49" x14ac:dyDescent="0.2">
      <c r="A794">
        <v>792</v>
      </c>
      <c r="B794" t="s">
        <v>11069</v>
      </c>
      <c r="C794" t="s">
        <v>11068</v>
      </c>
      <c r="F794" t="s">
        <v>11067</v>
      </c>
      <c r="G794" t="s">
        <v>5</v>
      </c>
      <c r="H794" t="s">
        <v>4</v>
      </c>
      <c r="I794" t="s">
        <v>11066</v>
      </c>
      <c r="J794">
        <v>60015331</v>
      </c>
      <c r="K794" t="s">
        <v>20</v>
      </c>
      <c r="L794" t="s">
        <v>19</v>
      </c>
      <c r="M794" t="s">
        <v>18</v>
      </c>
      <c r="N794">
        <v>2</v>
      </c>
      <c r="O794" t="s">
        <v>11065</v>
      </c>
      <c r="P794" t="s">
        <v>11064</v>
      </c>
      <c r="Q794" t="s">
        <v>1062</v>
      </c>
      <c r="R794" s="7">
        <v>38991</v>
      </c>
      <c r="S794" s="8">
        <f t="shared" si="96"/>
        <v>2006</v>
      </c>
      <c r="T794" s="8">
        <v>2006</v>
      </c>
      <c r="U794" s="8">
        <f t="shared" si="97"/>
        <v>16</v>
      </c>
      <c r="V794" s="7">
        <v>38991</v>
      </c>
      <c r="W794" t="s">
        <v>196</v>
      </c>
      <c r="X794" s="2">
        <v>1.6519999999999999</v>
      </c>
      <c r="Y794" s="6">
        <f t="shared" si="98"/>
        <v>4.409919649769093E-2</v>
      </c>
      <c r="AA794" t="s">
        <v>195</v>
      </c>
      <c r="AB794">
        <v>17337</v>
      </c>
      <c r="AD794" t="s">
        <v>1</v>
      </c>
      <c r="AE794">
        <v>54</v>
      </c>
      <c r="AF794">
        <v>10</v>
      </c>
      <c r="AH794" t="s">
        <v>11063</v>
      </c>
      <c r="AI794" t="s">
        <v>11062</v>
      </c>
      <c r="AJ794" t="s">
        <v>11061</v>
      </c>
      <c r="AK794" t="s">
        <v>11060</v>
      </c>
      <c r="AL794">
        <v>15</v>
      </c>
      <c r="AM794" s="5">
        <f t="shared" si="99"/>
        <v>0.9375</v>
      </c>
      <c r="AN794" s="4">
        <f t="shared" si="100"/>
        <v>1.4199166982203711E-3</v>
      </c>
      <c r="AO794" s="3"/>
      <c r="AP794">
        <v>0</v>
      </c>
      <c r="AR794" t="s">
        <v>0</v>
      </c>
      <c r="AT794" s="2" t="s">
        <v>6</v>
      </c>
      <c r="AU794" s="1">
        <f t="shared" si="101"/>
        <v>3.129541255784976</v>
      </c>
      <c r="AV794" s="1">
        <f t="shared" si="102"/>
        <v>2.275955659795565</v>
      </c>
      <c r="AW794" s="1">
        <f t="shared" si="103"/>
        <v>1.4223700638061538</v>
      </c>
    </row>
    <row r="795" spans="1:49" x14ac:dyDescent="0.2">
      <c r="A795">
        <v>793</v>
      </c>
      <c r="B795" t="s">
        <v>11059</v>
      </c>
      <c r="C795" t="s">
        <v>11058</v>
      </c>
      <c r="F795" t="s">
        <v>11057</v>
      </c>
      <c r="G795" t="s">
        <v>5</v>
      </c>
      <c r="H795" t="s">
        <v>4</v>
      </c>
      <c r="I795" t="s">
        <v>11056</v>
      </c>
      <c r="J795">
        <v>60024592</v>
      </c>
      <c r="K795" t="s">
        <v>9190</v>
      </c>
      <c r="L795" t="s">
        <v>9189</v>
      </c>
      <c r="M795" t="s">
        <v>16</v>
      </c>
      <c r="N795">
        <v>1</v>
      </c>
      <c r="O795" t="s">
        <v>11055</v>
      </c>
      <c r="P795">
        <v>6603820268</v>
      </c>
      <c r="Q795">
        <v>60024592</v>
      </c>
      <c r="R795" s="7">
        <v>38991</v>
      </c>
      <c r="S795" s="8">
        <f t="shared" si="96"/>
        <v>2006</v>
      </c>
      <c r="T795" s="8">
        <v>2006</v>
      </c>
      <c r="U795" s="8">
        <f t="shared" si="97"/>
        <v>16</v>
      </c>
      <c r="V795" s="7">
        <v>38991</v>
      </c>
      <c r="W795" t="s">
        <v>196</v>
      </c>
      <c r="X795" s="2">
        <v>1.6519999999999999</v>
      </c>
      <c r="Y795" s="6">
        <f t="shared" si="98"/>
        <v>4.409919649769093E-2</v>
      </c>
      <c r="AA795" t="s">
        <v>195</v>
      </c>
      <c r="AB795">
        <v>17337</v>
      </c>
      <c r="AD795" t="s">
        <v>1</v>
      </c>
      <c r="AE795">
        <v>54</v>
      </c>
      <c r="AF795">
        <v>10</v>
      </c>
      <c r="AH795" t="s">
        <v>11054</v>
      </c>
      <c r="AI795" t="s">
        <v>11053</v>
      </c>
      <c r="AJ795" t="s">
        <v>11052</v>
      </c>
      <c r="AK795" t="s">
        <v>11051</v>
      </c>
      <c r="AL795">
        <v>25</v>
      </c>
      <c r="AM795" s="5">
        <f t="shared" si="99"/>
        <v>1.5625</v>
      </c>
      <c r="AN795" s="4">
        <f t="shared" si="100"/>
        <v>2.3665278303672851E-3</v>
      </c>
      <c r="AO795" s="3"/>
      <c r="AP795">
        <v>0</v>
      </c>
      <c r="AR795" t="s">
        <v>11050</v>
      </c>
      <c r="AT795" s="2" t="s">
        <v>6</v>
      </c>
      <c r="AU795" s="1">
        <f t="shared" si="101"/>
        <v>3.1579395897493838</v>
      </c>
      <c r="AV795" s="1">
        <f t="shared" si="102"/>
        <v>2.3232862164029107</v>
      </c>
      <c r="AW795" s="1">
        <f t="shared" si="103"/>
        <v>1.4886328430564377</v>
      </c>
    </row>
    <row r="796" spans="1:49" x14ac:dyDescent="0.2">
      <c r="A796">
        <v>794</v>
      </c>
      <c r="B796" t="s">
        <v>11049</v>
      </c>
      <c r="C796" t="s">
        <v>11048</v>
      </c>
      <c r="F796" t="s">
        <v>11047</v>
      </c>
      <c r="G796" t="s">
        <v>5</v>
      </c>
      <c r="H796" t="s">
        <v>4</v>
      </c>
      <c r="I796" t="s">
        <v>11046</v>
      </c>
      <c r="J796" t="s">
        <v>10860</v>
      </c>
      <c r="K796" t="s">
        <v>10864</v>
      </c>
      <c r="L796" t="s">
        <v>10863</v>
      </c>
      <c r="M796" t="s">
        <v>617</v>
      </c>
      <c r="N796">
        <v>2</v>
      </c>
      <c r="O796" t="s">
        <v>11045</v>
      </c>
      <c r="P796" t="s">
        <v>11044</v>
      </c>
      <c r="Q796" t="s">
        <v>10860</v>
      </c>
      <c r="R796" s="7">
        <v>38991</v>
      </c>
      <c r="S796" s="8">
        <f t="shared" si="96"/>
        <v>2006</v>
      </c>
      <c r="T796" s="8">
        <v>2006</v>
      </c>
      <c r="U796" s="8">
        <f t="shared" si="97"/>
        <v>16</v>
      </c>
      <c r="V796" s="7">
        <v>38991</v>
      </c>
      <c r="W796" t="s">
        <v>196</v>
      </c>
      <c r="X796" s="2">
        <v>1.6519999999999999</v>
      </c>
      <c r="Y796" s="6">
        <f t="shared" si="98"/>
        <v>4.409919649769093E-2</v>
      </c>
      <c r="AA796" t="s">
        <v>195</v>
      </c>
      <c r="AB796">
        <v>17337</v>
      </c>
      <c r="AD796" t="s">
        <v>1</v>
      </c>
      <c r="AE796">
        <v>54</v>
      </c>
      <c r="AF796">
        <v>10</v>
      </c>
      <c r="AH796" t="s">
        <v>11043</v>
      </c>
      <c r="AI796" t="s">
        <v>11042</v>
      </c>
      <c r="AJ796" t="s">
        <v>11041</v>
      </c>
      <c r="AK796" t="s">
        <v>11040</v>
      </c>
      <c r="AL796">
        <v>37</v>
      </c>
      <c r="AM796" s="5">
        <f t="shared" si="99"/>
        <v>2.3125</v>
      </c>
      <c r="AN796" s="4">
        <f t="shared" si="100"/>
        <v>3.5024611889435818E-3</v>
      </c>
      <c r="AO796" s="3"/>
      <c r="AP796">
        <v>0</v>
      </c>
      <c r="AR796" t="s">
        <v>0</v>
      </c>
      <c r="AT796" s="2" t="s">
        <v>6</v>
      </c>
      <c r="AU796" s="1">
        <f t="shared" si="101"/>
        <v>3.1920175905066723</v>
      </c>
      <c r="AV796" s="1">
        <f t="shared" si="102"/>
        <v>2.3800828843317254</v>
      </c>
      <c r="AW796" s="1">
        <f t="shared" si="103"/>
        <v>1.5681481781567788</v>
      </c>
    </row>
    <row r="797" spans="1:49" x14ac:dyDescent="0.2">
      <c r="A797">
        <v>795</v>
      </c>
      <c r="B797" t="s">
        <v>11039</v>
      </c>
      <c r="C797" t="s">
        <v>11038</v>
      </c>
      <c r="F797" t="s">
        <v>11037</v>
      </c>
      <c r="G797" t="s">
        <v>5</v>
      </c>
      <c r="H797" t="s">
        <v>4</v>
      </c>
      <c r="I797" t="s">
        <v>11036</v>
      </c>
      <c r="J797">
        <v>60027550</v>
      </c>
      <c r="K797" t="s">
        <v>1065</v>
      </c>
      <c r="L797" t="s">
        <v>1064</v>
      </c>
      <c r="M797" t="s">
        <v>16</v>
      </c>
      <c r="N797">
        <v>2</v>
      </c>
      <c r="O797" t="s">
        <v>11035</v>
      </c>
      <c r="P797" t="s">
        <v>11034</v>
      </c>
      <c r="Q797" t="s">
        <v>1063</v>
      </c>
      <c r="R797" s="7">
        <v>38991</v>
      </c>
      <c r="S797" s="8">
        <f t="shared" si="96"/>
        <v>2006</v>
      </c>
      <c r="T797" s="8">
        <v>2006</v>
      </c>
      <c r="U797" s="8">
        <f t="shared" si="97"/>
        <v>16</v>
      </c>
      <c r="V797" s="7">
        <v>38991</v>
      </c>
      <c r="W797" t="s">
        <v>196</v>
      </c>
      <c r="X797" s="2">
        <v>1.6519999999999999</v>
      </c>
      <c r="Y797" s="6">
        <f t="shared" si="98"/>
        <v>4.409919649769093E-2</v>
      </c>
      <c r="AA797" t="s">
        <v>195</v>
      </c>
      <c r="AB797">
        <v>17337</v>
      </c>
      <c r="AD797" t="s">
        <v>1</v>
      </c>
      <c r="AE797">
        <v>54</v>
      </c>
      <c r="AF797">
        <v>10</v>
      </c>
      <c r="AH797" t="s">
        <v>11033</v>
      </c>
      <c r="AI797" t="s">
        <v>11032</v>
      </c>
      <c r="AJ797" t="s">
        <v>11031</v>
      </c>
      <c r="AK797" t="s">
        <v>11030</v>
      </c>
      <c r="AL797">
        <v>7</v>
      </c>
      <c r="AM797" s="5">
        <f t="shared" si="99"/>
        <v>0.4375</v>
      </c>
      <c r="AN797" s="4">
        <f t="shared" si="100"/>
        <v>6.6262779250283988E-4</v>
      </c>
      <c r="AO797" s="3"/>
      <c r="AP797">
        <v>0</v>
      </c>
      <c r="AQ797" t="s">
        <v>1143</v>
      </c>
      <c r="AR797" t="s">
        <v>11029</v>
      </c>
      <c r="AS797" t="s">
        <v>1142</v>
      </c>
      <c r="AT797" s="2" t="s">
        <v>6</v>
      </c>
      <c r="AU797" s="1">
        <f t="shared" si="101"/>
        <v>3.1068225886134506</v>
      </c>
      <c r="AV797" s="1">
        <f t="shared" si="102"/>
        <v>2.2380912145096885</v>
      </c>
      <c r="AW797" s="1">
        <f t="shared" si="103"/>
        <v>1.3693598404059266</v>
      </c>
    </row>
    <row r="798" spans="1:49" x14ac:dyDescent="0.2">
      <c r="A798">
        <v>796</v>
      </c>
      <c r="B798" t="s">
        <v>11028</v>
      </c>
      <c r="C798" t="s">
        <v>11027</v>
      </c>
      <c r="F798" t="s">
        <v>11026</v>
      </c>
      <c r="G798" t="s">
        <v>5</v>
      </c>
      <c r="H798" t="s">
        <v>4</v>
      </c>
      <c r="I798" t="s">
        <v>11025</v>
      </c>
      <c r="J798" t="s">
        <v>11024</v>
      </c>
      <c r="K798" t="s">
        <v>11023</v>
      </c>
      <c r="L798" t="s">
        <v>11022</v>
      </c>
      <c r="M798" t="s">
        <v>11021</v>
      </c>
      <c r="N798">
        <v>3</v>
      </c>
      <c r="O798" t="s">
        <v>11020</v>
      </c>
      <c r="P798" t="s">
        <v>11019</v>
      </c>
      <c r="Q798" t="s">
        <v>11018</v>
      </c>
      <c r="R798" s="7">
        <v>38991</v>
      </c>
      <c r="S798" s="8">
        <f t="shared" si="96"/>
        <v>2006</v>
      </c>
      <c r="T798" s="8">
        <v>2006</v>
      </c>
      <c r="U798" s="8">
        <f t="shared" si="97"/>
        <v>16</v>
      </c>
      <c r="V798" s="7">
        <v>38991</v>
      </c>
      <c r="W798" t="s">
        <v>196</v>
      </c>
      <c r="X798" s="2">
        <v>1.6519999999999999</v>
      </c>
      <c r="Y798" s="6">
        <f t="shared" si="98"/>
        <v>4.409919649769093E-2</v>
      </c>
      <c r="AA798" t="s">
        <v>195</v>
      </c>
      <c r="AB798">
        <v>17337</v>
      </c>
      <c r="AD798" t="s">
        <v>1</v>
      </c>
      <c r="AE798">
        <v>54</v>
      </c>
      <c r="AF798">
        <v>10</v>
      </c>
      <c r="AH798" t="s">
        <v>11017</v>
      </c>
      <c r="AI798" t="s">
        <v>11016</v>
      </c>
      <c r="AJ798" t="s">
        <v>11015</v>
      </c>
      <c r="AK798" t="s">
        <v>11014</v>
      </c>
      <c r="AL798">
        <v>10</v>
      </c>
      <c r="AM798" s="5">
        <f t="shared" si="99"/>
        <v>0.625</v>
      </c>
      <c r="AN798" s="4">
        <f t="shared" si="100"/>
        <v>9.4661113214691405E-4</v>
      </c>
      <c r="AO798" s="3"/>
      <c r="AP798">
        <v>0</v>
      </c>
      <c r="AR798" t="s">
        <v>0</v>
      </c>
      <c r="AT798" s="2" t="s">
        <v>6</v>
      </c>
      <c r="AU798" s="1">
        <f t="shared" si="101"/>
        <v>3.1153420888027727</v>
      </c>
      <c r="AV798" s="1">
        <f t="shared" si="102"/>
        <v>2.2522903814918922</v>
      </c>
      <c r="AW798" s="1">
        <f t="shared" si="103"/>
        <v>1.3892386741810119</v>
      </c>
    </row>
    <row r="799" spans="1:49" x14ac:dyDescent="0.2">
      <c r="A799">
        <v>797</v>
      </c>
      <c r="B799" t="s">
        <v>11013</v>
      </c>
      <c r="C799" t="s">
        <v>11012</v>
      </c>
      <c r="F799" t="s">
        <v>11011</v>
      </c>
      <c r="G799" t="s">
        <v>5</v>
      </c>
      <c r="H799" t="s">
        <v>4</v>
      </c>
      <c r="I799" t="s">
        <v>11010</v>
      </c>
      <c r="J799">
        <v>60103653</v>
      </c>
      <c r="K799" t="s">
        <v>278</v>
      </c>
      <c r="L799" t="s">
        <v>277</v>
      </c>
      <c r="M799" t="s">
        <v>276</v>
      </c>
      <c r="N799">
        <v>5</v>
      </c>
      <c r="O799" t="s">
        <v>11009</v>
      </c>
      <c r="P799" t="s">
        <v>11008</v>
      </c>
      <c r="Q799" t="s">
        <v>11007</v>
      </c>
      <c r="R799" s="7">
        <v>38991</v>
      </c>
      <c r="S799" s="8">
        <f t="shared" si="96"/>
        <v>2006</v>
      </c>
      <c r="T799" s="8">
        <v>2006</v>
      </c>
      <c r="U799" s="8">
        <f t="shared" si="97"/>
        <v>16</v>
      </c>
      <c r="V799" s="7">
        <v>38991</v>
      </c>
      <c r="W799" t="s">
        <v>196</v>
      </c>
      <c r="X799" s="2">
        <v>1.6519999999999999</v>
      </c>
      <c r="Y799" s="6">
        <f t="shared" si="98"/>
        <v>4.409919649769093E-2</v>
      </c>
      <c r="AA799" t="s">
        <v>195</v>
      </c>
      <c r="AB799">
        <v>17337</v>
      </c>
      <c r="AD799" t="s">
        <v>1</v>
      </c>
      <c r="AE799">
        <v>54</v>
      </c>
      <c r="AF799">
        <v>10</v>
      </c>
      <c r="AH799" t="s">
        <v>11006</v>
      </c>
      <c r="AI799" t="s">
        <v>11005</v>
      </c>
      <c r="AJ799" t="s">
        <v>11004</v>
      </c>
      <c r="AK799" t="s">
        <v>11003</v>
      </c>
      <c r="AL799">
        <v>3</v>
      </c>
      <c r="AM799" s="5">
        <f t="shared" si="99"/>
        <v>0.1875</v>
      </c>
      <c r="AN799" s="4">
        <f t="shared" si="100"/>
        <v>2.8398333964407423E-4</v>
      </c>
      <c r="AO799" s="3"/>
      <c r="AP799">
        <v>0</v>
      </c>
      <c r="AR799" t="s">
        <v>0</v>
      </c>
      <c r="AS799" t="s">
        <v>1370</v>
      </c>
      <c r="AT799" s="2" t="s">
        <v>6</v>
      </c>
      <c r="AU799" s="1">
        <f t="shared" si="101"/>
        <v>3.095463255027687</v>
      </c>
      <c r="AV799" s="1">
        <f t="shared" si="102"/>
        <v>2.2191589918667503</v>
      </c>
      <c r="AW799" s="1">
        <f t="shared" si="103"/>
        <v>1.342854728705813</v>
      </c>
    </row>
    <row r="800" spans="1:49" x14ac:dyDescent="0.2">
      <c r="A800">
        <v>798</v>
      </c>
      <c r="B800" t="s">
        <v>11002</v>
      </c>
      <c r="C800" t="s">
        <v>11001</v>
      </c>
      <c r="F800" t="s">
        <v>11000</v>
      </c>
      <c r="G800" t="s">
        <v>5</v>
      </c>
      <c r="H800" t="s">
        <v>4</v>
      </c>
      <c r="I800" t="s">
        <v>10999</v>
      </c>
      <c r="J800">
        <v>60010491</v>
      </c>
      <c r="K800" t="s">
        <v>602</v>
      </c>
      <c r="L800" t="s">
        <v>601</v>
      </c>
      <c r="M800" t="s">
        <v>16</v>
      </c>
      <c r="N800">
        <v>2</v>
      </c>
      <c r="O800" t="s">
        <v>10998</v>
      </c>
      <c r="P800" t="s">
        <v>10997</v>
      </c>
      <c r="Q800" t="s">
        <v>1355</v>
      </c>
      <c r="R800" s="7">
        <v>38991</v>
      </c>
      <c r="S800" s="8">
        <f t="shared" si="96"/>
        <v>2006</v>
      </c>
      <c r="T800" s="8">
        <v>2006</v>
      </c>
      <c r="U800" s="8">
        <f t="shared" si="97"/>
        <v>16</v>
      </c>
      <c r="V800" s="7">
        <v>38991</v>
      </c>
      <c r="W800" t="s">
        <v>196</v>
      </c>
      <c r="X800" s="2">
        <v>1.6519999999999999</v>
      </c>
      <c r="Y800" s="6">
        <f t="shared" si="98"/>
        <v>4.409919649769093E-2</v>
      </c>
      <c r="AA800" t="s">
        <v>195</v>
      </c>
      <c r="AB800">
        <v>17337</v>
      </c>
      <c r="AD800" t="s">
        <v>1</v>
      </c>
      <c r="AE800">
        <v>54</v>
      </c>
      <c r="AF800">
        <v>10</v>
      </c>
      <c r="AH800" t="s">
        <v>10996</v>
      </c>
      <c r="AI800" t="s">
        <v>10995</v>
      </c>
      <c r="AJ800" t="s">
        <v>10994</v>
      </c>
      <c r="AK800" t="s">
        <v>10993</v>
      </c>
      <c r="AL800">
        <v>151</v>
      </c>
      <c r="AM800" s="5">
        <f t="shared" si="99"/>
        <v>9.4375</v>
      </c>
      <c r="AN800" s="4">
        <f t="shared" si="100"/>
        <v>1.4293828095418402E-2</v>
      </c>
      <c r="AO800" s="3"/>
      <c r="AP800">
        <v>0</v>
      </c>
      <c r="AR800" t="s">
        <v>0</v>
      </c>
      <c r="AT800" s="2" t="s">
        <v>6</v>
      </c>
      <c r="AU800" s="1">
        <f t="shared" si="101"/>
        <v>3.5157585977009171</v>
      </c>
      <c r="AV800" s="1">
        <f t="shared" si="102"/>
        <v>2.9196512296554666</v>
      </c>
      <c r="AW800" s="1">
        <f t="shared" si="103"/>
        <v>2.3235438616100161</v>
      </c>
    </row>
    <row r="801" spans="1:49" x14ac:dyDescent="0.2">
      <c r="A801">
        <v>799</v>
      </c>
      <c r="B801" t="s">
        <v>10992</v>
      </c>
      <c r="C801" t="s">
        <v>10991</v>
      </c>
      <c r="F801" t="s">
        <v>10990</v>
      </c>
      <c r="G801" t="s">
        <v>5</v>
      </c>
      <c r="H801" t="s">
        <v>4</v>
      </c>
      <c r="I801" t="s">
        <v>10989</v>
      </c>
      <c r="J801">
        <v>60010491</v>
      </c>
      <c r="K801" t="s">
        <v>602</v>
      </c>
      <c r="L801" t="s">
        <v>601</v>
      </c>
      <c r="M801" t="s">
        <v>16</v>
      </c>
      <c r="N801">
        <v>3</v>
      </c>
      <c r="O801" t="s">
        <v>10988</v>
      </c>
      <c r="P801" t="s">
        <v>10987</v>
      </c>
      <c r="Q801" t="s">
        <v>984</v>
      </c>
      <c r="R801" s="7">
        <v>38991</v>
      </c>
      <c r="S801" s="8">
        <f t="shared" si="96"/>
        <v>2006</v>
      </c>
      <c r="T801" s="8">
        <v>2006</v>
      </c>
      <c r="U801" s="8">
        <f t="shared" si="97"/>
        <v>16</v>
      </c>
      <c r="V801" s="7">
        <v>38991</v>
      </c>
      <c r="W801" t="s">
        <v>196</v>
      </c>
      <c r="X801" s="2">
        <v>1.6519999999999999</v>
      </c>
      <c r="Y801" s="6">
        <f t="shared" si="98"/>
        <v>4.409919649769093E-2</v>
      </c>
      <c r="AA801" t="s">
        <v>195</v>
      </c>
      <c r="AB801">
        <v>17337</v>
      </c>
      <c r="AD801" t="s">
        <v>1</v>
      </c>
      <c r="AE801">
        <v>54</v>
      </c>
      <c r="AF801">
        <v>10</v>
      </c>
      <c r="AH801" t="s">
        <v>10986</v>
      </c>
      <c r="AI801" t="s">
        <v>10985</v>
      </c>
      <c r="AJ801" t="s">
        <v>10984</v>
      </c>
      <c r="AK801" t="s">
        <v>10983</v>
      </c>
      <c r="AL801">
        <v>44</v>
      </c>
      <c r="AM801" s="5">
        <f t="shared" si="99"/>
        <v>2.75</v>
      </c>
      <c r="AN801" s="4">
        <f t="shared" si="100"/>
        <v>4.1650889814464215E-3</v>
      </c>
      <c r="AO801" s="3"/>
      <c r="AP801">
        <v>0</v>
      </c>
      <c r="AR801" t="s">
        <v>0</v>
      </c>
      <c r="AT801" s="2" t="s">
        <v>6</v>
      </c>
      <c r="AU801" s="1">
        <f t="shared" si="101"/>
        <v>3.211896424281758</v>
      </c>
      <c r="AV801" s="1">
        <f t="shared" si="102"/>
        <v>2.4132142739568674</v>
      </c>
      <c r="AW801" s="1">
        <f t="shared" si="103"/>
        <v>1.6145321236319774</v>
      </c>
    </row>
    <row r="802" spans="1:49" x14ac:dyDescent="0.2">
      <c r="A802">
        <v>800</v>
      </c>
      <c r="B802" t="s">
        <v>10982</v>
      </c>
      <c r="C802" t="s">
        <v>10981</v>
      </c>
      <c r="F802" t="s">
        <v>10980</v>
      </c>
      <c r="G802" t="s">
        <v>5</v>
      </c>
      <c r="H802" t="s">
        <v>4</v>
      </c>
      <c r="I802" t="s">
        <v>1318</v>
      </c>
      <c r="J802">
        <v>60014313</v>
      </c>
      <c r="K802" t="s">
        <v>848</v>
      </c>
      <c r="L802" t="s">
        <v>847</v>
      </c>
      <c r="M802" t="s">
        <v>16</v>
      </c>
      <c r="N802">
        <v>2</v>
      </c>
      <c r="O802" t="s">
        <v>10979</v>
      </c>
      <c r="P802" t="s">
        <v>1317</v>
      </c>
      <c r="Q802" t="s">
        <v>846</v>
      </c>
      <c r="R802" s="7">
        <v>38991</v>
      </c>
      <c r="S802" s="8">
        <f t="shared" si="96"/>
        <v>2006</v>
      </c>
      <c r="T802" s="8">
        <v>2006</v>
      </c>
      <c r="U802" s="8">
        <f t="shared" si="97"/>
        <v>16</v>
      </c>
      <c r="V802" s="7">
        <v>38991</v>
      </c>
      <c r="W802" t="s">
        <v>196</v>
      </c>
      <c r="X802" s="2">
        <v>1.6519999999999999</v>
      </c>
      <c r="Y802" s="6">
        <f t="shared" si="98"/>
        <v>4.409919649769093E-2</v>
      </c>
      <c r="AA802" t="s">
        <v>195</v>
      </c>
      <c r="AB802">
        <v>17337</v>
      </c>
      <c r="AD802" t="s">
        <v>1</v>
      </c>
      <c r="AE802">
        <v>54</v>
      </c>
      <c r="AF802">
        <v>10</v>
      </c>
      <c r="AH802" t="s">
        <v>10978</v>
      </c>
      <c r="AI802" t="s">
        <v>10977</v>
      </c>
      <c r="AJ802" t="s">
        <v>10976</v>
      </c>
      <c r="AK802" t="s">
        <v>10975</v>
      </c>
      <c r="AL802">
        <v>13</v>
      </c>
      <c r="AM802" s="5">
        <f t="shared" si="99"/>
        <v>0.8125</v>
      </c>
      <c r="AN802" s="4">
        <f t="shared" si="100"/>
        <v>1.2305944717909882E-3</v>
      </c>
      <c r="AO802" s="3"/>
      <c r="AP802">
        <v>0</v>
      </c>
      <c r="AR802" t="s">
        <v>10974</v>
      </c>
      <c r="AT802" s="2" t="s">
        <v>6</v>
      </c>
      <c r="AU802" s="1">
        <f t="shared" si="101"/>
        <v>3.1238615889920949</v>
      </c>
      <c r="AV802" s="1">
        <f t="shared" si="102"/>
        <v>2.2664895484740959</v>
      </c>
      <c r="AW802" s="1">
        <f t="shared" si="103"/>
        <v>1.4091175079560969</v>
      </c>
    </row>
    <row r="803" spans="1:49" x14ac:dyDescent="0.2">
      <c r="A803">
        <v>801</v>
      </c>
      <c r="B803" t="s">
        <v>10973</v>
      </c>
      <c r="C803" t="s">
        <v>10972</v>
      </c>
      <c r="F803" t="s">
        <v>10971</v>
      </c>
      <c r="G803" t="s">
        <v>5</v>
      </c>
      <c r="H803" t="s">
        <v>4</v>
      </c>
      <c r="I803" t="s">
        <v>151</v>
      </c>
      <c r="J803">
        <v>60000745</v>
      </c>
      <c r="K803" t="s">
        <v>825</v>
      </c>
      <c r="L803" t="s">
        <v>824</v>
      </c>
      <c r="M803" t="s">
        <v>16</v>
      </c>
      <c r="N803">
        <v>2</v>
      </c>
      <c r="O803" t="s">
        <v>10970</v>
      </c>
      <c r="P803" t="s">
        <v>10969</v>
      </c>
      <c r="Q803" t="s">
        <v>823</v>
      </c>
      <c r="R803" s="7">
        <v>38991</v>
      </c>
      <c r="S803" s="8">
        <f t="shared" si="96"/>
        <v>2006</v>
      </c>
      <c r="T803" s="8">
        <v>2006</v>
      </c>
      <c r="U803" s="8">
        <f t="shared" si="97"/>
        <v>16</v>
      </c>
      <c r="V803" s="7">
        <v>38991</v>
      </c>
      <c r="W803" t="s">
        <v>196</v>
      </c>
      <c r="X803" s="2">
        <v>1.6519999999999999</v>
      </c>
      <c r="Y803" s="6">
        <f t="shared" si="98"/>
        <v>4.409919649769093E-2</v>
      </c>
      <c r="AA803" t="s">
        <v>195</v>
      </c>
      <c r="AB803">
        <v>17337</v>
      </c>
      <c r="AD803" t="s">
        <v>1</v>
      </c>
      <c r="AE803">
        <v>54</v>
      </c>
      <c r="AF803">
        <v>10</v>
      </c>
      <c r="AH803" t="s">
        <v>10968</v>
      </c>
      <c r="AI803" t="s">
        <v>10967</v>
      </c>
      <c r="AJ803" t="s">
        <v>10966</v>
      </c>
      <c r="AK803" t="s">
        <v>10965</v>
      </c>
      <c r="AL803">
        <v>134</v>
      </c>
      <c r="AM803" s="5">
        <f t="shared" si="99"/>
        <v>8.375</v>
      </c>
      <c r="AN803" s="4">
        <f t="shared" si="100"/>
        <v>1.2684589170768649E-2</v>
      </c>
      <c r="AO803" s="3"/>
      <c r="AP803">
        <v>0</v>
      </c>
      <c r="AQ803" t="s">
        <v>501</v>
      </c>
      <c r="AR803" t="s">
        <v>10964</v>
      </c>
      <c r="AS803" t="s">
        <v>500</v>
      </c>
      <c r="AT803" s="2" t="s">
        <v>6</v>
      </c>
      <c r="AU803" s="1">
        <f t="shared" si="101"/>
        <v>3.4674814299614249</v>
      </c>
      <c r="AV803" s="1">
        <f t="shared" si="102"/>
        <v>2.839189283422979</v>
      </c>
      <c r="AW803" s="1">
        <f t="shared" si="103"/>
        <v>2.2108971368845332</v>
      </c>
    </row>
    <row r="804" spans="1:49" x14ac:dyDescent="0.2">
      <c r="A804">
        <v>802</v>
      </c>
      <c r="B804" t="s">
        <v>10963</v>
      </c>
      <c r="C804" t="s">
        <v>10962</v>
      </c>
      <c r="F804" t="s">
        <v>10961</v>
      </c>
      <c r="G804" t="s">
        <v>5</v>
      </c>
      <c r="H804" t="s">
        <v>4</v>
      </c>
      <c r="I804" t="s">
        <v>10960</v>
      </c>
      <c r="J804">
        <v>60032503</v>
      </c>
      <c r="K804" t="s">
        <v>10959</v>
      </c>
      <c r="L804" t="s">
        <v>316</v>
      </c>
      <c r="M804" t="s">
        <v>16</v>
      </c>
      <c r="N804">
        <v>3</v>
      </c>
      <c r="O804" t="s">
        <v>10958</v>
      </c>
      <c r="P804" t="s">
        <v>10957</v>
      </c>
      <c r="Q804" t="s">
        <v>10956</v>
      </c>
      <c r="R804" s="7">
        <v>38991</v>
      </c>
      <c r="S804" s="8">
        <f t="shared" si="96"/>
        <v>2006</v>
      </c>
      <c r="T804" s="8">
        <v>2006</v>
      </c>
      <c r="U804" s="8">
        <f t="shared" si="97"/>
        <v>16</v>
      </c>
      <c r="V804" s="7">
        <v>38991</v>
      </c>
      <c r="W804" t="s">
        <v>196</v>
      </c>
      <c r="X804" s="2">
        <v>1.6519999999999999</v>
      </c>
      <c r="Y804" s="6">
        <f t="shared" si="98"/>
        <v>4.409919649769093E-2</v>
      </c>
      <c r="AA804" t="s">
        <v>195</v>
      </c>
      <c r="AB804">
        <v>17337</v>
      </c>
      <c r="AD804" t="s">
        <v>1</v>
      </c>
      <c r="AE804">
        <v>54</v>
      </c>
      <c r="AF804">
        <v>10</v>
      </c>
      <c r="AH804" t="s">
        <v>10955</v>
      </c>
      <c r="AI804" t="s">
        <v>10954</v>
      </c>
      <c r="AJ804" t="s">
        <v>10953</v>
      </c>
      <c r="AK804" t="s">
        <v>10952</v>
      </c>
      <c r="AL804">
        <v>20</v>
      </c>
      <c r="AM804" s="5">
        <f t="shared" si="99"/>
        <v>1.25</v>
      </c>
      <c r="AN804" s="4">
        <f t="shared" si="100"/>
        <v>1.8932222642938281E-3</v>
      </c>
      <c r="AO804" s="3"/>
      <c r="AP804">
        <v>0</v>
      </c>
      <c r="AQ804" t="s">
        <v>206</v>
      </c>
      <c r="AR804" t="s">
        <v>10951</v>
      </c>
      <c r="AS804" t="s">
        <v>204</v>
      </c>
      <c r="AT804" s="2" t="s">
        <v>6</v>
      </c>
      <c r="AU804" s="1">
        <f t="shared" si="101"/>
        <v>3.1437404227671801</v>
      </c>
      <c r="AV804" s="1">
        <f t="shared" si="102"/>
        <v>2.2996209380992378</v>
      </c>
      <c r="AW804" s="1">
        <f t="shared" si="103"/>
        <v>1.4555014534312958</v>
      </c>
    </row>
    <row r="805" spans="1:49" x14ac:dyDescent="0.2">
      <c r="A805">
        <v>803</v>
      </c>
      <c r="B805" t="s">
        <v>10950</v>
      </c>
      <c r="C805" t="s">
        <v>10949</v>
      </c>
      <c r="F805" t="s">
        <v>10948</v>
      </c>
      <c r="G805" t="s">
        <v>5</v>
      </c>
      <c r="H805" t="s">
        <v>4</v>
      </c>
      <c r="I805" t="s">
        <v>10947</v>
      </c>
      <c r="J805" t="s">
        <v>10946</v>
      </c>
      <c r="K805" t="s">
        <v>10945</v>
      </c>
      <c r="L805" t="s">
        <v>10944</v>
      </c>
      <c r="M805" t="s">
        <v>10943</v>
      </c>
      <c r="N805">
        <v>4</v>
      </c>
      <c r="O805" t="s">
        <v>10942</v>
      </c>
      <c r="P805" t="s">
        <v>10941</v>
      </c>
      <c r="Q805" t="s">
        <v>10940</v>
      </c>
      <c r="R805" s="7">
        <v>38991</v>
      </c>
      <c r="S805" s="8">
        <f t="shared" si="96"/>
        <v>2006</v>
      </c>
      <c r="T805" s="8">
        <v>2006</v>
      </c>
      <c r="U805" s="8">
        <f t="shared" si="97"/>
        <v>16</v>
      </c>
      <c r="V805" s="7">
        <v>38991</v>
      </c>
      <c r="W805" t="s">
        <v>196</v>
      </c>
      <c r="X805" s="2">
        <v>1.6519999999999999</v>
      </c>
      <c r="Y805" s="6">
        <f t="shared" si="98"/>
        <v>4.409919649769093E-2</v>
      </c>
      <c r="AA805" t="s">
        <v>195</v>
      </c>
      <c r="AB805">
        <v>17337</v>
      </c>
      <c r="AD805" t="s">
        <v>1</v>
      </c>
      <c r="AE805">
        <v>54</v>
      </c>
      <c r="AF805">
        <v>10</v>
      </c>
      <c r="AH805" t="s">
        <v>10939</v>
      </c>
      <c r="AI805" t="s">
        <v>10938</v>
      </c>
      <c r="AJ805" t="s">
        <v>10937</v>
      </c>
      <c r="AK805" t="s">
        <v>10936</v>
      </c>
      <c r="AL805">
        <v>3</v>
      </c>
      <c r="AM805" s="5">
        <f t="shared" si="99"/>
        <v>0.1875</v>
      </c>
      <c r="AN805" s="4">
        <f t="shared" si="100"/>
        <v>2.8398333964407423E-4</v>
      </c>
      <c r="AO805" s="3"/>
      <c r="AP805">
        <v>0</v>
      </c>
      <c r="AQ805" t="s">
        <v>10935</v>
      </c>
      <c r="AR805" t="s">
        <v>0</v>
      </c>
      <c r="AS805" t="s">
        <v>10934</v>
      </c>
      <c r="AT805" s="2" t="s">
        <v>6</v>
      </c>
      <c r="AU805" s="1">
        <f t="shared" si="101"/>
        <v>3.095463255027687</v>
      </c>
      <c r="AV805" s="1">
        <f t="shared" si="102"/>
        <v>2.2191589918667503</v>
      </c>
      <c r="AW805" s="1">
        <f t="shared" si="103"/>
        <v>1.342854728705813</v>
      </c>
    </row>
    <row r="806" spans="1:49" x14ac:dyDescent="0.2">
      <c r="A806">
        <v>804</v>
      </c>
      <c r="B806" t="s">
        <v>10933</v>
      </c>
      <c r="C806" t="s">
        <v>10932</v>
      </c>
      <c r="F806" t="s">
        <v>10931</v>
      </c>
      <c r="G806" t="s">
        <v>5</v>
      </c>
      <c r="H806" t="s">
        <v>4</v>
      </c>
      <c r="I806" t="s">
        <v>10930</v>
      </c>
      <c r="J806" t="s">
        <v>10929</v>
      </c>
      <c r="K806" t="s">
        <v>10928</v>
      </c>
      <c r="L806" t="s">
        <v>10927</v>
      </c>
      <c r="M806" t="s">
        <v>30</v>
      </c>
      <c r="N806">
        <v>3</v>
      </c>
      <c r="O806" t="s">
        <v>10926</v>
      </c>
      <c r="P806" t="s">
        <v>10925</v>
      </c>
      <c r="Q806" t="s">
        <v>10924</v>
      </c>
      <c r="R806" s="7">
        <v>38991</v>
      </c>
      <c r="S806" s="8">
        <f t="shared" si="96"/>
        <v>2006</v>
      </c>
      <c r="T806" s="8">
        <v>2006</v>
      </c>
      <c r="U806" s="8">
        <f t="shared" si="97"/>
        <v>16</v>
      </c>
      <c r="V806" s="7">
        <v>38991</v>
      </c>
      <c r="W806" t="s">
        <v>196</v>
      </c>
      <c r="X806" s="2">
        <v>1.6519999999999999</v>
      </c>
      <c r="Y806" s="6">
        <f t="shared" si="98"/>
        <v>4.409919649769093E-2</v>
      </c>
      <c r="AA806" t="s">
        <v>195</v>
      </c>
      <c r="AB806">
        <v>17337</v>
      </c>
      <c r="AD806" t="s">
        <v>1</v>
      </c>
      <c r="AE806">
        <v>54</v>
      </c>
      <c r="AF806">
        <v>10</v>
      </c>
      <c r="AH806" t="s">
        <v>10923</v>
      </c>
      <c r="AI806" t="s">
        <v>10922</v>
      </c>
      <c r="AJ806" t="s">
        <v>10921</v>
      </c>
      <c r="AK806" t="s">
        <v>10920</v>
      </c>
      <c r="AL806">
        <v>14</v>
      </c>
      <c r="AM806" s="5">
        <f t="shared" si="99"/>
        <v>0.875</v>
      </c>
      <c r="AN806" s="4">
        <f t="shared" si="100"/>
        <v>1.3252555850056798E-3</v>
      </c>
      <c r="AO806" s="3"/>
      <c r="AP806">
        <v>0</v>
      </c>
      <c r="AQ806" t="s">
        <v>160</v>
      </c>
      <c r="AR806" t="s">
        <v>0</v>
      </c>
      <c r="AS806" t="s">
        <v>159</v>
      </c>
      <c r="AT806" s="2" t="s">
        <v>6</v>
      </c>
      <c r="AU806" s="1">
        <f t="shared" si="101"/>
        <v>3.1267014223885359</v>
      </c>
      <c r="AV806" s="1">
        <f t="shared" si="102"/>
        <v>2.2712226041348305</v>
      </c>
      <c r="AW806" s="1">
        <f t="shared" si="103"/>
        <v>1.4157437858811253</v>
      </c>
    </row>
    <row r="807" spans="1:49" x14ac:dyDescent="0.2">
      <c r="A807">
        <v>805</v>
      </c>
      <c r="B807" t="s">
        <v>10919</v>
      </c>
      <c r="C807" t="s">
        <v>10918</v>
      </c>
      <c r="F807" t="s">
        <v>10917</v>
      </c>
      <c r="G807" t="s">
        <v>5</v>
      </c>
      <c r="H807" t="s">
        <v>4</v>
      </c>
      <c r="I807" t="s">
        <v>10916</v>
      </c>
      <c r="J807">
        <v>60031624</v>
      </c>
      <c r="K807" t="s">
        <v>3035</v>
      </c>
      <c r="L807" t="s">
        <v>3034</v>
      </c>
      <c r="M807" t="s">
        <v>25</v>
      </c>
      <c r="N807">
        <v>2</v>
      </c>
      <c r="O807" t="s">
        <v>10915</v>
      </c>
      <c r="P807" t="s">
        <v>10914</v>
      </c>
      <c r="Q807" t="s">
        <v>10913</v>
      </c>
      <c r="R807" s="7">
        <v>38991</v>
      </c>
      <c r="S807" s="8">
        <f t="shared" si="96"/>
        <v>2006</v>
      </c>
      <c r="T807" s="8">
        <v>2006</v>
      </c>
      <c r="U807" s="8">
        <f t="shared" si="97"/>
        <v>16</v>
      </c>
      <c r="V807" s="7">
        <v>38991</v>
      </c>
      <c r="W807" t="s">
        <v>196</v>
      </c>
      <c r="X807" s="2">
        <v>1.6519999999999999</v>
      </c>
      <c r="Y807" s="6">
        <f t="shared" si="98"/>
        <v>4.409919649769093E-2</v>
      </c>
      <c r="AA807" t="s">
        <v>195</v>
      </c>
      <c r="AB807">
        <v>17337</v>
      </c>
      <c r="AD807" t="s">
        <v>1</v>
      </c>
      <c r="AE807">
        <v>54</v>
      </c>
      <c r="AF807">
        <v>10</v>
      </c>
      <c r="AH807" t="s">
        <v>10912</v>
      </c>
      <c r="AI807" t="s">
        <v>10911</v>
      </c>
      <c r="AJ807" t="s">
        <v>10910</v>
      </c>
      <c r="AK807" t="s">
        <v>10909</v>
      </c>
      <c r="AL807">
        <v>6</v>
      </c>
      <c r="AM807" s="5">
        <f t="shared" si="99"/>
        <v>0.375</v>
      </c>
      <c r="AN807" s="4">
        <f t="shared" si="100"/>
        <v>5.6796667928814845E-4</v>
      </c>
      <c r="AO807" s="3"/>
      <c r="AP807">
        <v>0</v>
      </c>
      <c r="AQ807" t="s">
        <v>7159</v>
      </c>
      <c r="AR807" t="s">
        <v>0</v>
      </c>
      <c r="AS807" t="s">
        <v>1374</v>
      </c>
      <c r="AT807" s="2" t="s">
        <v>6</v>
      </c>
      <c r="AU807" s="1">
        <f t="shared" si="101"/>
        <v>3.1039827552170092</v>
      </c>
      <c r="AV807" s="1">
        <f t="shared" si="102"/>
        <v>2.2333581588489539</v>
      </c>
      <c r="AW807" s="1">
        <f t="shared" si="103"/>
        <v>1.3627335624808981</v>
      </c>
    </row>
    <row r="808" spans="1:49" x14ac:dyDescent="0.2">
      <c r="A808">
        <v>806</v>
      </c>
      <c r="B808" t="s">
        <v>10908</v>
      </c>
      <c r="C808" t="s">
        <v>10907</v>
      </c>
      <c r="F808" t="s">
        <v>10906</v>
      </c>
      <c r="G808" t="s">
        <v>5</v>
      </c>
      <c r="H808" t="s">
        <v>4</v>
      </c>
      <c r="I808" t="s">
        <v>871</v>
      </c>
      <c r="J808" t="s">
        <v>10905</v>
      </c>
      <c r="K808" t="s">
        <v>10904</v>
      </c>
      <c r="L808" t="s">
        <v>10903</v>
      </c>
      <c r="M808" t="s">
        <v>10902</v>
      </c>
      <c r="N808">
        <v>9</v>
      </c>
      <c r="O808" t="s">
        <v>10901</v>
      </c>
      <c r="P808" t="s">
        <v>10900</v>
      </c>
      <c r="Q808" t="s">
        <v>10899</v>
      </c>
      <c r="R808" s="7">
        <v>38991</v>
      </c>
      <c r="S808" s="8">
        <f t="shared" si="96"/>
        <v>2006</v>
      </c>
      <c r="T808" s="8">
        <v>2006</v>
      </c>
      <c r="U808" s="8">
        <f t="shared" si="97"/>
        <v>16</v>
      </c>
      <c r="V808" s="7">
        <v>38991</v>
      </c>
      <c r="W808" t="s">
        <v>196</v>
      </c>
      <c r="X808" s="2">
        <v>1.6519999999999999</v>
      </c>
      <c r="Y808" s="6">
        <f t="shared" si="98"/>
        <v>4.409919649769093E-2</v>
      </c>
      <c r="AA808" t="s">
        <v>195</v>
      </c>
      <c r="AB808">
        <v>17337</v>
      </c>
      <c r="AD808" t="s">
        <v>1</v>
      </c>
      <c r="AE808">
        <v>54</v>
      </c>
      <c r="AF808">
        <v>10</v>
      </c>
      <c r="AH808" t="s">
        <v>10898</v>
      </c>
      <c r="AI808" t="s">
        <v>10897</v>
      </c>
      <c r="AJ808" t="s">
        <v>10896</v>
      </c>
      <c r="AK808" t="s">
        <v>10895</v>
      </c>
      <c r="AL808">
        <v>30</v>
      </c>
      <c r="AM808" s="5">
        <f t="shared" si="99"/>
        <v>1.875</v>
      </c>
      <c r="AN808" s="4">
        <f t="shared" si="100"/>
        <v>2.8398333964407422E-3</v>
      </c>
      <c r="AO808" s="3"/>
      <c r="AP808">
        <v>0</v>
      </c>
      <c r="AR808" t="s">
        <v>0</v>
      </c>
      <c r="AT808" s="2" t="s">
        <v>6</v>
      </c>
      <c r="AU808" s="1">
        <f t="shared" si="101"/>
        <v>3.1721387567315871</v>
      </c>
      <c r="AV808" s="1">
        <f t="shared" si="102"/>
        <v>2.3469514947065835</v>
      </c>
      <c r="AW808" s="1">
        <f t="shared" si="103"/>
        <v>1.5217642326815797</v>
      </c>
    </row>
    <row r="809" spans="1:49" x14ac:dyDescent="0.2">
      <c r="A809">
        <v>807</v>
      </c>
      <c r="B809" t="s">
        <v>10894</v>
      </c>
      <c r="C809" t="s">
        <v>10893</v>
      </c>
      <c r="F809" t="s">
        <v>10892</v>
      </c>
      <c r="G809" t="s">
        <v>5</v>
      </c>
      <c r="H809" t="s">
        <v>4</v>
      </c>
      <c r="I809" t="s">
        <v>981</v>
      </c>
      <c r="J809" t="s">
        <v>980</v>
      </c>
      <c r="K809" t="s">
        <v>979</v>
      </c>
      <c r="L809" t="s">
        <v>978</v>
      </c>
      <c r="M809" t="s">
        <v>9</v>
      </c>
      <c r="N809">
        <v>5</v>
      </c>
      <c r="O809" t="s">
        <v>10891</v>
      </c>
      <c r="P809" t="s">
        <v>10890</v>
      </c>
      <c r="Q809" t="s">
        <v>10889</v>
      </c>
      <c r="R809" s="7">
        <v>38991</v>
      </c>
      <c r="S809" s="8">
        <f t="shared" si="96"/>
        <v>2006</v>
      </c>
      <c r="T809" s="8">
        <v>2006</v>
      </c>
      <c r="U809" s="8">
        <f t="shared" si="97"/>
        <v>16</v>
      </c>
      <c r="V809" s="7">
        <v>38991</v>
      </c>
      <c r="W809" t="s">
        <v>196</v>
      </c>
      <c r="X809" s="2">
        <v>1.6519999999999999</v>
      </c>
      <c r="Y809" s="6">
        <f t="shared" si="98"/>
        <v>4.409919649769093E-2</v>
      </c>
      <c r="AA809" t="s">
        <v>195</v>
      </c>
      <c r="AB809">
        <v>17337</v>
      </c>
      <c r="AD809" t="s">
        <v>1</v>
      </c>
      <c r="AE809">
        <v>54</v>
      </c>
      <c r="AF809">
        <v>10</v>
      </c>
      <c r="AH809" t="s">
        <v>10888</v>
      </c>
      <c r="AI809" t="s">
        <v>10887</v>
      </c>
      <c r="AJ809" t="s">
        <v>10886</v>
      </c>
      <c r="AK809" t="s">
        <v>10885</v>
      </c>
      <c r="AL809">
        <v>34</v>
      </c>
      <c r="AM809" s="5">
        <f t="shared" si="99"/>
        <v>2.125</v>
      </c>
      <c r="AN809" s="4">
        <f t="shared" si="100"/>
        <v>3.2184778492995079E-3</v>
      </c>
      <c r="AO809" s="3"/>
      <c r="AP809">
        <v>0</v>
      </c>
      <c r="AR809" t="s">
        <v>0</v>
      </c>
      <c r="AT809" s="2" t="s">
        <v>6</v>
      </c>
      <c r="AU809" s="1">
        <f t="shared" si="101"/>
        <v>3.1834980903173502</v>
      </c>
      <c r="AV809" s="1">
        <f t="shared" si="102"/>
        <v>2.3658837173495222</v>
      </c>
      <c r="AW809" s="1">
        <f t="shared" si="103"/>
        <v>1.5482693443816933</v>
      </c>
    </row>
    <row r="810" spans="1:49" x14ac:dyDescent="0.2">
      <c r="A810">
        <v>808</v>
      </c>
      <c r="B810" t="s">
        <v>10884</v>
      </c>
      <c r="C810" t="s">
        <v>10883</v>
      </c>
      <c r="F810" t="s">
        <v>10882</v>
      </c>
      <c r="G810" t="s">
        <v>5</v>
      </c>
      <c r="H810" t="s">
        <v>4</v>
      </c>
      <c r="I810" t="s">
        <v>392</v>
      </c>
      <c r="J810" t="s">
        <v>10881</v>
      </c>
      <c r="K810" t="s">
        <v>10880</v>
      </c>
      <c r="L810" t="s">
        <v>10879</v>
      </c>
      <c r="M810" t="s">
        <v>10878</v>
      </c>
      <c r="N810">
        <v>2</v>
      </c>
      <c r="O810" t="s">
        <v>10877</v>
      </c>
      <c r="P810" t="s">
        <v>10876</v>
      </c>
      <c r="Q810" t="s">
        <v>10875</v>
      </c>
      <c r="R810" s="7">
        <v>38991</v>
      </c>
      <c r="S810" s="8">
        <f t="shared" si="96"/>
        <v>2006</v>
      </c>
      <c r="T810" s="8">
        <v>2006</v>
      </c>
      <c r="U810" s="8">
        <f t="shared" si="97"/>
        <v>16</v>
      </c>
      <c r="V810" s="7">
        <v>38991</v>
      </c>
      <c r="W810" t="s">
        <v>196</v>
      </c>
      <c r="X810" s="2">
        <v>1.6519999999999999</v>
      </c>
      <c r="Y810" s="6">
        <f t="shared" si="98"/>
        <v>4.409919649769093E-2</v>
      </c>
      <c r="AA810" t="s">
        <v>195</v>
      </c>
      <c r="AB810">
        <v>17337</v>
      </c>
      <c r="AD810" t="s">
        <v>1</v>
      </c>
      <c r="AE810">
        <v>54</v>
      </c>
      <c r="AF810">
        <v>10</v>
      </c>
      <c r="AH810" t="s">
        <v>10874</v>
      </c>
      <c r="AI810" t="s">
        <v>10873</v>
      </c>
      <c r="AJ810" t="s">
        <v>10872</v>
      </c>
      <c r="AK810" t="s">
        <v>10871</v>
      </c>
      <c r="AL810">
        <v>9</v>
      </c>
      <c r="AM810" s="5">
        <f t="shared" si="99"/>
        <v>0.5625</v>
      </c>
      <c r="AN810" s="4">
        <f t="shared" si="100"/>
        <v>8.5195001893222262E-4</v>
      </c>
      <c r="AO810" s="3"/>
      <c r="AP810">
        <v>0</v>
      </c>
      <c r="AQ810" t="s">
        <v>531</v>
      </c>
      <c r="AR810" t="s">
        <v>10870</v>
      </c>
      <c r="AS810" t="s">
        <v>10869</v>
      </c>
      <c r="AT810" s="2" t="s">
        <v>6</v>
      </c>
      <c r="AU810" s="1">
        <f t="shared" si="101"/>
        <v>3.1125022554063317</v>
      </c>
      <c r="AV810" s="1">
        <f t="shared" si="102"/>
        <v>2.2475573258311576</v>
      </c>
      <c r="AW810" s="1">
        <f t="shared" si="103"/>
        <v>1.3826123962559833</v>
      </c>
    </row>
    <row r="811" spans="1:49" x14ac:dyDescent="0.2">
      <c r="A811">
        <v>809</v>
      </c>
      <c r="B811" t="s">
        <v>10868</v>
      </c>
      <c r="C811" t="s">
        <v>10867</v>
      </c>
      <c r="F811" t="s">
        <v>10866</v>
      </c>
      <c r="G811" t="s">
        <v>5</v>
      </c>
      <c r="H811" t="s">
        <v>4</v>
      </c>
      <c r="I811" t="s">
        <v>10865</v>
      </c>
      <c r="J811" t="s">
        <v>10860</v>
      </c>
      <c r="K811" t="s">
        <v>10864</v>
      </c>
      <c r="L811" t="s">
        <v>10863</v>
      </c>
      <c r="M811" t="s">
        <v>617</v>
      </c>
      <c r="N811">
        <v>2</v>
      </c>
      <c r="O811" t="s">
        <v>10862</v>
      </c>
      <c r="P811" t="s">
        <v>10861</v>
      </c>
      <c r="Q811" t="s">
        <v>10860</v>
      </c>
      <c r="R811" s="7">
        <v>38991</v>
      </c>
      <c r="S811" s="8">
        <f t="shared" si="96"/>
        <v>2006</v>
      </c>
      <c r="T811" s="8">
        <v>2006</v>
      </c>
      <c r="U811" s="8">
        <f t="shared" si="97"/>
        <v>16</v>
      </c>
      <c r="V811" s="7">
        <v>38991</v>
      </c>
      <c r="W811" t="s">
        <v>196</v>
      </c>
      <c r="X811" s="2">
        <v>1.6519999999999999</v>
      </c>
      <c r="Y811" s="6">
        <f t="shared" si="98"/>
        <v>4.409919649769093E-2</v>
      </c>
      <c r="AA811" t="s">
        <v>195</v>
      </c>
      <c r="AB811">
        <v>17337</v>
      </c>
      <c r="AD811" t="s">
        <v>1</v>
      </c>
      <c r="AE811">
        <v>54</v>
      </c>
      <c r="AF811">
        <v>10</v>
      </c>
      <c r="AH811" t="s">
        <v>10859</v>
      </c>
      <c r="AI811" t="s">
        <v>10858</v>
      </c>
      <c r="AJ811" t="s">
        <v>10857</v>
      </c>
      <c r="AK811" t="s">
        <v>10856</v>
      </c>
      <c r="AL811">
        <v>95</v>
      </c>
      <c r="AM811" s="5">
        <f t="shared" si="99"/>
        <v>5.9375</v>
      </c>
      <c r="AN811" s="4">
        <f t="shared" si="100"/>
        <v>8.9928057553956831E-3</v>
      </c>
      <c r="AO811" s="3"/>
      <c r="AP811">
        <v>0</v>
      </c>
      <c r="AQ811" t="s">
        <v>1095</v>
      </c>
      <c r="AR811">
        <v>2004093025</v>
      </c>
      <c r="AS811" t="s">
        <v>1094</v>
      </c>
      <c r="AT811" s="2" t="s">
        <v>6</v>
      </c>
      <c r="AU811" s="1">
        <f t="shared" si="101"/>
        <v>3.3567279275002351</v>
      </c>
      <c r="AV811" s="1">
        <f t="shared" si="102"/>
        <v>2.6546001126543306</v>
      </c>
      <c r="AW811" s="1">
        <f t="shared" si="103"/>
        <v>1.9524722978084255</v>
      </c>
    </row>
    <row r="812" spans="1:49" x14ac:dyDescent="0.2">
      <c r="A812">
        <v>810</v>
      </c>
      <c r="B812" t="s">
        <v>10855</v>
      </c>
      <c r="C812" t="s">
        <v>10854</v>
      </c>
      <c r="F812" t="s">
        <v>10853</v>
      </c>
      <c r="G812" t="s">
        <v>5</v>
      </c>
      <c r="H812" t="s">
        <v>4</v>
      </c>
      <c r="I812" t="s">
        <v>10852</v>
      </c>
      <c r="J812" t="s">
        <v>10851</v>
      </c>
      <c r="K812" t="s">
        <v>10850</v>
      </c>
      <c r="L812" t="s">
        <v>10849</v>
      </c>
      <c r="M812" t="s">
        <v>2267</v>
      </c>
      <c r="N812">
        <v>3</v>
      </c>
      <c r="O812" t="s">
        <v>10848</v>
      </c>
      <c r="P812" t="s">
        <v>10847</v>
      </c>
      <c r="Q812" t="s">
        <v>10846</v>
      </c>
      <c r="R812" s="7">
        <v>38991</v>
      </c>
      <c r="S812" s="8">
        <f t="shared" si="96"/>
        <v>2006</v>
      </c>
      <c r="T812" s="8">
        <v>2006</v>
      </c>
      <c r="U812" s="8">
        <f t="shared" si="97"/>
        <v>16</v>
      </c>
      <c r="V812" s="7">
        <v>38991</v>
      </c>
      <c r="W812" t="s">
        <v>196</v>
      </c>
      <c r="X812" s="2">
        <v>1.6519999999999999</v>
      </c>
      <c r="Y812" s="6">
        <f t="shared" si="98"/>
        <v>4.409919649769093E-2</v>
      </c>
      <c r="AA812" t="s">
        <v>195</v>
      </c>
      <c r="AB812">
        <v>17337</v>
      </c>
      <c r="AD812" t="s">
        <v>1</v>
      </c>
      <c r="AE812">
        <v>54</v>
      </c>
      <c r="AF812">
        <v>10</v>
      </c>
      <c r="AH812" t="s">
        <v>10845</v>
      </c>
      <c r="AI812" t="s">
        <v>10844</v>
      </c>
      <c r="AJ812" t="s">
        <v>10843</v>
      </c>
      <c r="AK812" t="s">
        <v>10842</v>
      </c>
      <c r="AL812">
        <v>33</v>
      </c>
      <c r="AM812" s="5">
        <f t="shared" si="99"/>
        <v>2.0625</v>
      </c>
      <c r="AN812" s="4">
        <f t="shared" si="100"/>
        <v>3.1238167360848165E-3</v>
      </c>
      <c r="AO812" s="3"/>
      <c r="AP812">
        <v>0</v>
      </c>
      <c r="AQ812" t="s">
        <v>10841</v>
      </c>
      <c r="AR812" t="s">
        <v>0</v>
      </c>
      <c r="AS812" t="s">
        <v>386</v>
      </c>
      <c r="AT812" s="2" t="s">
        <v>6</v>
      </c>
      <c r="AU812" s="1">
        <f t="shared" si="101"/>
        <v>3.1806582569209096</v>
      </c>
      <c r="AV812" s="1">
        <f t="shared" si="102"/>
        <v>2.3611506616887876</v>
      </c>
      <c r="AW812" s="1">
        <f t="shared" si="103"/>
        <v>1.5416430664566649</v>
      </c>
    </row>
    <row r="813" spans="1:49" x14ac:dyDescent="0.2">
      <c r="A813">
        <v>811</v>
      </c>
      <c r="B813" t="s">
        <v>10840</v>
      </c>
      <c r="C813" t="s">
        <v>10839</v>
      </c>
      <c r="F813" t="s">
        <v>10838</v>
      </c>
      <c r="G813" t="s">
        <v>5</v>
      </c>
      <c r="H813" t="s">
        <v>4</v>
      </c>
      <c r="I813" t="s">
        <v>10837</v>
      </c>
      <c r="J813" t="s">
        <v>10836</v>
      </c>
      <c r="K813" t="s">
        <v>10835</v>
      </c>
      <c r="L813" t="s">
        <v>10834</v>
      </c>
      <c r="M813" t="s">
        <v>30</v>
      </c>
      <c r="N813">
        <v>1</v>
      </c>
      <c r="O813" t="s">
        <v>10833</v>
      </c>
      <c r="P813">
        <v>7005627286</v>
      </c>
      <c r="Q813" t="s">
        <v>10832</v>
      </c>
      <c r="R813" s="7">
        <v>38991</v>
      </c>
      <c r="S813" s="8">
        <f t="shared" si="96"/>
        <v>2006</v>
      </c>
      <c r="T813" s="8">
        <v>2006</v>
      </c>
      <c r="U813" s="8">
        <f t="shared" si="97"/>
        <v>16</v>
      </c>
      <c r="V813" s="7">
        <v>38991</v>
      </c>
      <c r="W813" t="s">
        <v>196</v>
      </c>
      <c r="X813" s="2">
        <v>1.6519999999999999</v>
      </c>
      <c r="Y813" s="6">
        <f t="shared" si="98"/>
        <v>4.409919649769093E-2</v>
      </c>
      <c r="AA813" t="s">
        <v>195</v>
      </c>
      <c r="AB813">
        <v>17337</v>
      </c>
      <c r="AD813" t="s">
        <v>1</v>
      </c>
      <c r="AE813">
        <v>54</v>
      </c>
      <c r="AF813">
        <v>10</v>
      </c>
      <c r="AH813" t="s">
        <v>10831</v>
      </c>
      <c r="AI813" t="s">
        <v>10830</v>
      </c>
      <c r="AJ813" t="s">
        <v>10829</v>
      </c>
      <c r="AK813" t="s">
        <v>10828</v>
      </c>
      <c r="AL813">
        <v>4</v>
      </c>
      <c r="AM813" s="5">
        <f t="shared" si="99"/>
        <v>0.25</v>
      </c>
      <c r="AN813" s="4">
        <f t="shared" si="100"/>
        <v>3.786444528587656E-4</v>
      </c>
      <c r="AO813" s="3"/>
      <c r="AP813">
        <v>0</v>
      </c>
      <c r="AR813" t="s">
        <v>0</v>
      </c>
      <c r="AT813" s="2" t="s">
        <v>6</v>
      </c>
      <c r="AU813" s="1">
        <f t="shared" si="101"/>
        <v>3.098303088424128</v>
      </c>
      <c r="AV813" s="1">
        <f t="shared" si="102"/>
        <v>2.2238920475274848</v>
      </c>
      <c r="AW813" s="1">
        <f t="shared" si="103"/>
        <v>1.3494810066308416</v>
      </c>
    </row>
    <row r="814" spans="1:49" x14ac:dyDescent="0.2">
      <c r="A814">
        <v>812</v>
      </c>
      <c r="B814" t="s">
        <v>10827</v>
      </c>
      <c r="C814" t="s">
        <v>10826</v>
      </c>
      <c r="F814" t="s">
        <v>10825</v>
      </c>
      <c r="G814" t="s">
        <v>5</v>
      </c>
      <c r="H814" t="s">
        <v>4</v>
      </c>
      <c r="I814" t="s">
        <v>10824</v>
      </c>
      <c r="J814">
        <v>60007592</v>
      </c>
      <c r="K814" t="s">
        <v>10823</v>
      </c>
      <c r="L814" t="s">
        <v>10822</v>
      </c>
      <c r="M814" t="s">
        <v>36</v>
      </c>
      <c r="N814">
        <v>3</v>
      </c>
      <c r="O814" t="s">
        <v>10821</v>
      </c>
      <c r="P814" t="s">
        <v>10820</v>
      </c>
      <c r="Q814" t="s">
        <v>10819</v>
      </c>
      <c r="R814" s="7">
        <v>38991</v>
      </c>
      <c r="S814" s="8">
        <f t="shared" si="96"/>
        <v>2006</v>
      </c>
      <c r="T814" s="8">
        <v>2006</v>
      </c>
      <c r="U814" s="8">
        <f t="shared" si="97"/>
        <v>16</v>
      </c>
      <c r="V814" s="7">
        <v>38991</v>
      </c>
      <c r="W814" t="s">
        <v>196</v>
      </c>
      <c r="X814" s="2">
        <v>1.6519999999999999</v>
      </c>
      <c r="Y814" s="6">
        <f t="shared" si="98"/>
        <v>4.409919649769093E-2</v>
      </c>
      <c r="AA814" t="s">
        <v>195</v>
      </c>
      <c r="AB814">
        <v>17337</v>
      </c>
      <c r="AD814" t="s">
        <v>1</v>
      </c>
      <c r="AE814">
        <v>54</v>
      </c>
      <c r="AF814">
        <v>10</v>
      </c>
      <c r="AH814" t="s">
        <v>10818</v>
      </c>
      <c r="AI814" t="s">
        <v>10817</v>
      </c>
      <c r="AJ814" t="s">
        <v>10816</v>
      </c>
      <c r="AK814" t="s">
        <v>10815</v>
      </c>
      <c r="AL814">
        <v>6</v>
      </c>
      <c r="AM814" s="5">
        <f t="shared" si="99"/>
        <v>0.375</v>
      </c>
      <c r="AN814" s="4">
        <f t="shared" si="100"/>
        <v>5.6796667928814845E-4</v>
      </c>
      <c r="AO814" s="3"/>
      <c r="AP814">
        <v>0</v>
      </c>
      <c r="AR814" t="s">
        <v>0</v>
      </c>
      <c r="AT814" s="2" t="s">
        <v>6</v>
      </c>
      <c r="AU814" s="1">
        <f t="shared" si="101"/>
        <v>3.1039827552170092</v>
      </c>
      <c r="AV814" s="1">
        <f t="shared" si="102"/>
        <v>2.2333581588489539</v>
      </c>
      <c r="AW814" s="1">
        <f t="shared" si="103"/>
        <v>1.3627335624808981</v>
      </c>
    </row>
    <row r="815" spans="1:49" x14ac:dyDescent="0.2">
      <c r="A815">
        <v>813</v>
      </c>
      <c r="B815" t="s">
        <v>10814</v>
      </c>
      <c r="C815" t="s">
        <v>10813</v>
      </c>
      <c r="F815" t="s">
        <v>10812</v>
      </c>
      <c r="G815" t="s">
        <v>5</v>
      </c>
      <c r="H815" t="s">
        <v>4</v>
      </c>
      <c r="I815" t="s">
        <v>10811</v>
      </c>
      <c r="J815" t="s">
        <v>10810</v>
      </c>
      <c r="K815" t="s">
        <v>10809</v>
      </c>
      <c r="L815" t="s">
        <v>10808</v>
      </c>
      <c r="M815" t="s">
        <v>10807</v>
      </c>
      <c r="N815">
        <v>8</v>
      </c>
      <c r="O815" t="s">
        <v>10806</v>
      </c>
      <c r="P815" t="s">
        <v>10805</v>
      </c>
      <c r="Q815" t="s">
        <v>10804</v>
      </c>
      <c r="R815" s="7">
        <v>38991</v>
      </c>
      <c r="S815" s="8">
        <f t="shared" si="96"/>
        <v>2006</v>
      </c>
      <c r="T815" s="8">
        <v>2006</v>
      </c>
      <c r="U815" s="8">
        <f t="shared" si="97"/>
        <v>16</v>
      </c>
      <c r="V815" s="7">
        <v>38991</v>
      </c>
      <c r="W815" t="s">
        <v>196</v>
      </c>
      <c r="X815" s="2">
        <v>1.6519999999999999</v>
      </c>
      <c r="Y815" s="6">
        <f t="shared" si="98"/>
        <v>4.409919649769093E-2</v>
      </c>
      <c r="AA815" t="s">
        <v>195</v>
      </c>
      <c r="AB815">
        <v>17337</v>
      </c>
      <c r="AD815" t="s">
        <v>1</v>
      </c>
      <c r="AE815">
        <v>54</v>
      </c>
      <c r="AF815">
        <v>10</v>
      </c>
      <c r="AH815" t="s">
        <v>10803</v>
      </c>
      <c r="AI815" t="s">
        <v>10802</v>
      </c>
      <c r="AJ815" t="s">
        <v>10801</v>
      </c>
      <c r="AK815" t="s">
        <v>10800</v>
      </c>
      <c r="AL815">
        <v>181</v>
      </c>
      <c r="AM815" s="5">
        <f t="shared" si="99"/>
        <v>11.3125</v>
      </c>
      <c r="AN815" s="4">
        <f t="shared" si="100"/>
        <v>1.7133661491859145E-2</v>
      </c>
      <c r="AO815" s="3"/>
      <c r="AP815">
        <v>0</v>
      </c>
      <c r="AR815" t="s">
        <v>10799</v>
      </c>
      <c r="AT815" s="2" t="s">
        <v>6</v>
      </c>
      <c r="AU815" s="1">
        <f t="shared" si="101"/>
        <v>3.6009535995941393</v>
      </c>
      <c r="AV815" s="1">
        <f t="shared" si="102"/>
        <v>3.0616428994775036</v>
      </c>
      <c r="AW815" s="1">
        <f t="shared" si="103"/>
        <v>2.5223321993608683</v>
      </c>
    </row>
    <row r="816" spans="1:49" x14ac:dyDescent="0.2">
      <c r="A816">
        <v>814</v>
      </c>
      <c r="B816" t="s">
        <v>10798</v>
      </c>
      <c r="C816" t="s">
        <v>10797</v>
      </c>
      <c r="F816" t="s">
        <v>10796</v>
      </c>
      <c r="G816" t="s">
        <v>5</v>
      </c>
      <c r="H816" t="s">
        <v>4</v>
      </c>
      <c r="I816" t="s">
        <v>10795</v>
      </c>
      <c r="J816">
        <v>100732705</v>
      </c>
      <c r="K816" t="s">
        <v>10794</v>
      </c>
      <c r="L816" t="s">
        <v>1064</v>
      </c>
      <c r="M816" t="s">
        <v>16</v>
      </c>
      <c r="N816">
        <v>1</v>
      </c>
      <c r="O816" t="s">
        <v>10793</v>
      </c>
      <c r="P816">
        <v>7004157703</v>
      </c>
      <c r="Q816">
        <v>100732705</v>
      </c>
      <c r="R816" s="7">
        <v>38991</v>
      </c>
      <c r="S816" s="8">
        <f t="shared" si="96"/>
        <v>2006</v>
      </c>
      <c r="T816" s="8">
        <v>2006</v>
      </c>
      <c r="U816" s="8">
        <f t="shared" si="97"/>
        <v>16</v>
      </c>
      <c r="V816" s="7">
        <v>38991</v>
      </c>
      <c r="W816" t="s">
        <v>196</v>
      </c>
      <c r="X816" s="2">
        <v>1.6519999999999999</v>
      </c>
      <c r="Y816" s="6">
        <f t="shared" si="98"/>
        <v>4.409919649769093E-2</v>
      </c>
      <c r="AA816" t="s">
        <v>195</v>
      </c>
      <c r="AB816">
        <v>17337</v>
      </c>
      <c r="AD816" t="s">
        <v>1</v>
      </c>
      <c r="AE816">
        <v>54</v>
      </c>
      <c r="AF816">
        <v>10</v>
      </c>
      <c r="AH816" t="s">
        <v>10792</v>
      </c>
      <c r="AI816" t="s">
        <v>10791</v>
      </c>
      <c r="AJ816" t="s">
        <v>10790</v>
      </c>
      <c r="AK816" t="s">
        <v>10789</v>
      </c>
      <c r="AL816">
        <v>24</v>
      </c>
      <c r="AM816" s="5">
        <f t="shared" si="99"/>
        <v>1.5</v>
      </c>
      <c r="AN816" s="4">
        <f t="shared" si="100"/>
        <v>2.2718667171525938E-3</v>
      </c>
      <c r="AO816" s="3"/>
      <c r="AP816">
        <v>0</v>
      </c>
      <c r="AR816" t="s">
        <v>0</v>
      </c>
      <c r="AT816" s="2" t="s">
        <v>6</v>
      </c>
      <c r="AU816" s="1">
        <f t="shared" si="101"/>
        <v>3.1550997563529428</v>
      </c>
      <c r="AV816" s="1">
        <f t="shared" si="102"/>
        <v>2.3185531607421761</v>
      </c>
      <c r="AW816" s="1">
        <f t="shared" si="103"/>
        <v>1.4820065651314094</v>
      </c>
    </row>
    <row r="817" spans="1:49" x14ac:dyDescent="0.2">
      <c r="A817">
        <v>815</v>
      </c>
      <c r="B817" t="s">
        <v>10788</v>
      </c>
      <c r="C817" t="s">
        <v>10787</v>
      </c>
      <c r="F817" t="s">
        <v>10786</v>
      </c>
      <c r="G817" t="s">
        <v>5</v>
      </c>
      <c r="H817" t="s">
        <v>4</v>
      </c>
      <c r="I817" t="s">
        <v>10785</v>
      </c>
      <c r="J817">
        <v>60016251</v>
      </c>
      <c r="K817" t="s">
        <v>10784</v>
      </c>
      <c r="L817" t="s">
        <v>10783</v>
      </c>
      <c r="M817" t="s">
        <v>16</v>
      </c>
      <c r="N817">
        <v>3</v>
      </c>
      <c r="O817" t="s">
        <v>10782</v>
      </c>
      <c r="P817" t="s">
        <v>10781</v>
      </c>
      <c r="Q817" t="s">
        <v>10780</v>
      </c>
      <c r="R817" s="7">
        <v>38991</v>
      </c>
      <c r="S817" s="8">
        <f t="shared" si="96"/>
        <v>2006</v>
      </c>
      <c r="T817" s="8">
        <v>2006</v>
      </c>
      <c r="U817" s="8">
        <f t="shared" si="97"/>
        <v>16</v>
      </c>
      <c r="V817" s="7">
        <v>38991</v>
      </c>
      <c r="W817" t="s">
        <v>166</v>
      </c>
      <c r="X817" s="2">
        <v>1.57</v>
      </c>
      <c r="Y817" s="6">
        <f t="shared" si="98"/>
        <v>4.1910253330130008E-2</v>
      </c>
      <c r="AA817">
        <v>8858977</v>
      </c>
      <c r="AB817">
        <v>17370</v>
      </c>
      <c r="AD817" t="s">
        <v>1</v>
      </c>
      <c r="AE817">
        <v>21</v>
      </c>
      <c r="AF817">
        <v>4</v>
      </c>
      <c r="AH817" t="s">
        <v>10247</v>
      </c>
      <c r="AI817" t="s">
        <v>10779</v>
      </c>
      <c r="AJ817" t="s">
        <v>10778</v>
      </c>
      <c r="AK817" t="s">
        <v>10777</v>
      </c>
      <c r="AL817">
        <v>14</v>
      </c>
      <c r="AM817" s="5">
        <f t="shared" si="99"/>
        <v>0.875</v>
      </c>
      <c r="AN817" s="4">
        <f t="shared" si="100"/>
        <v>1.3252555850056798E-3</v>
      </c>
      <c r="AO817" s="3"/>
      <c r="AP817">
        <v>0</v>
      </c>
      <c r="AR817" t="s">
        <v>0</v>
      </c>
      <c r="AT817" s="2">
        <v>4.1310000000000002</v>
      </c>
      <c r="AU817" s="1">
        <f t="shared" si="101"/>
        <v>2.9734754006592707</v>
      </c>
      <c r="AV817" s="1">
        <f t="shared" si="102"/>
        <v>2.1617754457567844</v>
      </c>
      <c r="AW817" s="1">
        <f t="shared" si="103"/>
        <v>1.3500754908542978</v>
      </c>
    </row>
    <row r="818" spans="1:49" x14ac:dyDescent="0.2">
      <c r="A818">
        <v>816</v>
      </c>
      <c r="B818" t="s">
        <v>10776</v>
      </c>
      <c r="C818" t="s">
        <v>10775</v>
      </c>
      <c r="F818" t="s">
        <v>10774</v>
      </c>
      <c r="G818" t="s">
        <v>5</v>
      </c>
      <c r="H818" t="s">
        <v>4</v>
      </c>
      <c r="I818" t="s">
        <v>10773</v>
      </c>
      <c r="J818">
        <v>60027709</v>
      </c>
      <c r="K818" t="s">
        <v>10772</v>
      </c>
      <c r="L818" t="s">
        <v>662</v>
      </c>
      <c r="M818" t="s">
        <v>254</v>
      </c>
      <c r="N818">
        <v>5</v>
      </c>
      <c r="O818" t="s">
        <v>10771</v>
      </c>
      <c r="P818" t="s">
        <v>10770</v>
      </c>
      <c r="Q818" t="s">
        <v>10769</v>
      </c>
      <c r="R818" s="7">
        <v>38991</v>
      </c>
      <c r="S818" s="8">
        <f t="shared" si="96"/>
        <v>2006</v>
      </c>
      <c r="T818" s="8">
        <v>2006</v>
      </c>
      <c r="U818" s="8">
        <f t="shared" si="97"/>
        <v>16</v>
      </c>
      <c r="V818" s="7">
        <v>38991</v>
      </c>
      <c r="W818" t="s">
        <v>166</v>
      </c>
      <c r="X818" s="2">
        <v>1.57</v>
      </c>
      <c r="Y818" s="6">
        <f t="shared" si="98"/>
        <v>4.1910253330130008E-2</v>
      </c>
      <c r="AA818">
        <v>8858977</v>
      </c>
      <c r="AB818">
        <v>17370</v>
      </c>
      <c r="AD818" t="s">
        <v>1</v>
      </c>
      <c r="AE818">
        <v>21</v>
      </c>
      <c r="AF818">
        <v>4</v>
      </c>
      <c r="AH818" t="s">
        <v>10768</v>
      </c>
      <c r="AI818" t="s">
        <v>10767</v>
      </c>
      <c r="AJ818" t="s">
        <v>10766</v>
      </c>
      <c r="AK818" t="s">
        <v>10765</v>
      </c>
      <c r="AL818">
        <v>1</v>
      </c>
      <c r="AM818" s="5">
        <f t="shared" si="99"/>
        <v>6.25E-2</v>
      </c>
      <c r="AN818" s="4">
        <f t="shared" si="100"/>
        <v>9.46611132146914E-5</v>
      </c>
      <c r="AO818" s="3"/>
      <c r="AP818">
        <v>0</v>
      </c>
      <c r="AQ818" t="s">
        <v>10764</v>
      </c>
      <c r="AR818" t="s">
        <v>10763</v>
      </c>
      <c r="AS818" t="s">
        <v>10762</v>
      </c>
      <c r="AT818" s="2">
        <v>4.1310000000000002</v>
      </c>
      <c r="AU818" s="1">
        <f t="shared" si="101"/>
        <v>2.9365575665055412</v>
      </c>
      <c r="AV818" s="1">
        <f t="shared" si="102"/>
        <v>2.100245722167235</v>
      </c>
      <c r="AW818" s="1">
        <f t="shared" si="103"/>
        <v>1.2639338778289286</v>
      </c>
    </row>
    <row r="819" spans="1:49" x14ac:dyDescent="0.2">
      <c r="A819">
        <v>817</v>
      </c>
      <c r="B819" t="s">
        <v>10761</v>
      </c>
      <c r="C819" t="s">
        <v>10760</v>
      </c>
      <c r="F819" t="s">
        <v>10759</v>
      </c>
      <c r="G819" t="s">
        <v>5</v>
      </c>
      <c r="H819" t="s">
        <v>4</v>
      </c>
      <c r="I819" t="s">
        <v>10758</v>
      </c>
      <c r="J819">
        <v>60031126</v>
      </c>
      <c r="K819" t="s">
        <v>527</v>
      </c>
      <c r="L819" t="s">
        <v>421</v>
      </c>
      <c r="M819" t="s">
        <v>96</v>
      </c>
      <c r="N819">
        <v>4</v>
      </c>
      <c r="O819" t="s">
        <v>10757</v>
      </c>
      <c r="P819" t="s">
        <v>10756</v>
      </c>
      <c r="Q819" t="s">
        <v>773</v>
      </c>
      <c r="R819" s="7">
        <v>38991</v>
      </c>
      <c r="S819" s="8">
        <f t="shared" si="96"/>
        <v>2006</v>
      </c>
      <c r="T819" s="8">
        <v>2006</v>
      </c>
      <c r="U819" s="8">
        <f t="shared" si="97"/>
        <v>16</v>
      </c>
      <c r="V819" s="7">
        <v>38991</v>
      </c>
      <c r="W819" t="s">
        <v>196</v>
      </c>
      <c r="X819" s="2">
        <v>1.6519999999999999</v>
      </c>
      <c r="Y819" s="6">
        <f t="shared" si="98"/>
        <v>4.409919649769093E-2</v>
      </c>
      <c r="AA819" t="s">
        <v>195</v>
      </c>
      <c r="AB819">
        <v>17337</v>
      </c>
      <c r="AD819" t="s">
        <v>1</v>
      </c>
      <c r="AE819">
        <v>54</v>
      </c>
      <c r="AF819">
        <v>10</v>
      </c>
      <c r="AH819" t="s">
        <v>10755</v>
      </c>
      <c r="AI819" t="s">
        <v>10754</v>
      </c>
      <c r="AJ819" t="s">
        <v>10753</v>
      </c>
      <c r="AK819" t="s">
        <v>10752</v>
      </c>
      <c r="AL819">
        <v>15</v>
      </c>
      <c r="AM819" s="5">
        <f t="shared" si="99"/>
        <v>0.9375</v>
      </c>
      <c r="AN819" s="4">
        <f t="shared" si="100"/>
        <v>1.4199166982203711E-3</v>
      </c>
      <c r="AO819" s="3"/>
      <c r="AP819">
        <v>0</v>
      </c>
      <c r="AR819" t="s">
        <v>0</v>
      </c>
      <c r="AT819" s="2" t="s">
        <v>6</v>
      </c>
      <c r="AU819" s="1">
        <f t="shared" si="101"/>
        <v>3.129541255784976</v>
      </c>
      <c r="AV819" s="1">
        <f t="shared" si="102"/>
        <v>2.275955659795565</v>
      </c>
      <c r="AW819" s="1">
        <f t="shared" si="103"/>
        <v>1.4223700638061538</v>
      </c>
    </row>
    <row r="820" spans="1:49" x14ac:dyDescent="0.2">
      <c r="A820">
        <v>818</v>
      </c>
      <c r="B820" t="s">
        <v>10751</v>
      </c>
      <c r="C820" t="s">
        <v>10750</v>
      </c>
      <c r="F820" t="s">
        <v>10749</v>
      </c>
      <c r="G820" t="s">
        <v>5</v>
      </c>
      <c r="H820" t="s">
        <v>4</v>
      </c>
      <c r="I820" t="s">
        <v>10748</v>
      </c>
      <c r="N820">
        <v>1</v>
      </c>
      <c r="O820" t="s">
        <v>10747</v>
      </c>
      <c r="P820">
        <v>6701333615</v>
      </c>
      <c r="R820" s="7">
        <v>38991</v>
      </c>
      <c r="S820" s="8">
        <f t="shared" si="96"/>
        <v>2006</v>
      </c>
      <c r="T820" s="8">
        <v>2006</v>
      </c>
      <c r="U820" s="8">
        <f t="shared" si="97"/>
        <v>16</v>
      </c>
      <c r="V820" s="7">
        <v>38991</v>
      </c>
      <c r="W820" t="s">
        <v>196</v>
      </c>
      <c r="X820" s="2">
        <v>1.6519999999999999</v>
      </c>
      <c r="Y820" s="6">
        <f t="shared" si="98"/>
        <v>4.409919649769093E-2</v>
      </c>
      <c r="AA820" t="s">
        <v>195</v>
      </c>
      <c r="AB820">
        <v>17337</v>
      </c>
      <c r="AD820" t="s">
        <v>1</v>
      </c>
      <c r="AE820">
        <v>54</v>
      </c>
      <c r="AF820">
        <v>10</v>
      </c>
      <c r="AH820" t="s">
        <v>10746</v>
      </c>
      <c r="AI820" t="s">
        <v>10745</v>
      </c>
      <c r="AJ820" t="s">
        <v>10744</v>
      </c>
      <c r="AK820" t="s">
        <v>10743</v>
      </c>
      <c r="AL820">
        <v>192</v>
      </c>
      <c r="AM820" s="5">
        <f t="shared" si="99"/>
        <v>12</v>
      </c>
      <c r="AN820" s="4">
        <f t="shared" si="100"/>
        <v>1.817493373722075E-2</v>
      </c>
      <c r="AO820" s="3"/>
      <c r="AP820">
        <v>0</v>
      </c>
      <c r="AR820" t="s">
        <v>0</v>
      </c>
      <c r="AT820" s="2" t="s">
        <v>6</v>
      </c>
      <c r="AU820" s="1">
        <f t="shared" si="101"/>
        <v>3.6321917669549877</v>
      </c>
      <c r="AV820" s="1">
        <f t="shared" si="102"/>
        <v>3.1137065117455842</v>
      </c>
      <c r="AW820" s="1">
        <f t="shared" si="103"/>
        <v>2.5952212565361803</v>
      </c>
    </row>
    <row r="821" spans="1:49" x14ac:dyDescent="0.2">
      <c r="A821">
        <v>819</v>
      </c>
      <c r="B821" t="s">
        <v>10742</v>
      </c>
      <c r="C821" t="s">
        <v>10741</v>
      </c>
      <c r="F821" t="s">
        <v>10740</v>
      </c>
      <c r="G821" t="s">
        <v>5</v>
      </c>
      <c r="H821" t="s">
        <v>4</v>
      </c>
      <c r="I821" t="s">
        <v>10739</v>
      </c>
      <c r="J821" t="s">
        <v>10738</v>
      </c>
      <c r="K821" t="s">
        <v>10737</v>
      </c>
      <c r="L821" t="s">
        <v>10736</v>
      </c>
      <c r="M821" t="s">
        <v>483</v>
      </c>
      <c r="N821">
        <v>2</v>
      </c>
      <c r="O821" t="s">
        <v>10735</v>
      </c>
      <c r="P821" t="s">
        <v>10734</v>
      </c>
      <c r="Q821" t="s">
        <v>10733</v>
      </c>
      <c r="R821" s="7">
        <v>38991</v>
      </c>
      <c r="S821" s="8">
        <f t="shared" si="96"/>
        <v>2006</v>
      </c>
      <c r="T821" s="8">
        <v>2006</v>
      </c>
      <c r="U821" s="8">
        <f t="shared" si="97"/>
        <v>16</v>
      </c>
      <c r="V821" s="7">
        <v>38991</v>
      </c>
      <c r="W821" t="s">
        <v>196</v>
      </c>
      <c r="X821" s="2">
        <v>1.6519999999999999</v>
      </c>
      <c r="Y821" s="6">
        <f t="shared" si="98"/>
        <v>4.409919649769093E-2</v>
      </c>
      <c r="AA821" t="s">
        <v>195</v>
      </c>
      <c r="AB821">
        <v>17337</v>
      </c>
      <c r="AD821" t="s">
        <v>1</v>
      </c>
      <c r="AE821">
        <v>54</v>
      </c>
      <c r="AF821">
        <v>10</v>
      </c>
      <c r="AH821" t="s">
        <v>10732</v>
      </c>
      <c r="AI821" t="s">
        <v>10731</v>
      </c>
      <c r="AJ821" t="s">
        <v>10730</v>
      </c>
      <c r="AK821" t="s">
        <v>10729</v>
      </c>
      <c r="AL821">
        <v>28</v>
      </c>
      <c r="AM821" s="5">
        <f t="shared" si="99"/>
        <v>1.75</v>
      </c>
      <c r="AN821" s="4">
        <f t="shared" si="100"/>
        <v>2.6505111700113595E-3</v>
      </c>
      <c r="AO821" s="3"/>
      <c r="AP821">
        <v>0</v>
      </c>
      <c r="AQ821" t="s">
        <v>1573</v>
      </c>
      <c r="AR821" t="s">
        <v>0</v>
      </c>
      <c r="AS821" t="s">
        <v>1572</v>
      </c>
      <c r="AT821" s="2" t="s">
        <v>6</v>
      </c>
      <c r="AU821" s="1">
        <f t="shared" si="101"/>
        <v>3.166459089938706</v>
      </c>
      <c r="AV821" s="1">
        <f t="shared" si="102"/>
        <v>2.3374853833851144</v>
      </c>
      <c r="AW821" s="1">
        <f t="shared" si="103"/>
        <v>1.508511676831523</v>
      </c>
    </row>
    <row r="822" spans="1:49" x14ac:dyDescent="0.2">
      <c r="A822">
        <v>820</v>
      </c>
      <c r="B822" t="s">
        <v>10728</v>
      </c>
      <c r="C822" t="s">
        <v>10727</v>
      </c>
      <c r="F822" t="s">
        <v>10726</v>
      </c>
      <c r="G822" t="s">
        <v>5</v>
      </c>
      <c r="H822" t="s">
        <v>4</v>
      </c>
      <c r="I822" t="s">
        <v>687</v>
      </c>
      <c r="J822">
        <v>60000874</v>
      </c>
      <c r="K822" t="s">
        <v>682</v>
      </c>
      <c r="L822" t="s">
        <v>681</v>
      </c>
      <c r="M822" t="s">
        <v>680</v>
      </c>
      <c r="N822">
        <v>1</v>
      </c>
      <c r="O822" t="s">
        <v>10725</v>
      </c>
      <c r="P822">
        <v>6603945085</v>
      </c>
      <c r="Q822">
        <v>60000874</v>
      </c>
      <c r="R822" s="7">
        <v>38991</v>
      </c>
      <c r="S822" s="8">
        <f t="shared" si="96"/>
        <v>2006</v>
      </c>
      <c r="T822" s="8">
        <v>2006</v>
      </c>
      <c r="U822" s="8">
        <f t="shared" si="97"/>
        <v>16</v>
      </c>
      <c r="V822" s="7">
        <v>38991</v>
      </c>
      <c r="W822" t="s">
        <v>196</v>
      </c>
      <c r="X822" s="2">
        <v>1.6519999999999999</v>
      </c>
      <c r="Y822" s="6">
        <f t="shared" si="98"/>
        <v>4.409919649769093E-2</v>
      </c>
      <c r="AA822" t="s">
        <v>195</v>
      </c>
      <c r="AB822">
        <v>17337</v>
      </c>
      <c r="AD822" t="s">
        <v>1</v>
      </c>
      <c r="AE822">
        <v>54</v>
      </c>
      <c r="AF822">
        <v>10</v>
      </c>
      <c r="AH822" t="s">
        <v>10724</v>
      </c>
      <c r="AI822" t="s">
        <v>10723</v>
      </c>
      <c r="AJ822" t="s">
        <v>10722</v>
      </c>
      <c r="AK822" t="s">
        <v>10721</v>
      </c>
      <c r="AL822">
        <v>62</v>
      </c>
      <c r="AM822" s="5">
        <f t="shared" si="99"/>
        <v>3.875</v>
      </c>
      <c r="AN822" s="4">
        <f t="shared" si="100"/>
        <v>5.8689890193108669E-3</v>
      </c>
      <c r="AO822" s="3"/>
      <c r="AP822">
        <v>0</v>
      </c>
      <c r="AR822" t="s">
        <v>0</v>
      </c>
      <c r="AT822" s="2" t="s">
        <v>6</v>
      </c>
      <c r="AU822" s="1">
        <f t="shared" si="101"/>
        <v>3.2630134254176912</v>
      </c>
      <c r="AV822" s="1">
        <f t="shared" si="102"/>
        <v>2.49840927585009</v>
      </c>
      <c r="AW822" s="1">
        <f t="shared" si="103"/>
        <v>1.7338051262824883</v>
      </c>
    </row>
    <row r="823" spans="1:49" x14ac:dyDescent="0.2">
      <c r="A823">
        <v>821</v>
      </c>
      <c r="B823" t="s">
        <v>10720</v>
      </c>
      <c r="C823" t="s">
        <v>10719</v>
      </c>
      <c r="F823" t="s">
        <v>10718</v>
      </c>
      <c r="G823" t="s">
        <v>5</v>
      </c>
      <c r="H823" t="s">
        <v>4</v>
      </c>
      <c r="I823" t="s">
        <v>128</v>
      </c>
      <c r="J823" t="s">
        <v>6192</v>
      </c>
      <c r="K823" t="s">
        <v>6191</v>
      </c>
      <c r="L823" t="s">
        <v>6190</v>
      </c>
      <c r="M823" t="s">
        <v>764</v>
      </c>
      <c r="N823">
        <v>1</v>
      </c>
      <c r="O823" t="s">
        <v>1118</v>
      </c>
      <c r="P823">
        <v>7005811464</v>
      </c>
      <c r="Q823" t="s">
        <v>10717</v>
      </c>
      <c r="R823" s="7">
        <v>38991</v>
      </c>
      <c r="S823" s="8">
        <f t="shared" si="96"/>
        <v>2006</v>
      </c>
      <c r="T823" s="8">
        <v>2006</v>
      </c>
      <c r="U823" s="8">
        <f t="shared" si="97"/>
        <v>16</v>
      </c>
      <c r="V823" s="7">
        <v>38991</v>
      </c>
      <c r="W823" t="s">
        <v>62</v>
      </c>
      <c r="X823" s="2">
        <v>2.0099999999999998</v>
      </c>
      <c r="Y823" s="6">
        <f t="shared" si="98"/>
        <v>5.3655802034115477E-2</v>
      </c>
      <c r="AA823">
        <v>15361276</v>
      </c>
      <c r="AB823">
        <v>18933</v>
      </c>
      <c r="AD823" t="s">
        <v>1</v>
      </c>
      <c r="AE823">
        <v>5</v>
      </c>
      <c r="AF823">
        <v>10</v>
      </c>
      <c r="AG823">
        <v>1705935</v>
      </c>
      <c r="AH823" t="s">
        <v>10716</v>
      </c>
      <c r="AI823" t="s">
        <v>10715</v>
      </c>
      <c r="AJ823" t="s">
        <v>10714</v>
      </c>
      <c r="AK823" t="s">
        <v>10713</v>
      </c>
      <c r="AL823">
        <v>2</v>
      </c>
      <c r="AM823" s="5">
        <f t="shared" si="99"/>
        <v>0.125</v>
      </c>
      <c r="AN823" s="4">
        <f t="shared" si="100"/>
        <v>1.893222264293828E-4</v>
      </c>
      <c r="AO823" s="3"/>
      <c r="AP823">
        <v>0</v>
      </c>
      <c r="AR823" t="s">
        <v>10712</v>
      </c>
      <c r="AT823" s="2" t="s">
        <v>6</v>
      </c>
      <c r="AU823" s="1">
        <f t="shared" si="101"/>
        <v>3.7615858091809646</v>
      </c>
      <c r="AV823" s="1">
        <f t="shared" si="102"/>
        <v>2.6922562130272429</v>
      </c>
      <c r="AW823" s="1">
        <f t="shared" si="103"/>
        <v>1.6229266168735208</v>
      </c>
    </row>
    <row r="824" spans="1:49" x14ac:dyDescent="0.2">
      <c r="A824">
        <v>822</v>
      </c>
      <c r="B824" t="s">
        <v>10711</v>
      </c>
      <c r="C824" t="s">
        <v>10710</v>
      </c>
      <c r="F824" t="s">
        <v>10709</v>
      </c>
      <c r="G824" t="s">
        <v>5</v>
      </c>
      <c r="H824" t="s">
        <v>4</v>
      </c>
      <c r="I824" t="s">
        <v>10708</v>
      </c>
      <c r="J824" t="s">
        <v>10707</v>
      </c>
      <c r="K824" t="s">
        <v>10706</v>
      </c>
      <c r="L824" t="s">
        <v>10705</v>
      </c>
      <c r="M824" t="s">
        <v>10704</v>
      </c>
      <c r="N824">
        <v>4</v>
      </c>
      <c r="O824" t="s">
        <v>10703</v>
      </c>
      <c r="P824" t="s">
        <v>10702</v>
      </c>
      <c r="Q824" t="s">
        <v>10701</v>
      </c>
      <c r="R824" s="7">
        <v>38991</v>
      </c>
      <c r="S824" s="8">
        <f t="shared" si="96"/>
        <v>2006</v>
      </c>
      <c r="T824" s="8">
        <v>2006</v>
      </c>
      <c r="U824" s="8">
        <f t="shared" si="97"/>
        <v>16</v>
      </c>
      <c r="V824" s="7">
        <v>38991</v>
      </c>
      <c r="W824" t="s">
        <v>62</v>
      </c>
      <c r="X824" s="2">
        <v>2.0099999999999998</v>
      </c>
      <c r="Y824" s="6">
        <f t="shared" si="98"/>
        <v>5.3655802034115477E-2</v>
      </c>
      <c r="AA824">
        <v>15361276</v>
      </c>
      <c r="AB824">
        <v>18933</v>
      </c>
      <c r="AD824" t="s">
        <v>1</v>
      </c>
      <c r="AE824">
        <v>5</v>
      </c>
      <c r="AF824">
        <v>10</v>
      </c>
      <c r="AG824">
        <v>1705939</v>
      </c>
      <c r="AH824" t="s">
        <v>10700</v>
      </c>
      <c r="AI824" t="s">
        <v>10699</v>
      </c>
      <c r="AJ824" t="s">
        <v>10698</v>
      </c>
      <c r="AK824" t="s">
        <v>10697</v>
      </c>
      <c r="AL824">
        <v>16</v>
      </c>
      <c r="AM824" s="5">
        <f t="shared" si="99"/>
        <v>1</v>
      </c>
      <c r="AN824" s="4">
        <f t="shared" si="100"/>
        <v>1.5145778114350624E-3</v>
      </c>
      <c r="AO824" s="3"/>
      <c r="AP824">
        <v>0</v>
      </c>
      <c r="AR824" t="s">
        <v>0</v>
      </c>
      <c r="AT824" s="2" t="s">
        <v>6</v>
      </c>
      <c r="AU824" s="1">
        <f t="shared" si="101"/>
        <v>3.8013434767311352</v>
      </c>
      <c r="AV824" s="1">
        <f t="shared" si="102"/>
        <v>2.7585189922775268</v>
      </c>
      <c r="AW824" s="1">
        <f t="shared" si="103"/>
        <v>1.7156945078239185</v>
      </c>
    </row>
    <row r="825" spans="1:49" x14ac:dyDescent="0.2">
      <c r="A825">
        <v>823</v>
      </c>
      <c r="B825" t="s">
        <v>10696</v>
      </c>
      <c r="C825" t="s">
        <v>10695</v>
      </c>
      <c r="F825" t="s">
        <v>10694</v>
      </c>
      <c r="G825" t="s">
        <v>5</v>
      </c>
      <c r="H825" t="s">
        <v>4</v>
      </c>
      <c r="I825" t="s">
        <v>10693</v>
      </c>
      <c r="J825" t="s">
        <v>10692</v>
      </c>
      <c r="K825" t="s">
        <v>10691</v>
      </c>
      <c r="L825" t="s">
        <v>10690</v>
      </c>
      <c r="M825" t="s">
        <v>30</v>
      </c>
      <c r="N825">
        <v>2</v>
      </c>
      <c r="O825" t="s">
        <v>10689</v>
      </c>
      <c r="P825" t="s">
        <v>10688</v>
      </c>
      <c r="Q825" t="s">
        <v>10687</v>
      </c>
      <c r="R825" s="7">
        <v>38991</v>
      </c>
      <c r="S825" s="8">
        <f t="shared" si="96"/>
        <v>2006</v>
      </c>
      <c r="T825" s="8">
        <v>2006</v>
      </c>
      <c r="U825" s="8">
        <f t="shared" si="97"/>
        <v>16</v>
      </c>
      <c r="V825" s="7">
        <v>38991</v>
      </c>
      <c r="W825" t="s">
        <v>62</v>
      </c>
      <c r="X825" s="2">
        <v>2.0099999999999998</v>
      </c>
      <c r="Y825" s="6">
        <f t="shared" si="98"/>
        <v>5.3655802034115477E-2</v>
      </c>
      <c r="AA825">
        <v>15361276</v>
      </c>
      <c r="AB825">
        <v>18933</v>
      </c>
      <c r="AD825" t="s">
        <v>1</v>
      </c>
      <c r="AE825">
        <v>5</v>
      </c>
      <c r="AF825">
        <v>10</v>
      </c>
      <c r="AG825">
        <v>1705933</v>
      </c>
      <c r="AH825" t="s">
        <v>10686</v>
      </c>
      <c r="AI825" t="s">
        <v>10685</v>
      </c>
      <c r="AJ825" t="s">
        <v>10684</v>
      </c>
      <c r="AK825" t="s">
        <v>10683</v>
      </c>
      <c r="AL825">
        <v>26</v>
      </c>
      <c r="AM825" s="5">
        <f t="shared" si="99"/>
        <v>1.625</v>
      </c>
      <c r="AN825" s="4">
        <f t="shared" si="100"/>
        <v>2.4611889435819764E-3</v>
      </c>
      <c r="AO825" s="3"/>
      <c r="AP825">
        <v>0</v>
      </c>
      <c r="AQ825" t="s">
        <v>28</v>
      </c>
      <c r="AR825" t="s">
        <v>314</v>
      </c>
      <c r="AS825" t="s">
        <v>27</v>
      </c>
      <c r="AT825" s="2" t="s">
        <v>6</v>
      </c>
      <c r="AU825" s="1">
        <f t="shared" si="101"/>
        <v>3.8297418106955425</v>
      </c>
      <c r="AV825" s="1">
        <f t="shared" si="102"/>
        <v>2.8058495488848729</v>
      </c>
      <c r="AW825" s="1">
        <f t="shared" si="103"/>
        <v>1.7819572870742026</v>
      </c>
    </row>
    <row r="826" spans="1:49" x14ac:dyDescent="0.2">
      <c r="A826">
        <v>824</v>
      </c>
      <c r="B826" t="s">
        <v>10682</v>
      </c>
      <c r="C826" t="s">
        <v>10681</v>
      </c>
      <c r="F826" t="s">
        <v>10680</v>
      </c>
      <c r="G826" t="s">
        <v>5</v>
      </c>
      <c r="H826" t="s">
        <v>4</v>
      </c>
      <c r="I826" t="s">
        <v>10679</v>
      </c>
      <c r="N826">
        <v>1</v>
      </c>
      <c r="O826" t="s">
        <v>10678</v>
      </c>
      <c r="P826">
        <v>7006513971</v>
      </c>
      <c r="R826" s="7">
        <v>38991</v>
      </c>
      <c r="S826" s="8">
        <f t="shared" si="96"/>
        <v>2006</v>
      </c>
      <c r="T826" s="8">
        <v>2006</v>
      </c>
      <c r="U826" s="8">
        <f t="shared" si="97"/>
        <v>16</v>
      </c>
      <c r="V826" s="7">
        <v>38991</v>
      </c>
      <c r="W826" t="s">
        <v>2593</v>
      </c>
      <c r="X826" s="2">
        <v>0.22500000000000001</v>
      </c>
      <c r="Y826" s="6">
        <f t="shared" si="98"/>
        <v>6.0062464963562111E-3</v>
      </c>
      <c r="AA826">
        <v>189235</v>
      </c>
      <c r="AB826">
        <v>17318</v>
      </c>
      <c r="AD826" t="s">
        <v>1</v>
      </c>
      <c r="AE826">
        <v>43</v>
      </c>
      <c r="AF826">
        <v>10</v>
      </c>
      <c r="AH826" t="s">
        <v>10677</v>
      </c>
      <c r="AI826" t="s">
        <v>10676</v>
      </c>
      <c r="AK826" t="s">
        <v>10675</v>
      </c>
      <c r="AL826">
        <v>11</v>
      </c>
      <c r="AM826" s="5">
        <f t="shared" si="99"/>
        <v>0.6875</v>
      </c>
      <c r="AN826" s="4">
        <f t="shared" si="100"/>
        <v>1.0412722453616054E-3</v>
      </c>
      <c r="AO826" s="3"/>
      <c r="AP826">
        <v>0</v>
      </c>
      <c r="AR826" t="s">
        <v>0</v>
      </c>
      <c r="AT826" s="2">
        <v>2.875</v>
      </c>
      <c r="AU826" s="1">
        <f t="shared" si="101"/>
        <v>0.45167542210578293</v>
      </c>
      <c r="AV826" s="1">
        <f t="shared" si="102"/>
        <v>0.35237593708589082</v>
      </c>
      <c r="AW826" s="1">
        <f t="shared" si="103"/>
        <v>0.25307645206599871</v>
      </c>
    </row>
    <row r="827" spans="1:49" x14ac:dyDescent="0.2">
      <c r="A827">
        <v>825</v>
      </c>
      <c r="B827" t="s">
        <v>10674</v>
      </c>
      <c r="C827" t="s">
        <v>10673</v>
      </c>
      <c r="F827" t="s">
        <v>10672</v>
      </c>
      <c r="G827" t="s">
        <v>5</v>
      </c>
      <c r="H827" t="s">
        <v>4</v>
      </c>
      <c r="I827" t="s">
        <v>10671</v>
      </c>
      <c r="J827" t="s">
        <v>10670</v>
      </c>
      <c r="K827" t="s">
        <v>10669</v>
      </c>
      <c r="L827" t="s">
        <v>10668</v>
      </c>
      <c r="M827" t="s">
        <v>30</v>
      </c>
      <c r="N827">
        <v>2</v>
      </c>
      <c r="O827" t="s">
        <v>10667</v>
      </c>
      <c r="P827" t="s">
        <v>10666</v>
      </c>
      <c r="Q827" t="s">
        <v>10665</v>
      </c>
      <c r="R827" s="7">
        <v>38991</v>
      </c>
      <c r="S827" s="8">
        <f t="shared" si="96"/>
        <v>2006</v>
      </c>
      <c r="T827" s="8">
        <v>2006</v>
      </c>
      <c r="U827" s="8">
        <f t="shared" si="97"/>
        <v>16</v>
      </c>
      <c r="V827" s="7">
        <v>38991</v>
      </c>
      <c r="W827" t="s">
        <v>62</v>
      </c>
      <c r="X827" s="2">
        <v>2.0099999999999998</v>
      </c>
      <c r="Y827" s="6">
        <f t="shared" si="98"/>
        <v>5.3655802034115477E-2</v>
      </c>
      <c r="AA827">
        <v>15361276</v>
      </c>
      <c r="AB827">
        <v>18933</v>
      </c>
      <c r="AD827" t="s">
        <v>1</v>
      </c>
      <c r="AE827">
        <v>5</v>
      </c>
      <c r="AF827">
        <v>10</v>
      </c>
      <c r="AG827">
        <v>1705951</v>
      </c>
      <c r="AH827" t="s">
        <v>10664</v>
      </c>
      <c r="AI827" t="s">
        <v>10663</v>
      </c>
      <c r="AJ827" t="s">
        <v>10662</v>
      </c>
      <c r="AK827" t="s">
        <v>10661</v>
      </c>
      <c r="AL827">
        <v>3</v>
      </c>
      <c r="AM827" s="5">
        <f t="shared" si="99"/>
        <v>0.1875</v>
      </c>
      <c r="AN827" s="4">
        <f t="shared" si="100"/>
        <v>2.8398333964407423E-4</v>
      </c>
      <c r="AO827" s="3"/>
      <c r="AP827">
        <v>0</v>
      </c>
      <c r="AQ827" t="s">
        <v>28</v>
      </c>
      <c r="AR827" t="s">
        <v>10660</v>
      </c>
      <c r="AS827" t="s">
        <v>27</v>
      </c>
      <c r="AT827" s="2" t="s">
        <v>6</v>
      </c>
      <c r="AU827" s="1">
        <f t="shared" si="101"/>
        <v>3.7644256425774056</v>
      </c>
      <c r="AV827" s="1">
        <f t="shared" si="102"/>
        <v>2.6969892686879775</v>
      </c>
      <c r="AW827" s="1">
        <f t="shared" si="103"/>
        <v>1.6295528947985496</v>
      </c>
    </row>
    <row r="828" spans="1:49" x14ac:dyDescent="0.2">
      <c r="A828">
        <v>826</v>
      </c>
      <c r="B828" t="s">
        <v>10659</v>
      </c>
      <c r="C828" t="s">
        <v>10658</v>
      </c>
      <c r="F828" t="s">
        <v>10657</v>
      </c>
      <c r="G828" t="s">
        <v>5</v>
      </c>
      <c r="H828" t="s">
        <v>4</v>
      </c>
      <c r="I828" t="s">
        <v>10656</v>
      </c>
      <c r="J828" t="s">
        <v>10655</v>
      </c>
      <c r="K828" t="s">
        <v>10654</v>
      </c>
      <c r="L828" t="s">
        <v>10653</v>
      </c>
      <c r="M828" t="s">
        <v>48</v>
      </c>
      <c r="N828">
        <v>2</v>
      </c>
      <c r="O828" t="s">
        <v>10652</v>
      </c>
      <c r="P828" t="s">
        <v>10651</v>
      </c>
      <c r="Q828" t="s">
        <v>10650</v>
      </c>
      <c r="R828" s="7">
        <v>38991</v>
      </c>
      <c r="S828" s="8">
        <f t="shared" si="96"/>
        <v>2006</v>
      </c>
      <c r="T828" s="8">
        <v>2006</v>
      </c>
      <c r="U828" s="8">
        <f t="shared" si="97"/>
        <v>16</v>
      </c>
      <c r="V828" s="7">
        <v>38991</v>
      </c>
      <c r="W828" t="s">
        <v>62</v>
      </c>
      <c r="X828" s="2">
        <v>2.0099999999999998</v>
      </c>
      <c r="Y828" s="6">
        <f t="shared" si="98"/>
        <v>5.3655802034115477E-2</v>
      </c>
      <c r="AA828">
        <v>15361276</v>
      </c>
      <c r="AB828">
        <v>18933</v>
      </c>
      <c r="AD828" t="s">
        <v>1</v>
      </c>
      <c r="AE828">
        <v>5</v>
      </c>
      <c r="AF828">
        <v>10</v>
      </c>
      <c r="AG828">
        <v>1705943</v>
      </c>
      <c r="AH828" t="s">
        <v>10649</v>
      </c>
      <c r="AI828" t="s">
        <v>10648</v>
      </c>
      <c r="AJ828" t="s">
        <v>10647</v>
      </c>
      <c r="AK828" t="s">
        <v>10646</v>
      </c>
      <c r="AL828">
        <v>35</v>
      </c>
      <c r="AM828" s="5">
        <f t="shared" si="99"/>
        <v>2.1875</v>
      </c>
      <c r="AN828" s="4">
        <f t="shared" si="100"/>
        <v>3.3131389625141992E-3</v>
      </c>
      <c r="AO828" s="3"/>
      <c r="AP828">
        <v>0</v>
      </c>
      <c r="AR828" t="s">
        <v>0</v>
      </c>
      <c r="AT828" s="2" t="s">
        <v>6</v>
      </c>
      <c r="AU828" s="1">
        <f t="shared" si="101"/>
        <v>3.8553003112635089</v>
      </c>
      <c r="AV828" s="1">
        <f t="shared" si="102"/>
        <v>2.848447049831484</v>
      </c>
      <c r="AW828" s="1">
        <f t="shared" si="103"/>
        <v>1.8415937883994582</v>
      </c>
    </row>
    <row r="829" spans="1:49" x14ac:dyDescent="0.2">
      <c r="A829">
        <v>827</v>
      </c>
      <c r="B829" t="s">
        <v>10645</v>
      </c>
      <c r="C829" t="s">
        <v>10644</v>
      </c>
      <c r="F829" t="s">
        <v>10643</v>
      </c>
      <c r="G829" t="s">
        <v>5</v>
      </c>
      <c r="H829" t="s">
        <v>4</v>
      </c>
      <c r="I829" t="s">
        <v>10642</v>
      </c>
      <c r="J829">
        <v>60030835</v>
      </c>
      <c r="K829" t="s">
        <v>1438</v>
      </c>
      <c r="L829" t="s">
        <v>1437</v>
      </c>
      <c r="M829" t="s">
        <v>98</v>
      </c>
      <c r="N829">
        <v>2</v>
      </c>
      <c r="O829" t="s">
        <v>10641</v>
      </c>
      <c r="P829" t="s">
        <v>10640</v>
      </c>
      <c r="Q829" t="s">
        <v>1436</v>
      </c>
      <c r="R829" s="7">
        <v>38991</v>
      </c>
      <c r="S829" s="8">
        <f t="shared" si="96"/>
        <v>2006</v>
      </c>
      <c r="T829" s="8">
        <v>2006</v>
      </c>
      <c r="U829" s="8">
        <f t="shared" si="97"/>
        <v>16</v>
      </c>
      <c r="V829" s="7">
        <v>38991</v>
      </c>
      <c r="W829" t="s">
        <v>147</v>
      </c>
      <c r="X829" s="2">
        <v>0.92900000000000005</v>
      </c>
      <c r="Y829" s="6">
        <f t="shared" si="98"/>
        <v>2.4799124422732979E-2</v>
      </c>
      <c r="AA829">
        <v>10897798</v>
      </c>
      <c r="AB829">
        <v>18896</v>
      </c>
      <c r="AD829" t="s">
        <v>1</v>
      </c>
      <c r="AE829">
        <v>10</v>
      </c>
      <c r="AF829">
        <v>10</v>
      </c>
      <c r="AH829" t="s">
        <v>10639</v>
      </c>
      <c r="AI829" t="s">
        <v>10638</v>
      </c>
      <c r="AJ829" t="s">
        <v>10637</v>
      </c>
      <c r="AK829" t="s">
        <v>10636</v>
      </c>
      <c r="AL829">
        <v>32</v>
      </c>
      <c r="AM829" s="5">
        <f t="shared" si="99"/>
        <v>2</v>
      </c>
      <c r="AN829" s="4">
        <f t="shared" si="100"/>
        <v>3.0291556228701248E-3</v>
      </c>
      <c r="AO829" s="3"/>
      <c r="AP829">
        <v>0</v>
      </c>
      <c r="AR829" t="s">
        <v>0</v>
      </c>
      <c r="AT829" s="2">
        <v>3.4359999999999999</v>
      </c>
      <c r="AU829" s="1">
        <f t="shared" si="101"/>
        <v>1.8268133782774123</v>
      </c>
      <c r="AV829" s="1">
        <f t="shared" si="102"/>
        <v>1.3914140022801553</v>
      </c>
      <c r="AW829" s="1">
        <f t="shared" si="103"/>
        <v>0.95601462628289813</v>
      </c>
    </row>
    <row r="830" spans="1:49" x14ac:dyDescent="0.2">
      <c r="A830">
        <v>828</v>
      </c>
      <c r="B830" t="s">
        <v>10635</v>
      </c>
      <c r="C830" t="s">
        <v>10634</v>
      </c>
      <c r="F830" t="s">
        <v>10633</v>
      </c>
      <c r="G830" t="s">
        <v>5</v>
      </c>
      <c r="H830" t="s">
        <v>4</v>
      </c>
      <c r="I830" t="s">
        <v>10632</v>
      </c>
      <c r="J830" t="s">
        <v>10631</v>
      </c>
      <c r="K830" t="s">
        <v>10630</v>
      </c>
      <c r="L830" t="s">
        <v>10629</v>
      </c>
      <c r="M830" t="s">
        <v>48</v>
      </c>
      <c r="N830">
        <v>3</v>
      </c>
      <c r="O830" t="s">
        <v>10628</v>
      </c>
      <c r="P830" t="s">
        <v>10627</v>
      </c>
      <c r="Q830" t="s">
        <v>10626</v>
      </c>
      <c r="R830" s="7">
        <v>38991</v>
      </c>
      <c r="S830" s="8">
        <f t="shared" si="96"/>
        <v>2006</v>
      </c>
      <c r="T830" s="8">
        <v>2006</v>
      </c>
      <c r="U830" s="8">
        <f t="shared" si="97"/>
        <v>16</v>
      </c>
      <c r="V830" s="7">
        <v>38991</v>
      </c>
      <c r="W830" t="s">
        <v>62</v>
      </c>
      <c r="X830" s="2">
        <v>2.0099999999999998</v>
      </c>
      <c r="Y830" s="6">
        <f t="shared" si="98"/>
        <v>5.3655802034115477E-2</v>
      </c>
      <c r="AA830">
        <v>15361276</v>
      </c>
      <c r="AB830">
        <v>18933</v>
      </c>
      <c r="AD830" t="s">
        <v>1</v>
      </c>
      <c r="AE830">
        <v>5</v>
      </c>
      <c r="AF830">
        <v>10</v>
      </c>
      <c r="AG830">
        <v>1705948</v>
      </c>
      <c r="AH830" t="s">
        <v>10625</v>
      </c>
      <c r="AI830" t="s">
        <v>10624</v>
      </c>
      <c r="AJ830" t="s">
        <v>10623</v>
      </c>
      <c r="AK830" t="s">
        <v>10622</v>
      </c>
      <c r="AL830">
        <v>66</v>
      </c>
      <c r="AM830" s="5">
        <f t="shared" si="99"/>
        <v>4.125</v>
      </c>
      <c r="AN830" s="4">
        <f t="shared" si="100"/>
        <v>6.2476334721696331E-3</v>
      </c>
      <c r="AO830" s="3"/>
      <c r="AP830">
        <v>0</v>
      </c>
      <c r="AQ830" t="s">
        <v>10621</v>
      </c>
      <c r="AR830" t="s">
        <v>0</v>
      </c>
      <c r="AS830" t="s">
        <v>10620</v>
      </c>
      <c r="AT830" s="2" t="s">
        <v>6</v>
      </c>
      <c r="AU830" s="1">
        <f t="shared" si="101"/>
        <v>3.9433351465531721</v>
      </c>
      <c r="AV830" s="1">
        <f t="shared" si="102"/>
        <v>2.9951717753142555</v>
      </c>
      <c r="AW830" s="1">
        <f t="shared" si="103"/>
        <v>2.0470084040753385</v>
      </c>
    </row>
    <row r="831" spans="1:49" x14ac:dyDescent="0.2">
      <c r="A831">
        <v>829</v>
      </c>
      <c r="B831" t="s">
        <v>10619</v>
      </c>
      <c r="C831" t="s">
        <v>10618</v>
      </c>
      <c r="F831" t="s">
        <v>10617</v>
      </c>
      <c r="G831" t="s">
        <v>5</v>
      </c>
      <c r="H831" t="s">
        <v>4</v>
      </c>
      <c r="I831" t="s">
        <v>8354</v>
      </c>
      <c r="J831" t="s">
        <v>10616</v>
      </c>
      <c r="K831" t="s">
        <v>10615</v>
      </c>
      <c r="L831" t="s">
        <v>10614</v>
      </c>
      <c r="M831" t="s">
        <v>30</v>
      </c>
      <c r="N831">
        <v>1</v>
      </c>
      <c r="O831" t="s">
        <v>8351</v>
      </c>
      <c r="P831">
        <v>7102489264</v>
      </c>
      <c r="Q831" t="s">
        <v>10613</v>
      </c>
      <c r="R831" s="7">
        <v>38991</v>
      </c>
      <c r="S831" s="8">
        <f t="shared" si="96"/>
        <v>2006</v>
      </c>
      <c r="T831" s="8">
        <v>2006</v>
      </c>
      <c r="U831" s="8">
        <f t="shared" si="97"/>
        <v>16</v>
      </c>
      <c r="V831" s="7">
        <v>38991</v>
      </c>
      <c r="W831" t="s">
        <v>62</v>
      </c>
      <c r="X831" s="2">
        <v>2.0099999999999998</v>
      </c>
      <c r="Y831" s="6">
        <f t="shared" si="98"/>
        <v>5.3655802034115477E-2</v>
      </c>
      <c r="AA831">
        <v>15361276</v>
      </c>
      <c r="AB831">
        <v>18933</v>
      </c>
      <c r="AD831" t="s">
        <v>1</v>
      </c>
      <c r="AE831">
        <v>5</v>
      </c>
      <c r="AF831">
        <v>10</v>
      </c>
      <c r="AG831">
        <v>1705956</v>
      </c>
      <c r="AH831" t="s">
        <v>10612</v>
      </c>
      <c r="AI831" t="s">
        <v>10611</v>
      </c>
      <c r="AJ831" t="s">
        <v>10610</v>
      </c>
      <c r="AK831" t="s">
        <v>10609</v>
      </c>
      <c r="AL831">
        <v>11</v>
      </c>
      <c r="AM831" s="5">
        <f t="shared" si="99"/>
        <v>0.6875</v>
      </c>
      <c r="AN831" s="4">
        <f t="shared" si="100"/>
        <v>1.0412722453616054E-3</v>
      </c>
      <c r="AO831" s="3"/>
      <c r="AP831">
        <v>0</v>
      </c>
      <c r="AR831" t="s">
        <v>0</v>
      </c>
      <c r="AT831" s="2" t="s">
        <v>6</v>
      </c>
      <c r="AU831" s="1">
        <f t="shared" si="101"/>
        <v>3.7871443097489315</v>
      </c>
      <c r="AV831" s="1">
        <f t="shared" si="102"/>
        <v>2.734853713973854</v>
      </c>
      <c r="AW831" s="1">
        <f t="shared" si="103"/>
        <v>1.6825631181987766</v>
      </c>
    </row>
    <row r="832" spans="1:49" x14ac:dyDescent="0.2">
      <c r="A832">
        <v>830</v>
      </c>
      <c r="B832" t="s">
        <v>10608</v>
      </c>
      <c r="C832" t="s">
        <v>10607</v>
      </c>
      <c r="F832" t="s">
        <v>10606</v>
      </c>
      <c r="G832" t="s">
        <v>5</v>
      </c>
      <c r="H832" t="s">
        <v>4</v>
      </c>
      <c r="I832" t="s">
        <v>10605</v>
      </c>
      <c r="J832" t="s">
        <v>10604</v>
      </c>
      <c r="K832" t="s">
        <v>10603</v>
      </c>
      <c r="L832" t="s">
        <v>10602</v>
      </c>
      <c r="M832" t="s">
        <v>10601</v>
      </c>
      <c r="N832">
        <v>3</v>
      </c>
      <c r="O832" t="s">
        <v>10600</v>
      </c>
      <c r="P832" t="s">
        <v>10599</v>
      </c>
      <c r="Q832" t="s">
        <v>10598</v>
      </c>
      <c r="R832" s="7">
        <v>38991</v>
      </c>
      <c r="S832" s="8">
        <f t="shared" si="96"/>
        <v>2006</v>
      </c>
      <c r="T832" s="8">
        <v>2006</v>
      </c>
      <c r="U832" s="8">
        <f t="shared" si="97"/>
        <v>16</v>
      </c>
      <c r="V832" s="7">
        <v>38991</v>
      </c>
      <c r="W832" t="s">
        <v>62</v>
      </c>
      <c r="X832" s="2">
        <v>2.0099999999999998</v>
      </c>
      <c r="Y832" s="6">
        <f t="shared" si="98"/>
        <v>5.3655802034115477E-2</v>
      </c>
      <c r="AA832">
        <v>15361276</v>
      </c>
      <c r="AB832">
        <v>18933</v>
      </c>
      <c r="AD832" t="s">
        <v>1</v>
      </c>
      <c r="AE832">
        <v>5</v>
      </c>
      <c r="AF832">
        <v>10</v>
      </c>
      <c r="AG832">
        <v>1705942</v>
      </c>
      <c r="AH832" t="s">
        <v>10597</v>
      </c>
      <c r="AI832" t="s">
        <v>10596</v>
      </c>
      <c r="AJ832" t="s">
        <v>10595</v>
      </c>
      <c r="AK832" t="s">
        <v>10594</v>
      </c>
      <c r="AL832">
        <v>1</v>
      </c>
      <c r="AM832" s="5">
        <f t="shared" si="99"/>
        <v>6.25E-2</v>
      </c>
      <c r="AN832" s="4">
        <f t="shared" si="100"/>
        <v>9.46611132146914E-5</v>
      </c>
      <c r="AO832" s="3"/>
      <c r="AP832">
        <v>0</v>
      </c>
      <c r="AQ832" t="s">
        <v>10593</v>
      </c>
      <c r="AR832" t="s">
        <v>0</v>
      </c>
      <c r="AS832" t="s">
        <v>10592</v>
      </c>
      <c r="AT832" s="2" t="s">
        <v>6</v>
      </c>
      <c r="AU832" s="1">
        <f t="shared" si="101"/>
        <v>3.7587459757845241</v>
      </c>
      <c r="AV832" s="1">
        <f t="shared" si="102"/>
        <v>2.6875231573665084</v>
      </c>
      <c r="AW832" s="1">
        <f t="shared" si="103"/>
        <v>1.6163003389484927</v>
      </c>
    </row>
    <row r="833" spans="1:49" x14ac:dyDescent="0.2">
      <c r="A833">
        <v>831</v>
      </c>
      <c r="B833" t="s">
        <v>10591</v>
      </c>
      <c r="C833" t="s">
        <v>10590</v>
      </c>
      <c r="F833" t="s">
        <v>10589</v>
      </c>
      <c r="G833" t="s">
        <v>5</v>
      </c>
      <c r="H833" t="s">
        <v>4</v>
      </c>
      <c r="I833" t="s">
        <v>10588</v>
      </c>
      <c r="J833" t="s">
        <v>10587</v>
      </c>
      <c r="K833" t="s">
        <v>10586</v>
      </c>
      <c r="L833" t="s">
        <v>10585</v>
      </c>
      <c r="M833" t="s">
        <v>10584</v>
      </c>
      <c r="N833">
        <v>4</v>
      </c>
      <c r="O833" t="s">
        <v>10583</v>
      </c>
      <c r="P833" t="s">
        <v>10582</v>
      </c>
      <c r="Q833" t="s">
        <v>10581</v>
      </c>
      <c r="R833" s="7">
        <v>38991</v>
      </c>
      <c r="S833" s="8">
        <f t="shared" si="96"/>
        <v>2006</v>
      </c>
      <c r="T833" s="8">
        <v>2006</v>
      </c>
      <c r="U833" s="8">
        <f t="shared" si="97"/>
        <v>16</v>
      </c>
      <c r="V833" s="7">
        <v>38991</v>
      </c>
      <c r="W833" t="s">
        <v>62</v>
      </c>
      <c r="X833" s="2">
        <v>2.0099999999999998</v>
      </c>
      <c r="Y833" s="6">
        <f t="shared" si="98"/>
        <v>5.3655802034115477E-2</v>
      </c>
      <c r="AA833">
        <v>15361276</v>
      </c>
      <c r="AB833">
        <v>18933</v>
      </c>
      <c r="AD833" t="s">
        <v>1</v>
      </c>
      <c r="AE833">
        <v>5</v>
      </c>
      <c r="AF833">
        <v>10</v>
      </c>
      <c r="AG833">
        <v>1705955</v>
      </c>
      <c r="AH833" t="s">
        <v>10580</v>
      </c>
      <c r="AI833" t="s">
        <v>10579</v>
      </c>
      <c r="AJ833" t="s">
        <v>10578</v>
      </c>
      <c r="AK833" t="s">
        <v>10577</v>
      </c>
      <c r="AL833">
        <v>0</v>
      </c>
      <c r="AM833" s="5">
        <f t="shared" si="99"/>
        <v>0</v>
      </c>
      <c r="AN833" s="4">
        <f t="shared" si="100"/>
        <v>0</v>
      </c>
      <c r="AO833" s="3"/>
      <c r="AP833">
        <v>0</v>
      </c>
      <c r="AQ833" t="s">
        <v>2612</v>
      </c>
      <c r="AR833" t="s">
        <v>10576</v>
      </c>
      <c r="AS833" t="s">
        <v>2610</v>
      </c>
      <c r="AT833" s="2" t="s">
        <v>6</v>
      </c>
      <c r="AU833" s="1">
        <f t="shared" si="101"/>
        <v>3.7559061423880831</v>
      </c>
      <c r="AV833" s="1">
        <f t="shared" si="102"/>
        <v>2.6827901017057738</v>
      </c>
      <c r="AW833" s="1">
        <f t="shared" si="103"/>
        <v>1.6096740610234643</v>
      </c>
    </row>
    <row r="834" spans="1:49" x14ac:dyDescent="0.2">
      <c r="A834">
        <v>832</v>
      </c>
      <c r="B834" t="s">
        <v>10575</v>
      </c>
      <c r="C834" t="s">
        <v>10574</v>
      </c>
      <c r="F834" t="s">
        <v>10573</v>
      </c>
      <c r="G834" t="s">
        <v>5</v>
      </c>
      <c r="H834" t="s">
        <v>4</v>
      </c>
      <c r="I834" t="s">
        <v>10572</v>
      </c>
      <c r="J834">
        <v>60030835</v>
      </c>
      <c r="K834" t="s">
        <v>1438</v>
      </c>
      <c r="L834" t="s">
        <v>1437</v>
      </c>
      <c r="M834" t="s">
        <v>98</v>
      </c>
      <c r="N834">
        <v>2</v>
      </c>
      <c r="O834" t="s">
        <v>10571</v>
      </c>
      <c r="P834" t="s">
        <v>10570</v>
      </c>
      <c r="Q834" t="s">
        <v>1436</v>
      </c>
      <c r="R834" s="7">
        <v>38991</v>
      </c>
      <c r="S834" s="8">
        <f t="shared" ref="S834:S897" si="104">YEAR(R834)</f>
        <v>2006</v>
      </c>
      <c r="T834" s="8">
        <v>2006</v>
      </c>
      <c r="U834" s="8">
        <f t="shared" ref="U834:U897" si="105">2022-T834</f>
        <v>16</v>
      </c>
      <c r="V834" s="7">
        <v>38991</v>
      </c>
      <c r="W834" t="s">
        <v>147</v>
      </c>
      <c r="X834" s="2">
        <v>0.92900000000000005</v>
      </c>
      <c r="Y834" s="6">
        <f t="shared" ref="Y834:Y897" si="106">(X834-$Z$4)/($Z$3-$Z$4)</f>
        <v>2.4799124422732979E-2</v>
      </c>
      <c r="AA834">
        <v>10897798</v>
      </c>
      <c r="AB834">
        <v>18896</v>
      </c>
      <c r="AD834" t="s">
        <v>1</v>
      </c>
      <c r="AE834">
        <v>10</v>
      </c>
      <c r="AF834">
        <v>10</v>
      </c>
      <c r="AH834" t="s">
        <v>10569</v>
      </c>
      <c r="AI834" t="s">
        <v>10568</v>
      </c>
      <c r="AJ834" t="s">
        <v>10567</v>
      </c>
      <c r="AK834" t="s">
        <v>10566</v>
      </c>
      <c r="AL834">
        <v>11</v>
      </c>
      <c r="AM834" s="5">
        <f t="shared" ref="AM834:AM897" si="107">AL834/U834</f>
        <v>0.6875</v>
      </c>
      <c r="AN834" s="4">
        <f t="shared" ref="AN834:AN897" si="108">(AM834-$AO$4)/($AO$3-$AO$4)</f>
        <v>1.0412722453616054E-3</v>
      </c>
      <c r="AO834" s="3"/>
      <c r="AP834">
        <v>0</v>
      </c>
      <c r="AR834" t="s">
        <v>0</v>
      </c>
      <c r="AT834" s="2">
        <v>3.4359999999999999</v>
      </c>
      <c r="AU834" s="1">
        <f t="shared" ref="AU834:AU897" si="109">(Y834*0.7+AN834*0.3)*100</f>
        <v>1.7671768769521565</v>
      </c>
      <c r="AV834" s="1">
        <f t="shared" ref="AV834:AV897" si="110">(Y834*0.5+AN834*0.5)*100</f>
        <v>1.2920198334047293</v>
      </c>
      <c r="AW834" s="1">
        <f t="shared" ref="AW834:AW897" si="111">(Y834*0.3+AN834*0.7)*100</f>
        <v>0.81686278985730176</v>
      </c>
    </row>
    <row r="835" spans="1:49" x14ac:dyDescent="0.2">
      <c r="A835">
        <v>833</v>
      </c>
      <c r="B835" t="s">
        <v>10565</v>
      </c>
      <c r="C835" t="s">
        <v>10564</v>
      </c>
      <c r="F835" t="s">
        <v>10563</v>
      </c>
      <c r="G835" t="s">
        <v>5</v>
      </c>
      <c r="H835" t="s">
        <v>4</v>
      </c>
      <c r="I835" t="s">
        <v>10562</v>
      </c>
      <c r="J835" t="s">
        <v>10561</v>
      </c>
      <c r="K835" t="s">
        <v>10560</v>
      </c>
      <c r="L835" t="s">
        <v>10559</v>
      </c>
      <c r="M835" t="s">
        <v>876</v>
      </c>
      <c r="N835">
        <v>3</v>
      </c>
      <c r="O835" t="s">
        <v>10558</v>
      </c>
      <c r="P835" t="s">
        <v>10557</v>
      </c>
      <c r="Q835" t="s">
        <v>10556</v>
      </c>
      <c r="R835" s="7">
        <v>38991</v>
      </c>
      <c r="S835" s="8">
        <f t="shared" si="104"/>
        <v>2006</v>
      </c>
      <c r="T835" s="8">
        <v>2006</v>
      </c>
      <c r="U835" s="8">
        <f t="shared" si="105"/>
        <v>16</v>
      </c>
      <c r="V835" s="7">
        <v>38991</v>
      </c>
      <c r="W835" t="s">
        <v>1545</v>
      </c>
      <c r="X835" s="2">
        <v>0.59599999999999997</v>
      </c>
      <c r="Y835" s="6">
        <f t="shared" si="106"/>
        <v>1.5909879608125784E-2</v>
      </c>
      <c r="AA835">
        <v>10577157</v>
      </c>
      <c r="AB835">
        <v>17276</v>
      </c>
      <c r="AD835" t="s">
        <v>1</v>
      </c>
      <c r="AE835">
        <v>15</v>
      </c>
      <c r="AF835">
        <v>5</v>
      </c>
      <c r="AH835" t="s">
        <v>10555</v>
      </c>
      <c r="AI835" t="s">
        <v>10554</v>
      </c>
      <c r="AJ835" t="s">
        <v>10553</v>
      </c>
      <c r="AK835" t="s">
        <v>10552</v>
      </c>
      <c r="AL835">
        <v>87</v>
      </c>
      <c r="AM835" s="5">
        <f t="shared" si="107"/>
        <v>5.4375</v>
      </c>
      <c r="AN835" s="4">
        <f t="shared" si="108"/>
        <v>8.2355168496781525E-3</v>
      </c>
      <c r="AO835" s="3"/>
      <c r="AP835">
        <v>0</v>
      </c>
      <c r="AQ835" t="s">
        <v>28</v>
      </c>
      <c r="AR835" t="s">
        <v>832</v>
      </c>
      <c r="AS835" t="s">
        <v>27</v>
      </c>
      <c r="AT835" s="2" t="s">
        <v>6</v>
      </c>
      <c r="AU835" s="1">
        <f t="shared" si="109"/>
        <v>1.3607570780591494</v>
      </c>
      <c r="AV835" s="1">
        <f t="shared" si="110"/>
        <v>1.2072698228901968</v>
      </c>
      <c r="AW835" s="1">
        <f t="shared" si="111"/>
        <v>1.0537825677212442</v>
      </c>
    </row>
    <row r="836" spans="1:49" x14ac:dyDescent="0.2">
      <c r="A836">
        <v>834</v>
      </c>
      <c r="B836" t="s">
        <v>10551</v>
      </c>
      <c r="C836" t="s">
        <v>10550</v>
      </c>
      <c r="F836" t="s">
        <v>10549</v>
      </c>
      <c r="G836" t="s">
        <v>5</v>
      </c>
      <c r="H836" t="s">
        <v>4</v>
      </c>
      <c r="I836" t="s">
        <v>10548</v>
      </c>
      <c r="J836">
        <v>60008435</v>
      </c>
      <c r="K836" t="s">
        <v>440</v>
      </c>
      <c r="L836" t="s">
        <v>439</v>
      </c>
      <c r="M836" t="s">
        <v>96</v>
      </c>
      <c r="N836">
        <v>3</v>
      </c>
      <c r="O836" t="s">
        <v>10547</v>
      </c>
      <c r="P836" t="s">
        <v>10546</v>
      </c>
      <c r="Q836" t="s">
        <v>442</v>
      </c>
      <c r="R836" s="7">
        <v>38991</v>
      </c>
      <c r="S836" s="8">
        <f t="shared" si="104"/>
        <v>2006</v>
      </c>
      <c r="T836" s="8">
        <v>2006</v>
      </c>
      <c r="U836" s="8">
        <f t="shared" si="105"/>
        <v>16</v>
      </c>
      <c r="V836" s="7">
        <v>38991</v>
      </c>
      <c r="W836" t="s">
        <v>1545</v>
      </c>
      <c r="X836" s="2">
        <v>0.59599999999999997</v>
      </c>
      <c r="Y836" s="6">
        <f t="shared" si="106"/>
        <v>1.5909879608125784E-2</v>
      </c>
      <c r="AA836">
        <v>10577157</v>
      </c>
      <c r="AB836">
        <v>17276</v>
      </c>
      <c r="AD836" t="s">
        <v>1</v>
      </c>
      <c r="AE836">
        <v>15</v>
      </c>
      <c r="AF836">
        <v>5</v>
      </c>
      <c r="AH836" t="s">
        <v>10545</v>
      </c>
      <c r="AI836" t="s">
        <v>10544</v>
      </c>
      <c r="AJ836" t="s">
        <v>10543</v>
      </c>
      <c r="AK836" t="s">
        <v>10542</v>
      </c>
      <c r="AL836">
        <v>12</v>
      </c>
      <c r="AM836" s="5">
        <f t="shared" si="107"/>
        <v>0.75</v>
      </c>
      <c r="AN836" s="4">
        <f t="shared" si="108"/>
        <v>1.1359333585762969E-3</v>
      </c>
      <c r="AO836" s="3"/>
      <c r="AP836">
        <v>0</v>
      </c>
      <c r="AQ836" t="s">
        <v>94</v>
      </c>
      <c r="AR836" t="s">
        <v>0</v>
      </c>
      <c r="AS836" t="s">
        <v>93</v>
      </c>
      <c r="AT836" s="2" t="s">
        <v>6</v>
      </c>
      <c r="AU836" s="1">
        <f t="shared" si="109"/>
        <v>1.1477695733260938</v>
      </c>
      <c r="AV836" s="1">
        <f t="shared" si="110"/>
        <v>0.85229064833510404</v>
      </c>
      <c r="AW836" s="1">
        <f t="shared" si="111"/>
        <v>0.55681172334411422</v>
      </c>
    </row>
    <row r="837" spans="1:49" x14ac:dyDescent="0.2">
      <c r="A837">
        <v>835</v>
      </c>
      <c r="B837" t="s">
        <v>10541</v>
      </c>
      <c r="C837" t="s">
        <v>10540</v>
      </c>
      <c r="F837" t="s">
        <v>10539</v>
      </c>
      <c r="G837" t="s">
        <v>5</v>
      </c>
      <c r="H837" t="s">
        <v>4</v>
      </c>
      <c r="I837" t="s">
        <v>1079</v>
      </c>
      <c r="J837" t="s">
        <v>1078</v>
      </c>
      <c r="K837" t="s">
        <v>1077</v>
      </c>
      <c r="L837" t="s">
        <v>1076</v>
      </c>
      <c r="M837" t="s">
        <v>617</v>
      </c>
      <c r="N837">
        <v>5</v>
      </c>
      <c r="O837" t="s">
        <v>10538</v>
      </c>
      <c r="P837" t="s">
        <v>10537</v>
      </c>
      <c r="Q837" t="s">
        <v>10536</v>
      </c>
      <c r="R837" s="7">
        <v>38991</v>
      </c>
      <c r="S837" s="8">
        <f t="shared" si="104"/>
        <v>2006</v>
      </c>
      <c r="T837" s="8">
        <v>2006</v>
      </c>
      <c r="U837" s="8">
        <f t="shared" si="105"/>
        <v>16</v>
      </c>
      <c r="V837" s="7">
        <v>38991</v>
      </c>
      <c r="W837" t="s">
        <v>1075</v>
      </c>
      <c r="X837" s="2">
        <v>2.0579999999999998</v>
      </c>
      <c r="Y837" s="6">
        <f t="shared" si="106"/>
        <v>5.4937134620004803E-2</v>
      </c>
      <c r="AA837">
        <v>358711</v>
      </c>
      <c r="AB837">
        <v>28218</v>
      </c>
      <c r="AC837">
        <v>13652966</v>
      </c>
      <c r="AD837" t="s">
        <v>1</v>
      </c>
      <c r="AE837">
        <v>372</v>
      </c>
      <c r="AF837">
        <v>2</v>
      </c>
      <c r="AH837" t="s">
        <v>10535</v>
      </c>
      <c r="AI837" t="s">
        <v>10534</v>
      </c>
      <c r="AJ837" t="s">
        <v>10533</v>
      </c>
      <c r="AK837" t="s">
        <v>10532</v>
      </c>
      <c r="AL837">
        <v>36</v>
      </c>
      <c r="AM837" s="5">
        <f t="shared" si="107"/>
        <v>2.25</v>
      </c>
      <c r="AN837" s="4">
        <f t="shared" si="108"/>
        <v>3.4078000757288905E-3</v>
      </c>
      <c r="AO837" s="3"/>
      <c r="AP837">
        <v>1</v>
      </c>
      <c r="AR837" t="s">
        <v>0</v>
      </c>
      <c r="AT837" s="2" t="s">
        <v>6</v>
      </c>
      <c r="AU837" s="1">
        <f t="shared" si="109"/>
        <v>3.9478334256722021</v>
      </c>
      <c r="AV837" s="1">
        <f t="shared" si="110"/>
        <v>2.9172467347866848</v>
      </c>
      <c r="AW837" s="1">
        <f t="shared" si="111"/>
        <v>1.8866600439011665</v>
      </c>
    </row>
    <row r="838" spans="1:49" x14ac:dyDescent="0.2">
      <c r="A838">
        <v>836</v>
      </c>
      <c r="B838" t="s">
        <v>10531</v>
      </c>
      <c r="C838" t="s">
        <v>10530</v>
      </c>
      <c r="F838" t="s">
        <v>10529</v>
      </c>
      <c r="G838" t="s">
        <v>5</v>
      </c>
      <c r="H838" t="s">
        <v>4</v>
      </c>
      <c r="I838" t="s">
        <v>676</v>
      </c>
      <c r="J838">
        <v>60005510</v>
      </c>
      <c r="K838" t="s">
        <v>592</v>
      </c>
      <c r="L838" t="s">
        <v>341</v>
      </c>
      <c r="M838" t="s">
        <v>340</v>
      </c>
      <c r="N838">
        <v>2</v>
      </c>
      <c r="O838" t="s">
        <v>10528</v>
      </c>
      <c r="P838" t="s">
        <v>10527</v>
      </c>
      <c r="Q838" t="s">
        <v>591</v>
      </c>
      <c r="R838" s="7">
        <v>38991</v>
      </c>
      <c r="S838" s="8">
        <f t="shared" si="104"/>
        <v>2006</v>
      </c>
      <c r="T838" s="8">
        <v>2006</v>
      </c>
      <c r="U838" s="8">
        <f t="shared" si="105"/>
        <v>16</v>
      </c>
      <c r="V838" s="7">
        <v>38991</v>
      </c>
      <c r="W838" t="s">
        <v>333</v>
      </c>
      <c r="X838" s="2">
        <v>1.3720000000000001</v>
      </c>
      <c r="Y838" s="6">
        <f t="shared" si="106"/>
        <v>3.662475641333654E-2</v>
      </c>
      <c r="AA838">
        <v>189480</v>
      </c>
      <c r="AB838">
        <v>17366</v>
      </c>
      <c r="AD838" t="s">
        <v>1</v>
      </c>
      <c r="AE838">
        <v>54</v>
      </c>
      <c r="AF838">
        <v>10</v>
      </c>
      <c r="AG838">
        <v>1705699</v>
      </c>
      <c r="AH838" t="s">
        <v>10526</v>
      </c>
      <c r="AI838" t="s">
        <v>10525</v>
      </c>
      <c r="AJ838" t="s">
        <v>10524</v>
      </c>
      <c r="AK838" t="s">
        <v>10523</v>
      </c>
      <c r="AL838">
        <v>210</v>
      </c>
      <c r="AM838" s="5">
        <f t="shared" si="107"/>
        <v>13.125</v>
      </c>
      <c r="AN838" s="4">
        <f t="shared" si="108"/>
        <v>1.9878833775085196E-2</v>
      </c>
      <c r="AO838" s="3"/>
      <c r="AP838">
        <v>0</v>
      </c>
      <c r="AR838" t="s">
        <v>0</v>
      </c>
      <c r="AT838" s="2" t="s">
        <v>6</v>
      </c>
      <c r="AU838" s="1">
        <f t="shared" si="109"/>
        <v>3.1600979621861134</v>
      </c>
      <c r="AV838" s="1">
        <f t="shared" si="110"/>
        <v>2.825179509421087</v>
      </c>
      <c r="AW838" s="1">
        <f t="shared" si="111"/>
        <v>2.4902610566560601</v>
      </c>
    </row>
    <row r="839" spans="1:49" x14ac:dyDescent="0.2">
      <c r="A839">
        <v>837</v>
      </c>
      <c r="B839" t="s">
        <v>10522</v>
      </c>
      <c r="C839" t="s">
        <v>10521</v>
      </c>
      <c r="F839" t="s">
        <v>10520</v>
      </c>
      <c r="G839" t="s">
        <v>5</v>
      </c>
      <c r="H839" t="s">
        <v>4</v>
      </c>
      <c r="I839" t="s">
        <v>10519</v>
      </c>
      <c r="J839" t="s">
        <v>1287</v>
      </c>
      <c r="K839" t="s">
        <v>1286</v>
      </c>
      <c r="L839" t="s">
        <v>1285</v>
      </c>
      <c r="M839" t="s">
        <v>30</v>
      </c>
      <c r="N839">
        <v>2</v>
      </c>
      <c r="O839" t="s">
        <v>10518</v>
      </c>
      <c r="P839" t="s">
        <v>10517</v>
      </c>
      <c r="Q839" t="s">
        <v>1283</v>
      </c>
      <c r="R839" s="7">
        <v>38991</v>
      </c>
      <c r="S839" s="8">
        <f t="shared" si="104"/>
        <v>2006</v>
      </c>
      <c r="T839" s="8">
        <v>2006</v>
      </c>
      <c r="U839" s="8">
        <f t="shared" si="105"/>
        <v>16</v>
      </c>
      <c r="V839" s="7">
        <v>38991</v>
      </c>
      <c r="W839" t="s">
        <v>333</v>
      </c>
      <c r="X839" s="2">
        <v>1.3720000000000001</v>
      </c>
      <c r="Y839" s="6">
        <f t="shared" si="106"/>
        <v>3.662475641333654E-2</v>
      </c>
      <c r="AA839">
        <v>189480</v>
      </c>
      <c r="AB839">
        <v>17366</v>
      </c>
      <c r="AD839" t="s">
        <v>1</v>
      </c>
      <c r="AE839">
        <v>54</v>
      </c>
      <c r="AF839">
        <v>10</v>
      </c>
      <c r="AG839">
        <v>1705687</v>
      </c>
      <c r="AH839" t="s">
        <v>10516</v>
      </c>
      <c r="AI839" t="s">
        <v>10515</v>
      </c>
      <c r="AJ839" t="s">
        <v>10514</v>
      </c>
      <c r="AK839" t="s">
        <v>10513</v>
      </c>
      <c r="AL839">
        <v>28</v>
      </c>
      <c r="AM839" s="5">
        <f t="shared" si="107"/>
        <v>1.75</v>
      </c>
      <c r="AN839" s="4">
        <f t="shared" si="108"/>
        <v>2.6505111700113595E-3</v>
      </c>
      <c r="AO839" s="3"/>
      <c r="AP839">
        <v>0</v>
      </c>
      <c r="AQ839" t="s">
        <v>28</v>
      </c>
      <c r="AR839" t="s">
        <v>0</v>
      </c>
      <c r="AS839" t="s">
        <v>27</v>
      </c>
      <c r="AT839" s="2" t="s">
        <v>6</v>
      </c>
      <c r="AU839" s="1">
        <f t="shared" si="109"/>
        <v>2.6432482840338984</v>
      </c>
      <c r="AV839" s="1">
        <f t="shared" si="110"/>
        <v>1.963763379167395</v>
      </c>
      <c r="AW839" s="1">
        <f t="shared" si="111"/>
        <v>1.2842784743008915</v>
      </c>
    </row>
    <row r="840" spans="1:49" x14ac:dyDescent="0.2">
      <c r="A840">
        <v>838</v>
      </c>
      <c r="B840" t="s">
        <v>10512</v>
      </c>
      <c r="C840" t="s">
        <v>10511</v>
      </c>
      <c r="F840" t="s">
        <v>10510</v>
      </c>
      <c r="G840" t="s">
        <v>5</v>
      </c>
      <c r="H840" t="s">
        <v>4</v>
      </c>
      <c r="I840" t="s">
        <v>10509</v>
      </c>
      <c r="J840" t="s">
        <v>10508</v>
      </c>
      <c r="K840" t="s">
        <v>10507</v>
      </c>
      <c r="L840" t="s">
        <v>10506</v>
      </c>
      <c r="M840" t="s">
        <v>10505</v>
      </c>
      <c r="N840">
        <v>3</v>
      </c>
      <c r="O840" t="s">
        <v>10504</v>
      </c>
      <c r="P840" t="s">
        <v>10503</v>
      </c>
      <c r="Q840" t="s">
        <v>10502</v>
      </c>
      <c r="R840" s="7">
        <v>38991</v>
      </c>
      <c r="S840" s="8">
        <f t="shared" si="104"/>
        <v>2006</v>
      </c>
      <c r="T840" s="8">
        <v>2006</v>
      </c>
      <c r="U840" s="8">
        <f t="shared" si="105"/>
        <v>16</v>
      </c>
      <c r="V840" s="7">
        <v>38991</v>
      </c>
      <c r="W840" t="s">
        <v>333</v>
      </c>
      <c r="X840" s="2">
        <v>1.3720000000000001</v>
      </c>
      <c r="Y840" s="6">
        <f t="shared" si="106"/>
        <v>3.662475641333654E-2</v>
      </c>
      <c r="AA840">
        <v>189480</v>
      </c>
      <c r="AB840">
        <v>17366</v>
      </c>
      <c r="AD840" t="s">
        <v>1</v>
      </c>
      <c r="AE840">
        <v>54</v>
      </c>
      <c r="AF840">
        <v>10</v>
      </c>
      <c r="AG840">
        <v>1705691</v>
      </c>
      <c r="AH840" t="s">
        <v>10501</v>
      </c>
      <c r="AI840" t="s">
        <v>10500</v>
      </c>
      <c r="AJ840" t="s">
        <v>10499</v>
      </c>
      <c r="AK840" t="s">
        <v>10498</v>
      </c>
      <c r="AL840">
        <v>6</v>
      </c>
      <c r="AM840" s="5">
        <f t="shared" si="107"/>
        <v>0.375</v>
      </c>
      <c r="AN840" s="4">
        <f t="shared" si="108"/>
        <v>5.6796667928814845E-4</v>
      </c>
      <c r="AO840" s="3"/>
      <c r="AP840">
        <v>0</v>
      </c>
      <c r="AR840" t="s">
        <v>0</v>
      </c>
      <c r="AT840" s="2" t="s">
        <v>6</v>
      </c>
      <c r="AU840" s="1">
        <f t="shared" si="109"/>
        <v>2.5807719493122017</v>
      </c>
      <c r="AV840" s="1">
        <f t="shared" si="110"/>
        <v>1.8596361546312346</v>
      </c>
      <c r="AW840" s="1">
        <f t="shared" si="111"/>
        <v>1.1385003599502665</v>
      </c>
    </row>
    <row r="841" spans="1:49" x14ac:dyDescent="0.2">
      <c r="A841">
        <v>839</v>
      </c>
      <c r="B841" t="s">
        <v>10497</v>
      </c>
      <c r="C841" t="s">
        <v>10496</v>
      </c>
      <c r="D841" t="s">
        <v>10495</v>
      </c>
      <c r="F841" t="s">
        <v>10494</v>
      </c>
      <c r="G841" t="s">
        <v>5</v>
      </c>
      <c r="H841" t="s">
        <v>4</v>
      </c>
      <c r="I841" t="s">
        <v>10493</v>
      </c>
      <c r="J841" t="s">
        <v>10492</v>
      </c>
      <c r="K841" t="s">
        <v>10491</v>
      </c>
      <c r="L841" t="s">
        <v>10490</v>
      </c>
      <c r="M841" t="s">
        <v>10489</v>
      </c>
      <c r="N841">
        <v>4</v>
      </c>
      <c r="O841" t="s">
        <v>10488</v>
      </c>
      <c r="P841" t="s">
        <v>10487</v>
      </c>
      <c r="Q841" t="s">
        <v>10486</v>
      </c>
      <c r="R841" s="7">
        <v>38991</v>
      </c>
      <c r="S841" s="8">
        <f t="shared" si="104"/>
        <v>2006</v>
      </c>
      <c r="T841" s="8">
        <v>2006</v>
      </c>
      <c r="U841" s="8">
        <f t="shared" si="105"/>
        <v>16</v>
      </c>
      <c r="V841" s="7">
        <v>38991</v>
      </c>
      <c r="W841" t="s">
        <v>1301</v>
      </c>
      <c r="X841" s="2">
        <v>1.2769999999999999</v>
      </c>
      <c r="Y841" s="6">
        <f t="shared" si="106"/>
        <v>3.4088785670430582E-2</v>
      </c>
      <c r="AA841">
        <v>12709638</v>
      </c>
      <c r="AB841">
        <v>12507</v>
      </c>
      <c r="AD841" t="s">
        <v>1</v>
      </c>
      <c r="AE841">
        <v>10</v>
      </c>
      <c r="AF841">
        <v>7</v>
      </c>
      <c r="AH841" t="s">
        <v>10485</v>
      </c>
      <c r="AI841" t="s">
        <v>10484</v>
      </c>
      <c r="AJ841" t="s">
        <v>10483</v>
      </c>
      <c r="AK841" t="s">
        <v>10482</v>
      </c>
      <c r="AL841">
        <v>4</v>
      </c>
      <c r="AM841" s="5">
        <f t="shared" si="107"/>
        <v>0.25</v>
      </c>
      <c r="AN841" s="4">
        <f t="shared" si="108"/>
        <v>3.786444528587656E-4</v>
      </c>
      <c r="AO841" s="3"/>
      <c r="AP841">
        <v>0</v>
      </c>
      <c r="AQ841" t="s">
        <v>531</v>
      </c>
      <c r="AR841" t="s">
        <v>0</v>
      </c>
      <c r="AS841" t="s">
        <v>530</v>
      </c>
      <c r="AT841" s="2">
        <v>5.1070000000000002</v>
      </c>
      <c r="AU841" s="1">
        <f t="shared" si="109"/>
        <v>2.3975743305159036</v>
      </c>
      <c r="AV841" s="1">
        <f t="shared" si="110"/>
        <v>1.7233715061644677</v>
      </c>
      <c r="AW841" s="1">
        <f t="shared" si="111"/>
        <v>1.0491686818130312</v>
      </c>
    </row>
    <row r="842" spans="1:49" x14ac:dyDescent="0.2">
      <c r="A842">
        <v>840</v>
      </c>
      <c r="B842" t="s">
        <v>10481</v>
      </c>
      <c r="C842" t="s">
        <v>10480</v>
      </c>
      <c r="F842" t="s">
        <v>10479</v>
      </c>
      <c r="G842" t="s">
        <v>5</v>
      </c>
      <c r="H842" t="s">
        <v>4</v>
      </c>
      <c r="I842" t="s">
        <v>10478</v>
      </c>
      <c r="J842" t="s">
        <v>10477</v>
      </c>
      <c r="K842" t="s">
        <v>10476</v>
      </c>
      <c r="L842" t="s">
        <v>10475</v>
      </c>
      <c r="M842" t="s">
        <v>30</v>
      </c>
      <c r="N842">
        <v>2</v>
      </c>
      <c r="O842" t="s">
        <v>10474</v>
      </c>
      <c r="P842" t="s">
        <v>10473</v>
      </c>
      <c r="Q842" t="s">
        <v>10472</v>
      </c>
      <c r="R842" s="7">
        <v>38991</v>
      </c>
      <c r="S842" s="8">
        <f t="shared" si="104"/>
        <v>2006</v>
      </c>
      <c r="T842" s="8">
        <v>2006</v>
      </c>
      <c r="U842" s="8">
        <f t="shared" si="105"/>
        <v>16</v>
      </c>
      <c r="V842" s="7">
        <v>38991</v>
      </c>
      <c r="W842" t="s">
        <v>10440</v>
      </c>
      <c r="X842" s="2">
        <v>0.68100000000000005</v>
      </c>
      <c r="Y842" s="6">
        <f t="shared" si="106"/>
        <v>1.8178906062304798E-2</v>
      </c>
      <c r="AA842" t="s">
        <v>10439</v>
      </c>
      <c r="AB842">
        <v>15047</v>
      </c>
      <c r="AD842" t="s">
        <v>1</v>
      </c>
      <c r="AE842">
        <v>6</v>
      </c>
      <c r="AF842">
        <v>5</v>
      </c>
      <c r="AG842">
        <v>1703496</v>
      </c>
      <c r="AH842" t="s">
        <v>10471</v>
      </c>
      <c r="AI842" t="s">
        <v>10470</v>
      </c>
      <c r="AJ842" t="s">
        <v>10469</v>
      </c>
      <c r="AK842" t="s">
        <v>10468</v>
      </c>
      <c r="AL842">
        <v>32</v>
      </c>
      <c r="AM842" s="5">
        <f t="shared" si="107"/>
        <v>2</v>
      </c>
      <c r="AN842" s="4">
        <f t="shared" si="108"/>
        <v>3.0291556228701248E-3</v>
      </c>
      <c r="AO842" s="3"/>
      <c r="AP842">
        <v>0</v>
      </c>
      <c r="AQ842" t="s">
        <v>10467</v>
      </c>
      <c r="AR842" t="s">
        <v>0</v>
      </c>
      <c r="AS842" t="s">
        <v>10466</v>
      </c>
      <c r="AT842" s="2">
        <v>3.3010000000000002</v>
      </c>
      <c r="AU842" s="1">
        <f t="shared" si="109"/>
        <v>1.3633980930474396</v>
      </c>
      <c r="AV842" s="1">
        <f t="shared" si="110"/>
        <v>1.0604030842587462</v>
      </c>
      <c r="AW842" s="1">
        <f t="shared" si="111"/>
        <v>0.75740807547005262</v>
      </c>
    </row>
    <row r="843" spans="1:49" x14ac:dyDescent="0.2">
      <c r="A843">
        <v>841</v>
      </c>
      <c r="B843" t="s">
        <v>10465</v>
      </c>
      <c r="C843" t="s">
        <v>10464</v>
      </c>
      <c r="E843">
        <v>17019874</v>
      </c>
      <c r="F843" t="s">
        <v>10463</v>
      </c>
      <c r="G843" t="s">
        <v>5</v>
      </c>
      <c r="H843" t="s">
        <v>4</v>
      </c>
      <c r="I843" t="s">
        <v>10462</v>
      </c>
      <c r="J843" t="s">
        <v>10461</v>
      </c>
      <c r="K843" t="s">
        <v>10460</v>
      </c>
      <c r="L843" t="s">
        <v>10459</v>
      </c>
      <c r="M843" t="s">
        <v>10458</v>
      </c>
      <c r="N843">
        <v>2</v>
      </c>
      <c r="O843" t="s">
        <v>10457</v>
      </c>
      <c r="P843" t="s">
        <v>10456</v>
      </c>
      <c r="Q843" t="s">
        <v>10455</v>
      </c>
      <c r="R843" s="7">
        <v>38991</v>
      </c>
      <c r="S843" s="8">
        <f t="shared" si="104"/>
        <v>2006</v>
      </c>
      <c r="T843" s="8">
        <v>2006</v>
      </c>
      <c r="U843" s="8">
        <f t="shared" si="105"/>
        <v>16</v>
      </c>
      <c r="V843" s="7">
        <v>38991</v>
      </c>
      <c r="W843" t="s">
        <v>815</v>
      </c>
      <c r="X843" s="2">
        <v>1.1479999999999999</v>
      </c>
      <c r="Y843" s="6">
        <f t="shared" si="106"/>
        <v>3.0645204345853019E-2</v>
      </c>
      <c r="AA843">
        <v>189294</v>
      </c>
      <c r="AB843">
        <v>16318</v>
      </c>
      <c r="AD843" t="s">
        <v>1</v>
      </c>
      <c r="AE843">
        <v>53</v>
      </c>
      <c r="AF843">
        <v>10</v>
      </c>
      <c r="AH843" t="s">
        <v>10454</v>
      </c>
      <c r="AI843" t="s">
        <v>10453</v>
      </c>
      <c r="AJ843" t="s">
        <v>10452</v>
      </c>
      <c r="AK843" t="s">
        <v>10451</v>
      </c>
      <c r="AL843">
        <v>7</v>
      </c>
      <c r="AM843" s="5">
        <f t="shared" si="107"/>
        <v>0.4375</v>
      </c>
      <c r="AN843" s="4">
        <f t="shared" si="108"/>
        <v>6.6262779250283988E-4</v>
      </c>
      <c r="AO843" s="3"/>
      <c r="AP843">
        <v>0</v>
      </c>
      <c r="AR843" t="s">
        <v>0</v>
      </c>
      <c r="AT843" s="2" t="s">
        <v>6</v>
      </c>
      <c r="AU843" s="1">
        <f t="shared" si="109"/>
        <v>2.1650431379847968</v>
      </c>
      <c r="AV843" s="1">
        <f t="shared" si="110"/>
        <v>1.5653916069177927</v>
      </c>
      <c r="AW843" s="1">
        <f t="shared" si="111"/>
        <v>0.96574007585078936</v>
      </c>
    </row>
    <row r="844" spans="1:49" x14ac:dyDescent="0.2">
      <c r="A844">
        <v>842</v>
      </c>
      <c r="B844" t="s">
        <v>10450</v>
      </c>
      <c r="C844" t="s">
        <v>10449</v>
      </c>
      <c r="F844" t="s">
        <v>10448</v>
      </c>
      <c r="G844" t="s">
        <v>5</v>
      </c>
      <c r="H844" t="s">
        <v>4</v>
      </c>
      <c r="I844" t="s">
        <v>10447</v>
      </c>
      <c r="J844" t="s">
        <v>10446</v>
      </c>
      <c r="K844" t="s">
        <v>10445</v>
      </c>
      <c r="L844" t="s">
        <v>10444</v>
      </c>
      <c r="M844" t="s">
        <v>26</v>
      </c>
      <c r="N844">
        <v>6</v>
      </c>
      <c r="O844" t="s">
        <v>10443</v>
      </c>
      <c r="P844" t="s">
        <v>10442</v>
      </c>
      <c r="Q844" t="s">
        <v>10441</v>
      </c>
      <c r="R844" s="7">
        <v>38991</v>
      </c>
      <c r="S844" s="8">
        <f t="shared" si="104"/>
        <v>2006</v>
      </c>
      <c r="T844" s="8">
        <v>2006</v>
      </c>
      <c r="U844" s="8">
        <f t="shared" si="105"/>
        <v>16</v>
      </c>
      <c r="V844" s="7">
        <v>38991</v>
      </c>
      <c r="W844" t="s">
        <v>10440</v>
      </c>
      <c r="X844" s="2">
        <v>0.68100000000000005</v>
      </c>
      <c r="Y844" s="6">
        <f t="shared" si="106"/>
        <v>1.8178906062304798E-2</v>
      </c>
      <c r="AA844" t="s">
        <v>10439</v>
      </c>
      <c r="AB844">
        <v>15047</v>
      </c>
      <c r="AD844" t="s">
        <v>1</v>
      </c>
      <c r="AE844">
        <v>6</v>
      </c>
      <c r="AF844">
        <v>5</v>
      </c>
      <c r="AG844">
        <v>1703466</v>
      </c>
      <c r="AH844" t="s">
        <v>10438</v>
      </c>
      <c r="AI844" t="s">
        <v>10437</v>
      </c>
      <c r="AJ844" t="s">
        <v>10436</v>
      </c>
      <c r="AK844" t="s">
        <v>10435</v>
      </c>
      <c r="AL844">
        <v>10</v>
      </c>
      <c r="AM844" s="5">
        <f t="shared" si="107"/>
        <v>0.625</v>
      </c>
      <c r="AN844" s="4">
        <f t="shared" si="108"/>
        <v>9.4661113214691405E-4</v>
      </c>
      <c r="AO844" s="3"/>
      <c r="AP844">
        <v>0</v>
      </c>
      <c r="AQ844" t="s">
        <v>28</v>
      </c>
      <c r="AR844">
        <v>2004016147</v>
      </c>
      <c r="AS844" t="s">
        <v>27</v>
      </c>
      <c r="AT844" s="2">
        <v>3.3010000000000002</v>
      </c>
      <c r="AU844" s="1">
        <f t="shared" si="109"/>
        <v>1.3009217583257433</v>
      </c>
      <c r="AV844" s="1">
        <f t="shared" si="110"/>
        <v>0.95627585972258566</v>
      </c>
      <c r="AW844" s="1">
        <f t="shared" si="111"/>
        <v>0.61162996111942791</v>
      </c>
    </row>
    <row r="845" spans="1:49" x14ac:dyDescent="0.2">
      <c r="A845">
        <v>843</v>
      </c>
      <c r="B845" t="s">
        <v>10434</v>
      </c>
      <c r="C845" t="s">
        <v>10433</v>
      </c>
      <c r="F845" t="s">
        <v>10432</v>
      </c>
      <c r="G845" t="s">
        <v>5</v>
      </c>
      <c r="H845" t="s">
        <v>4</v>
      </c>
      <c r="I845" t="s">
        <v>10431</v>
      </c>
      <c r="J845" t="s">
        <v>10430</v>
      </c>
      <c r="K845" t="s">
        <v>10429</v>
      </c>
      <c r="L845" t="s">
        <v>10428</v>
      </c>
      <c r="M845" t="s">
        <v>10427</v>
      </c>
      <c r="N845">
        <v>3</v>
      </c>
      <c r="O845" t="s">
        <v>10426</v>
      </c>
      <c r="P845" t="s">
        <v>10425</v>
      </c>
      <c r="Q845" t="s">
        <v>10424</v>
      </c>
      <c r="R845" s="7">
        <v>38991</v>
      </c>
      <c r="S845" s="8">
        <f t="shared" si="104"/>
        <v>2006</v>
      </c>
      <c r="T845" s="8">
        <v>2006</v>
      </c>
      <c r="U845" s="8">
        <f t="shared" si="105"/>
        <v>16</v>
      </c>
      <c r="V845" s="7">
        <v>38991</v>
      </c>
      <c r="W845" t="s">
        <v>35</v>
      </c>
      <c r="X845" s="2">
        <v>1.6379999999999999</v>
      </c>
      <c r="Y845" s="6">
        <f t="shared" si="106"/>
        <v>4.3725474493473214E-2</v>
      </c>
      <c r="AA845" t="s">
        <v>34</v>
      </c>
      <c r="AB845">
        <v>17391</v>
      </c>
      <c r="AD845" t="s">
        <v>1</v>
      </c>
      <c r="AE845">
        <v>54</v>
      </c>
      <c r="AF845">
        <v>10</v>
      </c>
      <c r="AH845" t="s">
        <v>10423</v>
      </c>
      <c r="AI845" t="s">
        <v>10422</v>
      </c>
      <c r="AJ845" t="s">
        <v>10421</v>
      </c>
      <c r="AK845" t="s">
        <v>10420</v>
      </c>
      <c r="AL845">
        <v>10</v>
      </c>
      <c r="AM845" s="5">
        <f t="shared" si="107"/>
        <v>0.625</v>
      </c>
      <c r="AN845" s="4">
        <f t="shared" si="108"/>
        <v>9.4661113214691405E-4</v>
      </c>
      <c r="AO845" s="3"/>
      <c r="AP845">
        <v>0</v>
      </c>
      <c r="AQ845" t="s">
        <v>554</v>
      </c>
      <c r="AR845" t="s">
        <v>0</v>
      </c>
      <c r="AS845" t="s">
        <v>553</v>
      </c>
      <c r="AT845" s="2">
        <v>4.931</v>
      </c>
      <c r="AU845" s="1">
        <f t="shared" si="109"/>
        <v>3.0891815485075322</v>
      </c>
      <c r="AV845" s="1">
        <f t="shared" si="110"/>
        <v>2.2336042812810062</v>
      </c>
      <c r="AW845" s="1">
        <f t="shared" si="111"/>
        <v>1.3780270140544804</v>
      </c>
    </row>
    <row r="846" spans="1:49" x14ac:dyDescent="0.2">
      <c r="A846">
        <v>844</v>
      </c>
      <c r="B846" t="s">
        <v>10419</v>
      </c>
      <c r="C846" t="s">
        <v>10418</v>
      </c>
      <c r="F846" t="s">
        <v>10417</v>
      </c>
      <c r="G846" t="s">
        <v>5</v>
      </c>
      <c r="H846" t="s">
        <v>4</v>
      </c>
      <c r="I846" t="s">
        <v>209</v>
      </c>
      <c r="J846">
        <v>60000009</v>
      </c>
      <c r="K846" t="s">
        <v>208</v>
      </c>
      <c r="L846" t="s">
        <v>207</v>
      </c>
      <c r="M846" t="s">
        <v>16</v>
      </c>
      <c r="N846">
        <v>2</v>
      </c>
      <c r="O846" t="s">
        <v>10416</v>
      </c>
      <c r="P846" t="s">
        <v>10415</v>
      </c>
      <c r="Q846" t="s">
        <v>10414</v>
      </c>
      <c r="R846" s="7">
        <v>38991</v>
      </c>
      <c r="S846" s="8">
        <f t="shared" si="104"/>
        <v>2006</v>
      </c>
      <c r="T846" s="8">
        <v>2006</v>
      </c>
      <c r="U846" s="8">
        <f t="shared" si="105"/>
        <v>16</v>
      </c>
      <c r="V846" s="7">
        <v>38991</v>
      </c>
      <c r="W846" t="s">
        <v>35</v>
      </c>
      <c r="X846" s="2">
        <v>1.6379999999999999</v>
      </c>
      <c r="Y846" s="6">
        <f t="shared" si="106"/>
        <v>4.3725474493473214E-2</v>
      </c>
      <c r="AA846" t="s">
        <v>34</v>
      </c>
      <c r="AB846">
        <v>17391</v>
      </c>
      <c r="AD846" t="s">
        <v>1</v>
      </c>
      <c r="AE846">
        <v>54</v>
      </c>
      <c r="AF846">
        <v>10</v>
      </c>
      <c r="AH846" t="s">
        <v>10413</v>
      </c>
      <c r="AI846" t="s">
        <v>10412</v>
      </c>
      <c r="AJ846" t="s">
        <v>10411</v>
      </c>
      <c r="AK846" t="s">
        <v>10410</v>
      </c>
      <c r="AL846">
        <v>157</v>
      </c>
      <c r="AM846" s="5">
        <f t="shared" si="107"/>
        <v>9.8125</v>
      </c>
      <c r="AN846" s="4">
        <f t="shared" si="108"/>
        <v>1.486179477470655E-2</v>
      </c>
      <c r="AO846" s="3"/>
      <c r="AP846">
        <v>0</v>
      </c>
      <c r="AQ846" t="s">
        <v>206</v>
      </c>
      <c r="AR846" t="s">
        <v>205</v>
      </c>
      <c r="AS846" t="s">
        <v>204</v>
      </c>
      <c r="AT846" s="2">
        <v>4.931</v>
      </c>
      <c r="AU846" s="1">
        <f t="shared" si="109"/>
        <v>3.5066370577843209</v>
      </c>
      <c r="AV846" s="1">
        <f t="shared" si="110"/>
        <v>2.9293634634089885</v>
      </c>
      <c r="AW846" s="1">
        <f t="shared" si="111"/>
        <v>2.3520898690336551</v>
      </c>
    </row>
    <row r="847" spans="1:49" x14ac:dyDescent="0.2">
      <c r="A847">
        <v>845</v>
      </c>
      <c r="B847" t="s">
        <v>10409</v>
      </c>
      <c r="C847" t="s">
        <v>10408</v>
      </c>
      <c r="F847" t="s">
        <v>10407</v>
      </c>
      <c r="G847" t="s">
        <v>5</v>
      </c>
      <c r="H847" t="s">
        <v>4</v>
      </c>
      <c r="I847" t="s">
        <v>10406</v>
      </c>
      <c r="J847">
        <v>60009254</v>
      </c>
      <c r="K847" t="s">
        <v>810</v>
      </c>
      <c r="L847" t="s">
        <v>809</v>
      </c>
      <c r="M847" t="s">
        <v>16</v>
      </c>
      <c r="N847">
        <v>3</v>
      </c>
      <c r="O847" t="s">
        <v>10405</v>
      </c>
      <c r="P847" t="s">
        <v>10404</v>
      </c>
      <c r="Q847" t="s">
        <v>1503</v>
      </c>
      <c r="R847" s="7">
        <v>38991</v>
      </c>
      <c r="S847" s="8">
        <f t="shared" si="104"/>
        <v>2006</v>
      </c>
      <c r="T847" s="8">
        <v>2006</v>
      </c>
      <c r="U847" s="8">
        <f t="shared" si="105"/>
        <v>16</v>
      </c>
      <c r="V847" s="7">
        <v>38991</v>
      </c>
      <c r="W847" t="s">
        <v>35</v>
      </c>
      <c r="X847" s="2">
        <v>1.6379999999999999</v>
      </c>
      <c r="Y847" s="6">
        <f t="shared" si="106"/>
        <v>4.3725474493473214E-2</v>
      </c>
      <c r="AA847" t="s">
        <v>34</v>
      </c>
      <c r="AB847">
        <v>17391</v>
      </c>
      <c r="AD847" t="s">
        <v>1</v>
      </c>
      <c r="AE847">
        <v>54</v>
      </c>
      <c r="AF847">
        <v>10</v>
      </c>
      <c r="AH847" t="s">
        <v>10403</v>
      </c>
      <c r="AI847" t="s">
        <v>10402</v>
      </c>
      <c r="AJ847" t="s">
        <v>10401</v>
      </c>
      <c r="AK847" t="s">
        <v>10400</v>
      </c>
      <c r="AL847">
        <v>20</v>
      </c>
      <c r="AM847" s="5">
        <f t="shared" si="107"/>
        <v>1.25</v>
      </c>
      <c r="AN847" s="4">
        <f t="shared" si="108"/>
        <v>1.8932222642938281E-3</v>
      </c>
      <c r="AO847" s="3"/>
      <c r="AP847">
        <v>0</v>
      </c>
      <c r="AQ847" t="s">
        <v>28</v>
      </c>
      <c r="AR847" t="s">
        <v>10399</v>
      </c>
      <c r="AS847" t="s">
        <v>27</v>
      </c>
      <c r="AT847" s="2">
        <v>4.931</v>
      </c>
      <c r="AU847" s="1">
        <f t="shared" si="109"/>
        <v>3.1175798824719396</v>
      </c>
      <c r="AV847" s="1">
        <f t="shared" si="110"/>
        <v>2.2809348378883523</v>
      </c>
      <c r="AW847" s="1">
        <f t="shared" si="111"/>
        <v>1.4442897933047645</v>
      </c>
    </row>
    <row r="848" spans="1:49" x14ac:dyDescent="0.2">
      <c r="A848">
        <v>846</v>
      </c>
      <c r="B848" t="s">
        <v>10398</v>
      </c>
      <c r="C848" t="s">
        <v>10397</v>
      </c>
      <c r="F848" t="s">
        <v>10396</v>
      </c>
      <c r="G848" t="s">
        <v>5</v>
      </c>
      <c r="H848" t="s">
        <v>4</v>
      </c>
      <c r="I848" t="s">
        <v>10395</v>
      </c>
      <c r="J848">
        <v>60026981</v>
      </c>
      <c r="K848" t="s">
        <v>10394</v>
      </c>
      <c r="L848" t="s">
        <v>470</v>
      </c>
      <c r="M848" t="s">
        <v>103</v>
      </c>
      <c r="N848">
        <v>2</v>
      </c>
      <c r="O848" t="s">
        <v>10393</v>
      </c>
      <c r="P848" t="s">
        <v>10392</v>
      </c>
      <c r="Q848" t="s">
        <v>10391</v>
      </c>
      <c r="R848" s="7">
        <v>38991</v>
      </c>
      <c r="S848" s="8">
        <f t="shared" si="104"/>
        <v>2006</v>
      </c>
      <c r="T848" s="8">
        <v>2006</v>
      </c>
      <c r="U848" s="8">
        <f t="shared" si="105"/>
        <v>16</v>
      </c>
      <c r="V848" s="7">
        <v>38991</v>
      </c>
      <c r="W848" t="s">
        <v>2247</v>
      </c>
      <c r="X848" s="2">
        <v>0.34799999999999998</v>
      </c>
      <c r="Y848" s="6">
        <f t="shared" si="106"/>
        <v>9.2896612476976049E-3</v>
      </c>
      <c r="AA848" t="s">
        <v>2246</v>
      </c>
      <c r="AB848">
        <v>27432</v>
      </c>
      <c r="AC848">
        <v>17413540</v>
      </c>
      <c r="AD848" t="s">
        <v>1</v>
      </c>
      <c r="AE848">
        <v>23</v>
      </c>
      <c r="AF848">
        <v>10</v>
      </c>
      <c r="AG848">
        <v>66</v>
      </c>
      <c r="AH848" t="s">
        <v>10390</v>
      </c>
      <c r="AI848" t="s">
        <v>10389</v>
      </c>
      <c r="AK848" t="s">
        <v>10388</v>
      </c>
      <c r="AL848">
        <v>7</v>
      </c>
      <c r="AM848" s="5">
        <f t="shared" si="107"/>
        <v>0.4375</v>
      </c>
      <c r="AN848" s="4">
        <f t="shared" si="108"/>
        <v>6.6262779250283988E-4</v>
      </c>
      <c r="AO848" s="3"/>
      <c r="AP848">
        <v>0</v>
      </c>
      <c r="AR848" t="s">
        <v>0</v>
      </c>
      <c r="AT848" s="2">
        <v>1.4830000000000001</v>
      </c>
      <c r="AU848" s="1">
        <f t="shared" si="109"/>
        <v>0.67015512111391751</v>
      </c>
      <c r="AV848" s="1">
        <f t="shared" si="110"/>
        <v>0.49761445201002225</v>
      </c>
      <c r="AW848" s="1">
        <f t="shared" si="111"/>
        <v>0.32507378290612693</v>
      </c>
    </row>
    <row r="849" spans="1:49" x14ac:dyDescent="0.2">
      <c r="A849">
        <v>847</v>
      </c>
      <c r="B849" t="s">
        <v>10387</v>
      </c>
      <c r="C849" t="s">
        <v>10386</v>
      </c>
      <c r="F849" t="s">
        <v>10385</v>
      </c>
      <c r="G849" t="s">
        <v>5</v>
      </c>
      <c r="H849" t="s">
        <v>4</v>
      </c>
      <c r="I849" t="s">
        <v>10384</v>
      </c>
      <c r="J849" t="s">
        <v>10383</v>
      </c>
      <c r="K849" t="s">
        <v>10382</v>
      </c>
      <c r="L849" t="s">
        <v>10381</v>
      </c>
      <c r="M849" t="s">
        <v>1211</v>
      </c>
      <c r="N849">
        <v>2</v>
      </c>
      <c r="O849" t="s">
        <v>10380</v>
      </c>
      <c r="P849" t="s">
        <v>10379</v>
      </c>
      <c r="Q849" t="s">
        <v>10378</v>
      </c>
      <c r="R849" s="7">
        <v>38991</v>
      </c>
      <c r="S849" s="8">
        <f t="shared" si="104"/>
        <v>2006</v>
      </c>
      <c r="T849" s="8">
        <v>2006</v>
      </c>
      <c r="U849" s="8">
        <f t="shared" si="105"/>
        <v>16</v>
      </c>
      <c r="V849" s="7">
        <v>38991</v>
      </c>
      <c r="W849" t="s">
        <v>35</v>
      </c>
      <c r="X849" s="2">
        <v>1.6379999999999999</v>
      </c>
      <c r="Y849" s="6">
        <f t="shared" si="106"/>
        <v>4.3725474493473214E-2</v>
      </c>
      <c r="AA849" t="s">
        <v>34</v>
      </c>
      <c r="AB849">
        <v>17391</v>
      </c>
      <c r="AD849" t="s">
        <v>1</v>
      </c>
      <c r="AE849">
        <v>54</v>
      </c>
      <c r="AF849">
        <v>10</v>
      </c>
      <c r="AH849" t="s">
        <v>10377</v>
      </c>
      <c r="AI849" t="s">
        <v>10376</v>
      </c>
      <c r="AJ849" t="s">
        <v>10375</v>
      </c>
      <c r="AK849" t="s">
        <v>10374</v>
      </c>
      <c r="AL849">
        <v>61</v>
      </c>
      <c r="AM849" s="5">
        <f t="shared" si="107"/>
        <v>3.8125</v>
      </c>
      <c r="AN849" s="4">
        <f t="shared" si="108"/>
        <v>5.7743279060961756E-3</v>
      </c>
      <c r="AO849" s="3"/>
      <c r="AP849">
        <v>0</v>
      </c>
      <c r="AR849" t="s">
        <v>0</v>
      </c>
      <c r="AT849" s="2">
        <v>4.931</v>
      </c>
      <c r="AU849" s="1">
        <f t="shared" si="109"/>
        <v>3.2340130517260106</v>
      </c>
      <c r="AV849" s="1">
        <f t="shared" si="110"/>
        <v>2.4749901199784694</v>
      </c>
      <c r="AW849" s="1">
        <f t="shared" si="111"/>
        <v>1.7159671882309286</v>
      </c>
    </row>
    <row r="850" spans="1:49" x14ac:dyDescent="0.2">
      <c r="A850">
        <v>848</v>
      </c>
      <c r="B850" t="s">
        <v>10373</v>
      </c>
      <c r="C850" t="s">
        <v>10372</v>
      </c>
      <c r="F850" t="s">
        <v>10371</v>
      </c>
      <c r="G850" t="s">
        <v>5</v>
      </c>
      <c r="H850" t="s">
        <v>4</v>
      </c>
      <c r="I850" t="s">
        <v>10370</v>
      </c>
      <c r="J850" t="s">
        <v>609</v>
      </c>
      <c r="K850" t="s">
        <v>610</v>
      </c>
      <c r="L850" t="s">
        <v>606</v>
      </c>
      <c r="M850" t="s">
        <v>532</v>
      </c>
      <c r="N850">
        <v>3</v>
      </c>
      <c r="O850" t="s">
        <v>10369</v>
      </c>
      <c r="P850" t="s">
        <v>10368</v>
      </c>
      <c r="Q850" t="s">
        <v>10367</v>
      </c>
      <c r="R850" s="7">
        <v>38991</v>
      </c>
      <c r="S850" s="8">
        <f t="shared" si="104"/>
        <v>2006</v>
      </c>
      <c r="T850" s="8">
        <v>2006</v>
      </c>
      <c r="U850" s="8">
        <f t="shared" si="105"/>
        <v>16</v>
      </c>
      <c r="V850" s="7">
        <v>38991</v>
      </c>
      <c r="W850" t="s">
        <v>35</v>
      </c>
      <c r="X850" s="2">
        <v>1.6379999999999999</v>
      </c>
      <c r="Y850" s="6">
        <f t="shared" si="106"/>
        <v>4.3725474493473214E-2</v>
      </c>
      <c r="AA850" t="s">
        <v>34</v>
      </c>
      <c r="AB850">
        <v>17391</v>
      </c>
      <c r="AD850" t="s">
        <v>1</v>
      </c>
      <c r="AE850">
        <v>54</v>
      </c>
      <c r="AF850">
        <v>10</v>
      </c>
      <c r="AH850" t="s">
        <v>10366</v>
      </c>
      <c r="AI850" t="s">
        <v>10365</v>
      </c>
      <c r="AJ850" t="s">
        <v>10364</v>
      </c>
      <c r="AK850" t="s">
        <v>10363</v>
      </c>
      <c r="AL850">
        <v>17</v>
      </c>
      <c r="AM850" s="5">
        <f t="shared" si="107"/>
        <v>1.0625</v>
      </c>
      <c r="AN850" s="4">
        <f t="shared" si="108"/>
        <v>1.6092389246497539E-3</v>
      </c>
      <c r="AO850" s="3"/>
      <c r="AP850">
        <v>0</v>
      </c>
      <c r="AR850" t="s">
        <v>0</v>
      </c>
      <c r="AT850" s="2">
        <v>4.931</v>
      </c>
      <c r="AU850" s="1">
        <f t="shared" si="109"/>
        <v>3.1090603822826175</v>
      </c>
      <c r="AV850" s="1">
        <f t="shared" si="110"/>
        <v>2.2667356709061481</v>
      </c>
      <c r="AW850" s="1">
        <f t="shared" si="111"/>
        <v>1.4244109595296792</v>
      </c>
    </row>
    <row r="851" spans="1:49" x14ac:dyDescent="0.2">
      <c r="A851">
        <v>849</v>
      </c>
      <c r="B851" t="s">
        <v>10362</v>
      </c>
      <c r="C851" t="s">
        <v>10361</v>
      </c>
      <c r="F851" t="s">
        <v>10360</v>
      </c>
      <c r="G851" t="s">
        <v>5</v>
      </c>
      <c r="H851" t="s">
        <v>4</v>
      </c>
      <c r="I851" t="s">
        <v>10359</v>
      </c>
      <c r="J851">
        <v>60002668</v>
      </c>
      <c r="K851" t="s">
        <v>342</v>
      </c>
      <c r="L851" t="s">
        <v>341</v>
      </c>
      <c r="M851" t="s">
        <v>340</v>
      </c>
      <c r="N851">
        <v>2</v>
      </c>
      <c r="O851" t="s">
        <v>10358</v>
      </c>
      <c r="P851" t="s">
        <v>10357</v>
      </c>
      <c r="Q851" t="s">
        <v>10356</v>
      </c>
      <c r="R851" s="7">
        <v>38991</v>
      </c>
      <c r="S851" s="8">
        <f t="shared" si="104"/>
        <v>2006</v>
      </c>
      <c r="T851" s="8">
        <v>2006</v>
      </c>
      <c r="U851" s="8">
        <f t="shared" si="105"/>
        <v>16</v>
      </c>
      <c r="V851" s="7">
        <v>38991</v>
      </c>
      <c r="W851" t="s">
        <v>1386</v>
      </c>
      <c r="X851" s="2">
        <v>0.81499999999999995</v>
      </c>
      <c r="Y851" s="6">
        <f t="shared" si="106"/>
        <v>2.1755959531245827E-2</v>
      </c>
      <c r="AA851">
        <v>10709908</v>
      </c>
      <c r="AB851">
        <v>17316</v>
      </c>
      <c r="AD851" t="s">
        <v>1</v>
      </c>
      <c r="AE851">
        <v>13</v>
      </c>
      <c r="AF851">
        <v>10</v>
      </c>
      <c r="AH851" t="s">
        <v>10355</v>
      </c>
      <c r="AI851" t="s">
        <v>10354</v>
      </c>
      <c r="AJ851" t="s">
        <v>10353</v>
      </c>
      <c r="AK851" t="s">
        <v>10352</v>
      </c>
      <c r="AL851">
        <v>36</v>
      </c>
      <c r="AM851" s="5">
        <f t="shared" si="107"/>
        <v>2.25</v>
      </c>
      <c r="AN851" s="4">
        <f t="shared" si="108"/>
        <v>3.4078000757288905E-3</v>
      </c>
      <c r="AO851" s="3"/>
      <c r="AP851">
        <v>0</v>
      </c>
      <c r="AR851" t="s">
        <v>0</v>
      </c>
      <c r="AT851" s="2">
        <v>3.109</v>
      </c>
      <c r="AU851" s="1">
        <f t="shared" si="109"/>
        <v>1.6251511694590746</v>
      </c>
      <c r="AV851" s="1">
        <f t="shared" si="110"/>
        <v>1.2581879803487359</v>
      </c>
      <c r="AW851" s="1">
        <f t="shared" si="111"/>
        <v>0.89122479123839704</v>
      </c>
    </row>
    <row r="852" spans="1:49" x14ac:dyDescent="0.2">
      <c r="A852">
        <v>850</v>
      </c>
      <c r="B852" t="s">
        <v>10351</v>
      </c>
      <c r="C852" t="s">
        <v>10350</v>
      </c>
      <c r="E852">
        <v>16984398</v>
      </c>
      <c r="F852" t="s">
        <v>10349</v>
      </c>
      <c r="G852" t="s">
        <v>5</v>
      </c>
      <c r="H852" t="s">
        <v>4</v>
      </c>
      <c r="I852" t="s">
        <v>10348</v>
      </c>
      <c r="J852" t="s">
        <v>10347</v>
      </c>
      <c r="K852" t="s">
        <v>10346</v>
      </c>
      <c r="L852" t="s">
        <v>10345</v>
      </c>
      <c r="M852" t="s">
        <v>10344</v>
      </c>
      <c r="N852">
        <v>6</v>
      </c>
      <c r="O852" t="s">
        <v>10343</v>
      </c>
      <c r="P852" t="s">
        <v>10342</v>
      </c>
      <c r="Q852" t="s">
        <v>10341</v>
      </c>
      <c r="R852" s="7">
        <v>38991</v>
      </c>
      <c r="S852" s="8">
        <f t="shared" si="104"/>
        <v>2006</v>
      </c>
      <c r="T852" s="8">
        <v>2006</v>
      </c>
      <c r="U852" s="8">
        <f t="shared" si="105"/>
        <v>16</v>
      </c>
      <c r="V852" s="7">
        <v>38991</v>
      </c>
      <c r="W852" t="s">
        <v>219</v>
      </c>
      <c r="X852" s="2">
        <v>1.9810000000000001</v>
      </c>
      <c r="Y852" s="6">
        <f t="shared" si="106"/>
        <v>5.2881663596807349E-2</v>
      </c>
      <c r="AA852" t="s">
        <v>218</v>
      </c>
      <c r="AB852">
        <v>38597</v>
      </c>
      <c r="AC852">
        <v>17424658</v>
      </c>
      <c r="AD852" t="s">
        <v>1</v>
      </c>
      <c r="AE852">
        <v>273</v>
      </c>
      <c r="AF852">
        <v>20</v>
      </c>
      <c r="AH852" t="s">
        <v>10340</v>
      </c>
      <c r="AI852" t="s">
        <v>10339</v>
      </c>
      <c r="AJ852" t="s">
        <v>10338</v>
      </c>
      <c r="AK852" t="s">
        <v>10337</v>
      </c>
      <c r="AL852">
        <v>44</v>
      </c>
      <c r="AM852" s="5">
        <f t="shared" si="107"/>
        <v>2.75</v>
      </c>
      <c r="AN852" s="4">
        <f t="shared" si="108"/>
        <v>4.1650889814464215E-3</v>
      </c>
      <c r="AO852" s="3"/>
      <c r="AP852">
        <v>1</v>
      </c>
      <c r="AR852" t="s">
        <v>0</v>
      </c>
      <c r="AT852" s="2">
        <v>5.5419999999999998</v>
      </c>
      <c r="AU852" s="1">
        <f t="shared" si="109"/>
        <v>3.8266691212199069</v>
      </c>
      <c r="AV852" s="1">
        <f t="shared" si="110"/>
        <v>2.8523376289126885</v>
      </c>
      <c r="AW852" s="1">
        <f t="shared" si="111"/>
        <v>1.8780061366054697</v>
      </c>
    </row>
    <row r="853" spans="1:49" x14ac:dyDescent="0.2">
      <c r="A853">
        <v>851</v>
      </c>
      <c r="B853" t="s">
        <v>10336</v>
      </c>
      <c r="F853" t="s">
        <v>10335</v>
      </c>
      <c r="G853" t="s">
        <v>5</v>
      </c>
      <c r="H853" t="s">
        <v>4</v>
      </c>
      <c r="I853" t="s">
        <v>10334</v>
      </c>
      <c r="J853" t="s">
        <v>10333</v>
      </c>
      <c r="K853" t="s">
        <v>10332</v>
      </c>
      <c r="L853" t="s">
        <v>10331</v>
      </c>
      <c r="M853" t="s">
        <v>357</v>
      </c>
      <c r="N853">
        <v>4</v>
      </c>
      <c r="O853" t="s">
        <v>10330</v>
      </c>
      <c r="P853" t="s">
        <v>10329</v>
      </c>
      <c r="Q853" t="s">
        <v>10328</v>
      </c>
      <c r="R853" s="7">
        <v>38991</v>
      </c>
      <c r="S853" s="8">
        <f t="shared" si="104"/>
        <v>2006</v>
      </c>
      <c r="T853" s="8">
        <v>2006</v>
      </c>
      <c r="U853" s="8">
        <f t="shared" si="105"/>
        <v>16</v>
      </c>
      <c r="V853" s="7">
        <v>38991</v>
      </c>
      <c r="W853" t="s">
        <v>10327</v>
      </c>
      <c r="X853" s="2">
        <v>0.40799999999999997</v>
      </c>
      <c r="Y853" s="6">
        <f t="shared" si="106"/>
        <v>1.0891326980059261E-2</v>
      </c>
      <c r="AA853" t="s">
        <v>10326</v>
      </c>
      <c r="AB853">
        <v>13750</v>
      </c>
      <c r="AD853" t="s">
        <v>1</v>
      </c>
      <c r="AE853">
        <v>59</v>
      </c>
      <c r="AF853">
        <v>10</v>
      </c>
      <c r="AH853" t="s">
        <v>10325</v>
      </c>
      <c r="AI853" t="s">
        <v>10324</v>
      </c>
      <c r="AJ853" t="s">
        <v>10323</v>
      </c>
      <c r="AK853" t="s">
        <v>10322</v>
      </c>
      <c r="AL853">
        <v>1</v>
      </c>
      <c r="AM853" s="5">
        <f t="shared" si="107"/>
        <v>6.25E-2</v>
      </c>
      <c r="AN853" s="4">
        <f t="shared" si="108"/>
        <v>9.46611132146914E-5</v>
      </c>
      <c r="AO853" s="3"/>
      <c r="AP853">
        <v>0</v>
      </c>
      <c r="AR853" t="s">
        <v>0</v>
      </c>
      <c r="AT853" s="2" t="s">
        <v>6</v>
      </c>
      <c r="AU853" s="1">
        <f t="shared" si="109"/>
        <v>0.76523272200058889</v>
      </c>
      <c r="AV853" s="1">
        <f t="shared" si="110"/>
        <v>0.54929940466369764</v>
      </c>
      <c r="AW853" s="1">
        <f t="shared" si="111"/>
        <v>0.33336608732680623</v>
      </c>
    </row>
    <row r="854" spans="1:49" x14ac:dyDescent="0.2">
      <c r="A854">
        <v>852</v>
      </c>
      <c r="B854" t="s">
        <v>10321</v>
      </c>
      <c r="C854" t="s">
        <v>10320</v>
      </c>
      <c r="D854" t="s">
        <v>10319</v>
      </c>
      <c r="F854" t="s">
        <v>10318</v>
      </c>
      <c r="G854" t="s">
        <v>5</v>
      </c>
      <c r="H854" t="s">
        <v>4</v>
      </c>
      <c r="I854" t="s">
        <v>1695</v>
      </c>
      <c r="J854" t="s">
        <v>1689</v>
      </c>
      <c r="K854" t="s">
        <v>1694</v>
      </c>
      <c r="L854" t="s">
        <v>1693</v>
      </c>
      <c r="M854" t="s">
        <v>1692</v>
      </c>
      <c r="N854">
        <v>4</v>
      </c>
      <c r="O854" t="s">
        <v>10317</v>
      </c>
      <c r="P854" t="s">
        <v>10316</v>
      </c>
      <c r="Q854" t="s">
        <v>10315</v>
      </c>
      <c r="R854" s="7">
        <v>38991</v>
      </c>
      <c r="S854" s="8">
        <f t="shared" si="104"/>
        <v>2006</v>
      </c>
      <c r="T854" s="8">
        <v>2006</v>
      </c>
      <c r="U854" s="8">
        <f t="shared" si="105"/>
        <v>16</v>
      </c>
      <c r="V854" s="7">
        <v>38991</v>
      </c>
      <c r="W854" t="s">
        <v>1688</v>
      </c>
      <c r="X854" s="2" t="s">
        <v>6</v>
      </c>
      <c r="Y854" s="6" t="e">
        <f t="shared" si="106"/>
        <v>#VALUE!</v>
      </c>
      <c r="AA854">
        <v>9205632</v>
      </c>
      <c r="AB854">
        <v>29087</v>
      </c>
      <c r="AD854" t="s">
        <v>1</v>
      </c>
      <c r="AE854">
        <v>160</v>
      </c>
      <c r="AH854" t="s">
        <v>10314</v>
      </c>
      <c r="AI854" t="s">
        <v>10313</v>
      </c>
      <c r="AK854" t="s">
        <v>10312</v>
      </c>
      <c r="AL854">
        <v>7</v>
      </c>
      <c r="AM854" s="5">
        <f t="shared" si="107"/>
        <v>0.4375</v>
      </c>
      <c r="AN854" s="4">
        <f t="shared" si="108"/>
        <v>6.6262779250283988E-4</v>
      </c>
      <c r="AO854" s="3"/>
      <c r="AP854">
        <v>0</v>
      </c>
      <c r="AQ854" t="s">
        <v>799</v>
      </c>
      <c r="AR854" t="s">
        <v>1684</v>
      </c>
      <c r="AS854" t="s">
        <v>798</v>
      </c>
      <c r="AT854" s="2" t="s">
        <v>6</v>
      </c>
      <c r="AU854" s="1" t="e">
        <f t="shared" si="109"/>
        <v>#VALUE!</v>
      </c>
      <c r="AV854" s="1" t="e">
        <f t="shared" si="110"/>
        <v>#VALUE!</v>
      </c>
      <c r="AW854" s="1" t="e">
        <f t="shared" si="111"/>
        <v>#VALUE!</v>
      </c>
    </row>
    <row r="855" spans="1:49" x14ac:dyDescent="0.2">
      <c r="A855">
        <v>853</v>
      </c>
      <c r="B855" t="s">
        <v>10311</v>
      </c>
      <c r="C855" t="s">
        <v>10310</v>
      </c>
      <c r="F855" t="s">
        <v>10309</v>
      </c>
      <c r="G855" t="s">
        <v>5</v>
      </c>
      <c r="H855" t="s">
        <v>4</v>
      </c>
      <c r="I855" t="s">
        <v>10308</v>
      </c>
      <c r="J855" t="s">
        <v>10307</v>
      </c>
      <c r="K855" t="s">
        <v>10306</v>
      </c>
      <c r="L855" t="s">
        <v>10305</v>
      </c>
      <c r="M855" t="s">
        <v>502</v>
      </c>
      <c r="N855">
        <v>6</v>
      </c>
      <c r="O855" t="s">
        <v>10304</v>
      </c>
      <c r="P855" t="s">
        <v>10303</v>
      </c>
      <c r="Q855" t="s">
        <v>10302</v>
      </c>
      <c r="R855" s="7">
        <v>38991</v>
      </c>
      <c r="S855" s="8">
        <f t="shared" si="104"/>
        <v>2006</v>
      </c>
      <c r="T855" s="8">
        <v>2006</v>
      </c>
      <c r="U855" s="8">
        <f t="shared" si="105"/>
        <v>16</v>
      </c>
      <c r="V855" s="7">
        <v>38991</v>
      </c>
      <c r="W855" t="s">
        <v>819</v>
      </c>
      <c r="X855" s="2">
        <v>0.82</v>
      </c>
      <c r="Y855" s="6">
        <f t="shared" si="106"/>
        <v>2.1889431675609299E-2</v>
      </c>
      <c r="AA855">
        <v>189456</v>
      </c>
      <c r="AB855">
        <v>15361</v>
      </c>
      <c r="AD855" t="s">
        <v>1</v>
      </c>
      <c r="AE855">
        <v>55</v>
      </c>
      <c r="AF855">
        <v>5</v>
      </c>
      <c r="AH855" t="s">
        <v>10301</v>
      </c>
      <c r="AI855" t="s">
        <v>10300</v>
      </c>
      <c r="AJ855" t="s">
        <v>10299</v>
      </c>
      <c r="AK855" t="s">
        <v>10298</v>
      </c>
      <c r="AL855">
        <v>32</v>
      </c>
      <c r="AM855" s="5">
        <f t="shared" si="107"/>
        <v>2</v>
      </c>
      <c r="AN855" s="4">
        <f t="shared" si="108"/>
        <v>3.0291556228701248E-3</v>
      </c>
      <c r="AO855" s="3"/>
      <c r="AP855">
        <v>0</v>
      </c>
      <c r="AR855" t="s">
        <v>0</v>
      </c>
      <c r="AT855" s="2" t="s">
        <v>6</v>
      </c>
      <c r="AU855" s="1">
        <f t="shared" si="109"/>
        <v>1.6231348859787547</v>
      </c>
      <c r="AV855" s="1">
        <f t="shared" si="110"/>
        <v>1.2459293649239711</v>
      </c>
      <c r="AW855" s="1">
        <f t="shared" si="111"/>
        <v>0.86872384386918766</v>
      </c>
    </row>
    <row r="856" spans="1:49" x14ac:dyDescent="0.2">
      <c r="A856">
        <v>854</v>
      </c>
      <c r="B856" t="s">
        <v>10297</v>
      </c>
      <c r="C856" t="s">
        <v>10296</v>
      </c>
      <c r="F856" t="s">
        <v>10295</v>
      </c>
      <c r="G856" t="s">
        <v>5</v>
      </c>
      <c r="H856" t="s">
        <v>4</v>
      </c>
      <c r="I856" t="s">
        <v>10294</v>
      </c>
      <c r="J856">
        <v>100479636</v>
      </c>
      <c r="K856" t="s">
        <v>10293</v>
      </c>
      <c r="L856" t="s">
        <v>224</v>
      </c>
      <c r="M856" t="s">
        <v>36</v>
      </c>
      <c r="N856">
        <v>2</v>
      </c>
      <c r="O856" t="s">
        <v>10292</v>
      </c>
      <c r="P856" t="s">
        <v>10291</v>
      </c>
      <c r="Q856" t="s">
        <v>10290</v>
      </c>
      <c r="R856" s="7">
        <v>38991</v>
      </c>
      <c r="S856" s="8">
        <f t="shared" si="104"/>
        <v>2006</v>
      </c>
      <c r="T856" s="8">
        <v>2006</v>
      </c>
      <c r="U856" s="8">
        <f t="shared" si="105"/>
        <v>16</v>
      </c>
      <c r="V856" s="7">
        <v>38991</v>
      </c>
      <c r="W856" t="s">
        <v>1075</v>
      </c>
      <c r="X856" s="2">
        <v>2.0579999999999998</v>
      </c>
      <c r="Y856" s="6">
        <f t="shared" si="106"/>
        <v>5.4937134620004803E-2</v>
      </c>
      <c r="AA856">
        <v>358711</v>
      </c>
      <c r="AB856">
        <v>28218</v>
      </c>
      <c r="AC856">
        <v>13652966</v>
      </c>
      <c r="AD856" t="s">
        <v>1</v>
      </c>
      <c r="AE856">
        <v>372</v>
      </c>
      <c r="AF856">
        <v>1</v>
      </c>
      <c r="AH856" t="s">
        <v>10289</v>
      </c>
      <c r="AI856" t="s">
        <v>10288</v>
      </c>
      <c r="AJ856" t="s">
        <v>10287</v>
      </c>
      <c r="AK856" t="s">
        <v>10286</v>
      </c>
      <c r="AL856">
        <v>7</v>
      </c>
      <c r="AM856" s="5">
        <f t="shared" si="107"/>
        <v>0.4375</v>
      </c>
      <c r="AN856" s="4">
        <f t="shared" si="108"/>
        <v>6.6262779250283988E-4</v>
      </c>
      <c r="AO856" s="3"/>
      <c r="AP856">
        <v>1</v>
      </c>
      <c r="AR856" t="s">
        <v>0</v>
      </c>
      <c r="AT856" s="2" t="s">
        <v>6</v>
      </c>
      <c r="AU856" s="1">
        <f t="shared" si="109"/>
        <v>3.8654782571754214</v>
      </c>
      <c r="AV856" s="1">
        <f t="shared" si="110"/>
        <v>2.779988120625382</v>
      </c>
      <c r="AW856" s="1">
        <f t="shared" si="111"/>
        <v>1.6944979840753427</v>
      </c>
    </row>
    <row r="857" spans="1:49" x14ac:dyDescent="0.2">
      <c r="A857">
        <v>855</v>
      </c>
      <c r="B857" t="s">
        <v>10285</v>
      </c>
      <c r="F857" t="s">
        <v>10284</v>
      </c>
      <c r="G857" t="s">
        <v>5</v>
      </c>
      <c r="H857" t="s">
        <v>4</v>
      </c>
      <c r="I857" t="s">
        <v>10283</v>
      </c>
      <c r="J857">
        <v>60082124</v>
      </c>
      <c r="K857" t="s">
        <v>10282</v>
      </c>
      <c r="L857" t="s">
        <v>335</v>
      </c>
      <c r="M857" t="s">
        <v>235</v>
      </c>
      <c r="N857">
        <v>3</v>
      </c>
      <c r="O857" t="s">
        <v>10281</v>
      </c>
      <c r="P857" t="s">
        <v>10280</v>
      </c>
      <c r="Q857" t="s">
        <v>10279</v>
      </c>
      <c r="R857" s="7">
        <v>38991</v>
      </c>
      <c r="S857" s="8">
        <f t="shared" si="104"/>
        <v>2006</v>
      </c>
      <c r="T857" s="8">
        <v>2006</v>
      </c>
      <c r="U857" s="8">
        <f t="shared" si="105"/>
        <v>16</v>
      </c>
      <c r="V857" s="7">
        <v>38991</v>
      </c>
      <c r="W857" t="s">
        <v>226</v>
      </c>
      <c r="X857" s="2">
        <v>0.11</v>
      </c>
      <c r="Y857" s="6">
        <f t="shared" si="106"/>
        <v>2.9363871759963698E-3</v>
      </c>
      <c r="AA857">
        <v>11092742</v>
      </c>
      <c r="AB857">
        <v>1900147401</v>
      </c>
      <c r="AD857" t="s">
        <v>1</v>
      </c>
      <c r="AE857">
        <v>5</v>
      </c>
      <c r="AF857">
        <v>10</v>
      </c>
      <c r="AH857" t="s">
        <v>10278</v>
      </c>
      <c r="AI857" t="s">
        <v>10277</v>
      </c>
      <c r="AJ857" t="s">
        <v>10276</v>
      </c>
      <c r="AK857" t="s">
        <v>10275</v>
      </c>
      <c r="AL857">
        <v>0</v>
      </c>
      <c r="AM857" s="5">
        <f t="shared" si="107"/>
        <v>0</v>
      </c>
      <c r="AN857" s="4">
        <f t="shared" si="108"/>
        <v>0</v>
      </c>
      <c r="AO857" s="3"/>
      <c r="AP857">
        <v>0</v>
      </c>
      <c r="AR857" t="s">
        <v>0</v>
      </c>
      <c r="AT857" s="2" t="s">
        <v>6</v>
      </c>
      <c r="AU857" s="1">
        <f t="shared" si="109"/>
        <v>0.20554710231974588</v>
      </c>
      <c r="AV857" s="1">
        <f t="shared" si="110"/>
        <v>0.1468193587998185</v>
      </c>
      <c r="AW857" s="1">
        <f t="shared" si="111"/>
        <v>8.8091615279891095E-2</v>
      </c>
    </row>
    <row r="858" spans="1:49" x14ac:dyDescent="0.2">
      <c r="A858">
        <v>856</v>
      </c>
      <c r="B858" t="s">
        <v>10274</v>
      </c>
      <c r="F858" t="s">
        <v>10273</v>
      </c>
      <c r="G858" t="s">
        <v>5</v>
      </c>
      <c r="H858" t="s">
        <v>4</v>
      </c>
      <c r="I858" t="s">
        <v>10272</v>
      </c>
      <c r="J858">
        <v>60015150</v>
      </c>
      <c r="K858" t="s">
        <v>7550</v>
      </c>
      <c r="L858" t="s">
        <v>731</v>
      </c>
      <c r="M858" t="s">
        <v>54</v>
      </c>
      <c r="N858">
        <v>3</v>
      </c>
      <c r="O858" t="s">
        <v>10271</v>
      </c>
      <c r="P858" t="s">
        <v>10270</v>
      </c>
      <c r="Q858" t="s">
        <v>7547</v>
      </c>
      <c r="R858" s="7">
        <v>38991</v>
      </c>
      <c r="S858" s="8">
        <f t="shared" si="104"/>
        <v>2006</v>
      </c>
      <c r="T858" s="8">
        <v>2006</v>
      </c>
      <c r="U858" s="8">
        <f t="shared" si="105"/>
        <v>16</v>
      </c>
      <c r="V858" s="7">
        <v>38991</v>
      </c>
      <c r="W858" t="s">
        <v>226</v>
      </c>
      <c r="X858" s="2">
        <v>0.11</v>
      </c>
      <c r="Y858" s="6">
        <f t="shared" si="106"/>
        <v>2.9363871759963698E-3</v>
      </c>
      <c r="AA858">
        <v>11092742</v>
      </c>
      <c r="AB858">
        <v>1900147401</v>
      </c>
      <c r="AD858" t="s">
        <v>1</v>
      </c>
      <c r="AE858">
        <v>5</v>
      </c>
      <c r="AF858">
        <v>10</v>
      </c>
      <c r="AH858" t="s">
        <v>10269</v>
      </c>
      <c r="AI858" t="s">
        <v>10268</v>
      </c>
      <c r="AK858" t="s">
        <v>7544</v>
      </c>
      <c r="AL858">
        <v>1</v>
      </c>
      <c r="AM858" s="5">
        <f t="shared" si="107"/>
        <v>6.25E-2</v>
      </c>
      <c r="AN858" s="4">
        <f t="shared" si="108"/>
        <v>9.46611132146914E-5</v>
      </c>
      <c r="AO858" s="3"/>
      <c r="AP858">
        <v>0</v>
      </c>
      <c r="AR858" t="s">
        <v>0</v>
      </c>
      <c r="AT858" s="2" t="s">
        <v>6</v>
      </c>
      <c r="AU858" s="1">
        <f t="shared" si="109"/>
        <v>0.20838693571618663</v>
      </c>
      <c r="AV858" s="1">
        <f t="shared" si="110"/>
        <v>0.15155241446055306</v>
      </c>
      <c r="AW858" s="1">
        <f t="shared" si="111"/>
        <v>9.4717893204919495E-2</v>
      </c>
    </row>
    <row r="859" spans="1:49" x14ac:dyDescent="0.2">
      <c r="A859">
        <v>857</v>
      </c>
      <c r="B859" t="s">
        <v>10267</v>
      </c>
      <c r="F859" t="s">
        <v>10266</v>
      </c>
      <c r="G859" t="s">
        <v>5</v>
      </c>
      <c r="H859" t="s">
        <v>4</v>
      </c>
      <c r="I859" t="s">
        <v>10265</v>
      </c>
      <c r="J859" t="s">
        <v>10264</v>
      </c>
      <c r="K859" t="s">
        <v>10263</v>
      </c>
      <c r="L859" t="s">
        <v>10262</v>
      </c>
      <c r="M859" t="s">
        <v>1117</v>
      </c>
      <c r="N859">
        <v>3</v>
      </c>
      <c r="O859" t="s">
        <v>10261</v>
      </c>
      <c r="P859" t="s">
        <v>10260</v>
      </c>
      <c r="Q859" t="s">
        <v>10259</v>
      </c>
      <c r="R859" s="7">
        <v>38991</v>
      </c>
      <c r="S859" s="8">
        <f t="shared" si="104"/>
        <v>2006</v>
      </c>
      <c r="T859" s="8">
        <v>2006</v>
      </c>
      <c r="U859" s="8">
        <f t="shared" si="105"/>
        <v>16</v>
      </c>
      <c r="V859" s="7">
        <v>38991</v>
      </c>
      <c r="W859" t="s">
        <v>226</v>
      </c>
      <c r="X859" s="2">
        <v>0.11</v>
      </c>
      <c r="Y859" s="6">
        <f t="shared" si="106"/>
        <v>2.9363871759963698E-3</v>
      </c>
      <c r="AA859">
        <v>11092742</v>
      </c>
      <c r="AB859">
        <v>1900147401</v>
      </c>
      <c r="AD859" t="s">
        <v>1</v>
      </c>
      <c r="AE859">
        <v>5</v>
      </c>
      <c r="AF859">
        <v>10</v>
      </c>
      <c r="AH859" t="s">
        <v>10258</v>
      </c>
      <c r="AI859" t="s">
        <v>10257</v>
      </c>
      <c r="AJ859" t="s">
        <v>10256</v>
      </c>
      <c r="AK859" t="s">
        <v>10255</v>
      </c>
      <c r="AL859">
        <v>0</v>
      </c>
      <c r="AM859" s="5">
        <f t="shared" si="107"/>
        <v>0</v>
      </c>
      <c r="AN859" s="4">
        <f t="shared" si="108"/>
        <v>0</v>
      </c>
      <c r="AO859" s="3"/>
      <c r="AP859">
        <v>0</v>
      </c>
      <c r="AR859" t="s">
        <v>0</v>
      </c>
      <c r="AT859" s="2" t="s">
        <v>6</v>
      </c>
      <c r="AU859" s="1">
        <f t="shared" si="109"/>
        <v>0.20554710231974588</v>
      </c>
      <c r="AV859" s="1">
        <f t="shared" si="110"/>
        <v>0.1468193587998185</v>
      </c>
      <c r="AW859" s="1">
        <f t="shared" si="111"/>
        <v>8.8091615279891095E-2</v>
      </c>
    </row>
    <row r="860" spans="1:49" x14ac:dyDescent="0.2">
      <c r="A860">
        <v>858</v>
      </c>
      <c r="B860" t="s">
        <v>10254</v>
      </c>
      <c r="F860" t="s">
        <v>10253</v>
      </c>
      <c r="G860" t="s">
        <v>5</v>
      </c>
      <c r="H860" t="s">
        <v>4</v>
      </c>
      <c r="I860" t="s">
        <v>10252</v>
      </c>
      <c r="J860">
        <v>60020681</v>
      </c>
      <c r="K860" t="s">
        <v>10251</v>
      </c>
      <c r="L860" t="s">
        <v>19</v>
      </c>
      <c r="M860" t="s">
        <v>18</v>
      </c>
      <c r="N860">
        <v>5</v>
      </c>
      <c r="O860" t="s">
        <v>10250</v>
      </c>
      <c r="P860" t="s">
        <v>10249</v>
      </c>
      <c r="Q860" t="s">
        <v>10248</v>
      </c>
      <c r="R860" s="7">
        <v>38991</v>
      </c>
      <c r="S860" s="8">
        <f t="shared" si="104"/>
        <v>2006</v>
      </c>
      <c r="T860" s="8">
        <v>2006</v>
      </c>
      <c r="U860" s="8">
        <f t="shared" si="105"/>
        <v>16</v>
      </c>
      <c r="V860" s="7">
        <v>38991</v>
      </c>
      <c r="W860" t="s">
        <v>226</v>
      </c>
      <c r="X860" s="2">
        <v>0.11</v>
      </c>
      <c r="Y860" s="6">
        <f t="shared" si="106"/>
        <v>2.9363871759963698E-3</v>
      </c>
      <c r="AA860">
        <v>11092742</v>
      </c>
      <c r="AB860">
        <v>1900147401</v>
      </c>
      <c r="AD860" t="s">
        <v>1</v>
      </c>
      <c r="AE860">
        <v>5</v>
      </c>
      <c r="AF860">
        <v>10</v>
      </c>
      <c r="AH860" t="s">
        <v>10247</v>
      </c>
      <c r="AI860" t="s">
        <v>10246</v>
      </c>
      <c r="AJ860" t="s">
        <v>10245</v>
      </c>
      <c r="AK860" t="s">
        <v>10244</v>
      </c>
      <c r="AL860">
        <v>5</v>
      </c>
      <c r="AM860" s="5">
        <f t="shared" si="107"/>
        <v>0.3125</v>
      </c>
      <c r="AN860" s="4">
        <f t="shared" si="108"/>
        <v>4.7330556607345703E-4</v>
      </c>
      <c r="AO860" s="3"/>
      <c r="AP860">
        <v>0</v>
      </c>
      <c r="AR860" t="s">
        <v>0</v>
      </c>
      <c r="AT860" s="2" t="s">
        <v>6</v>
      </c>
      <c r="AU860" s="1">
        <f t="shared" si="109"/>
        <v>0.21974626930194957</v>
      </c>
      <c r="AV860" s="1">
        <f t="shared" si="110"/>
        <v>0.17048463710349135</v>
      </c>
      <c r="AW860" s="1">
        <f t="shared" si="111"/>
        <v>0.12122300490503307</v>
      </c>
    </row>
    <row r="861" spans="1:49" x14ac:dyDescent="0.2">
      <c r="A861">
        <v>859</v>
      </c>
      <c r="B861" t="s">
        <v>10243</v>
      </c>
      <c r="F861" t="s">
        <v>10242</v>
      </c>
      <c r="G861" t="s">
        <v>5</v>
      </c>
      <c r="H861" t="s">
        <v>4</v>
      </c>
      <c r="I861" t="s">
        <v>10241</v>
      </c>
      <c r="J861">
        <v>60005916</v>
      </c>
      <c r="K861" t="s">
        <v>10240</v>
      </c>
      <c r="L861" t="s">
        <v>1206</v>
      </c>
      <c r="M861" t="s">
        <v>583</v>
      </c>
      <c r="N861">
        <v>4</v>
      </c>
      <c r="O861" t="s">
        <v>10239</v>
      </c>
      <c r="P861" t="s">
        <v>10238</v>
      </c>
      <c r="Q861" t="s">
        <v>10237</v>
      </c>
      <c r="R861" s="7">
        <v>38991</v>
      </c>
      <c r="S861" s="8">
        <f t="shared" si="104"/>
        <v>2006</v>
      </c>
      <c r="T861" s="8">
        <v>2006</v>
      </c>
      <c r="U861" s="8">
        <f t="shared" si="105"/>
        <v>16</v>
      </c>
      <c r="V861" s="7">
        <v>38991</v>
      </c>
      <c r="W861" t="s">
        <v>226</v>
      </c>
      <c r="X861" s="2">
        <v>0.11</v>
      </c>
      <c r="Y861" s="6">
        <f t="shared" si="106"/>
        <v>2.9363871759963698E-3</v>
      </c>
      <c r="AA861">
        <v>11092742</v>
      </c>
      <c r="AB861">
        <v>1900147401</v>
      </c>
      <c r="AD861" t="s">
        <v>1</v>
      </c>
      <c r="AE861">
        <v>5</v>
      </c>
      <c r="AF861">
        <v>10</v>
      </c>
      <c r="AH861" t="s">
        <v>10236</v>
      </c>
      <c r="AI861" t="s">
        <v>10235</v>
      </c>
      <c r="AJ861" t="s">
        <v>10234</v>
      </c>
      <c r="AK861" t="s">
        <v>10233</v>
      </c>
      <c r="AL861">
        <v>2</v>
      </c>
      <c r="AM861" s="5">
        <f t="shared" si="107"/>
        <v>0.125</v>
      </c>
      <c r="AN861" s="4">
        <f t="shared" si="108"/>
        <v>1.893222264293828E-4</v>
      </c>
      <c r="AO861" s="3"/>
      <c r="AP861">
        <v>0</v>
      </c>
      <c r="AR861" t="s">
        <v>0</v>
      </c>
      <c r="AT861" s="2" t="s">
        <v>6</v>
      </c>
      <c r="AU861" s="1">
        <f t="shared" si="109"/>
        <v>0.21122676911262736</v>
      </c>
      <c r="AV861" s="1">
        <f t="shared" si="110"/>
        <v>0.15628547012128763</v>
      </c>
      <c r="AW861" s="1">
        <f t="shared" si="111"/>
        <v>0.10134417112994788</v>
      </c>
    </row>
    <row r="862" spans="1:49" x14ac:dyDescent="0.2">
      <c r="A862">
        <v>860</v>
      </c>
      <c r="B862" t="s">
        <v>10232</v>
      </c>
      <c r="C862" t="s">
        <v>10231</v>
      </c>
      <c r="D862" t="s">
        <v>10230</v>
      </c>
      <c r="F862" t="s">
        <v>10229</v>
      </c>
      <c r="G862" t="s">
        <v>5</v>
      </c>
      <c r="H862" t="s">
        <v>4</v>
      </c>
      <c r="I862" t="s">
        <v>10228</v>
      </c>
      <c r="J862">
        <v>60025534</v>
      </c>
      <c r="K862" t="s">
        <v>10227</v>
      </c>
      <c r="L862" t="s">
        <v>10226</v>
      </c>
      <c r="M862" t="s">
        <v>16</v>
      </c>
      <c r="N862">
        <v>3</v>
      </c>
      <c r="O862" t="s">
        <v>10225</v>
      </c>
      <c r="P862" t="s">
        <v>10224</v>
      </c>
      <c r="Q862" t="s">
        <v>10223</v>
      </c>
      <c r="R862" s="7">
        <v>38991</v>
      </c>
      <c r="S862" s="8">
        <f t="shared" si="104"/>
        <v>2006</v>
      </c>
      <c r="T862" s="8">
        <v>2006</v>
      </c>
      <c r="U862" s="8">
        <f t="shared" si="105"/>
        <v>16</v>
      </c>
      <c r="V862" s="7">
        <v>38991</v>
      </c>
      <c r="W862" t="s">
        <v>10222</v>
      </c>
      <c r="X862" s="2">
        <v>1.0029999999999999</v>
      </c>
      <c r="Y862" s="6">
        <f t="shared" si="106"/>
        <v>2.6774512159312348E-2</v>
      </c>
      <c r="AA862">
        <v>2665611</v>
      </c>
      <c r="AB862">
        <v>28497</v>
      </c>
      <c r="AC862">
        <v>13616420</v>
      </c>
      <c r="AD862" t="s">
        <v>1</v>
      </c>
      <c r="AE862">
        <v>22</v>
      </c>
      <c r="AF862">
        <v>5</v>
      </c>
      <c r="AG862">
        <v>11</v>
      </c>
      <c r="AH862" t="s">
        <v>10221</v>
      </c>
      <c r="AI862" t="s">
        <v>10220</v>
      </c>
      <c r="AK862" t="s">
        <v>10219</v>
      </c>
      <c r="AL862">
        <v>66</v>
      </c>
      <c r="AM862" s="5">
        <f t="shared" si="107"/>
        <v>4.125</v>
      </c>
      <c r="AN862" s="4">
        <f t="shared" si="108"/>
        <v>6.2476334721696331E-3</v>
      </c>
      <c r="AO862" s="3"/>
      <c r="AP862">
        <v>0</v>
      </c>
      <c r="AR862" t="s">
        <v>0</v>
      </c>
      <c r="AT862" s="2">
        <v>2.407</v>
      </c>
      <c r="AU862" s="1">
        <f t="shared" si="109"/>
        <v>2.0616448553169531</v>
      </c>
      <c r="AV862" s="1">
        <f t="shared" si="110"/>
        <v>1.651107281574099</v>
      </c>
      <c r="AW862" s="1">
        <f t="shared" si="111"/>
        <v>1.2405697078312448</v>
      </c>
    </row>
    <row r="863" spans="1:49" x14ac:dyDescent="0.2">
      <c r="A863">
        <v>861</v>
      </c>
      <c r="B863" t="s">
        <v>10218</v>
      </c>
      <c r="C863" t="s">
        <v>10217</v>
      </c>
      <c r="D863" t="s">
        <v>10216</v>
      </c>
      <c r="F863" t="s">
        <v>10215</v>
      </c>
      <c r="G863" t="s">
        <v>5</v>
      </c>
      <c r="H863" t="s">
        <v>4</v>
      </c>
      <c r="I863" t="s">
        <v>10214</v>
      </c>
      <c r="J863" t="s">
        <v>10213</v>
      </c>
      <c r="K863" t="s">
        <v>10212</v>
      </c>
      <c r="L863" t="s">
        <v>10211</v>
      </c>
      <c r="M863" t="s">
        <v>10210</v>
      </c>
      <c r="N863">
        <v>3</v>
      </c>
      <c r="O863" t="s">
        <v>10209</v>
      </c>
      <c r="P863" t="s">
        <v>10208</v>
      </c>
      <c r="Q863" t="s">
        <v>10207</v>
      </c>
      <c r="R863" s="7">
        <v>38991</v>
      </c>
      <c r="S863" s="8">
        <f t="shared" si="104"/>
        <v>2006</v>
      </c>
      <c r="T863" s="8">
        <v>2006</v>
      </c>
      <c r="U863" s="8">
        <f t="shared" si="105"/>
        <v>16</v>
      </c>
      <c r="V863" s="7">
        <v>38991</v>
      </c>
      <c r="W863" t="s">
        <v>10206</v>
      </c>
      <c r="X863" s="2">
        <v>0.88700000000000001</v>
      </c>
      <c r="Y863" s="6">
        <f t="shared" si="106"/>
        <v>2.3677958410079816E-2</v>
      </c>
      <c r="AA863">
        <v>143057</v>
      </c>
      <c r="AB863">
        <v>25854</v>
      </c>
      <c r="AD863" t="s">
        <v>1</v>
      </c>
      <c r="AE863">
        <v>42</v>
      </c>
      <c r="AF863">
        <v>10</v>
      </c>
      <c r="AH863" t="s">
        <v>10205</v>
      </c>
      <c r="AI863" t="s">
        <v>10204</v>
      </c>
      <c r="AJ863" t="s">
        <v>10203</v>
      </c>
      <c r="AK863" t="s">
        <v>10202</v>
      </c>
      <c r="AL863">
        <v>15</v>
      </c>
      <c r="AM863" s="5">
        <f t="shared" si="107"/>
        <v>0.9375</v>
      </c>
      <c r="AN863" s="4">
        <f t="shared" si="108"/>
        <v>1.4199166982203711E-3</v>
      </c>
      <c r="AO863" s="3"/>
      <c r="AP863">
        <v>0</v>
      </c>
      <c r="AQ863" t="s">
        <v>531</v>
      </c>
      <c r="AR863" t="s">
        <v>10201</v>
      </c>
      <c r="AS863" t="s">
        <v>492</v>
      </c>
      <c r="AT863" s="2">
        <v>4.5979999999999999</v>
      </c>
      <c r="AU863" s="1">
        <f t="shared" si="109"/>
        <v>1.7000545896521981</v>
      </c>
      <c r="AV863" s="1">
        <f t="shared" si="110"/>
        <v>1.2548937554150092</v>
      </c>
      <c r="AW863" s="1">
        <f t="shared" si="111"/>
        <v>0.80973292117782047</v>
      </c>
    </row>
    <row r="864" spans="1:49" x14ac:dyDescent="0.2">
      <c r="A864">
        <v>862</v>
      </c>
      <c r="B864" t="s">
        <v>10200</v>
      </c>
      <c r="C864" t="s">
        <v>10199</v>
      </c>
      <c r="D864" t="s">
        <v>10198</v>
      </c>
      <c r="E864">
        <v>16949540</v>
      </c>
      <c r="F864" t="s">
        <v>10197</v>
      </c>
      <c r="G864" t="s">
        <v>5</v>
      </c>
      <c r="H864" t="s">
        <v>4</v>
      </c>
      <c r="I864" t="s">
        <v>10196</v>
      </c>
      <c r="J864" t="s">
        <v>10195</v>
      </c>
      <c r="K864" t="s">
        <v>10194</v>
      </c>
      <c r="L864" t="s">
        <v>10193</v>
      </c>
      <c r="M864" t="s">
        <v>876</v>
      </c>
      <c r="N864">
        <v>3</v>
      </c>
      <c r="O864" t="s">
        <v>10192</v>
      </c>
      <c r="P864" t="s">
        <v>10191</v>
      </c>
      <c r="Q864" t="s">
        <v>10190</v>
      </c>
      <c r="R864" s="7">
        <v>38991</v>
      </c>
      <c r="S864" s="8">
        <f t="shared" si="104"/>
        <v>2006</v>
      </c>
      <c r="T864" s="8">
        <v>2006</v>
      </c>
      <c r="U864" s="8">
        <f t="shared" si="105"/>
        <v>16</v>
      </c>
      <c r="V864" s="7">
        <v>38991</v>
      </c>
      <c r="W864" t="s">
        <v>10189</v>
      </c>
      <c r="X864" s="2">
        <v>1.097</v>
      </c>
      <c r="Y864" s="6">
        <f t="shared" si="106"/>
        <v>2.9283788473345614E-2</v>
      </c>
      <c r="AA864">
        <v>39861</v>
      </c>
      <c r="AB864">
        <v>16811</v>
      </c>
      <c r="AC864">
        <v>10960384</v>
      </c>
      <c r="AD864" t="s">
        <v>1</v>
      </c>
      <c r="AE864">
        <v>454</v>
      </c>
      <c r="AF864">
        <v>1</v>
      </c>
      <c r="AH864" t="s">
        <v>10188</v>
      </c>
      <c r="AI864" t="s">
        <v>10187</v>
      </c>
      <c r="AJ864" t="s">
        <v>10186</v>
      </c>
      <c r="AK864" t="s">
        <v>10185</v>
      </c>
      <c r="AL864">
        <v>9</v>
      </c>
      <c r="AM864" s="5">
        <f t="shared" si="107"/>
        <v>0.5625</v>
      </c>
      <c r="AN864" s="4">
        <f t="shared" si="108"/>
        <v>8.5195001893222262E-4</v>
      </c>
      <c r="AO864" s="3"/>
      <c r="AP864">
        <v>0</v>
      </c>
      <c r="AQ864" t="s">
        <v>554</v>
      </c>
      <c r="AR864" t="s">
        <v>0</v>
      </c>
      <c r="AS864" t="s">
        <v>553</v>
      </c>
      <c r="AT864" s="2" t="s">
        <v>6</v>
      </c>
      <c r="AU864" s="1">
        <f t="shared" si="109"/>
        <v>2.07542369370216</v>
      </c>
      <c r="AV864" s="1">
        <f t="shared" si="110"/>
        <v>1.5067869246138919</v>
      </c>
      <c r="AW864" s="1">
        <f t="shared" si="111"/>
        <v>0.93815015552562386</v>
      </c>
    </row>
    <row r="865" spans="1:49" x14ac:dyDescent="0.2">
      <c r="A865">
        <v>863</v>
      </c>
      <c r="B865" t="s">
        <v>10184</v>
      </c>
      <c r="C865" t="s">
        <v>10183</v>
      </c>
      <c r="D865" t="s">
        <v>10182</v>
      </c>
      <c r="F865" t="s">
        <v>10181</v>
      </c>
      <c r="G865" t="s">
        <v>5</v>
      </c>
      <c r="H865" t="s">
        <v>4</v>
      </c>
      <c r="I865" t="s">
        <v>10180</v>
      </c>
      <c r="J865">
        <v>60020583</v>
      </c>
      <c r="K865" t="s">
        <v>10179</v>
      </c>
      <c r="L865" t="s">
        <v>733</v>
      </c>
      <c r="M865" t="s">
        <v>16</v>
      </c>
      <c r="N865">
        <v>3</v>
      </c>
      <c r="O865" t="s">
        <v>10178</v>
      </c>
      <c r="P865" t="s">
        <v>10177</v>
      </c>
      <c r="Q865" t="s">
        <v>10176</v>
      </c>
      <c r="R865" s="7">
        <v>38991</v>
      </c>
      <c r="S865" s="8">
        <f t="shared" si="104"/>
        <v>2006</v>
      </c>
      <c r="T865" s="8">
        <v>2006</v>
      </c>
      <c r="U865" s="8">
        <f t="shared" si="105"/>
        <v>16</v>
      </c>
      <c r="V865" s="7">
        <v>38991</v>
      </c>
      <c r="W865" t="s">
        <v>10175</v>
      </c>
      <c r="X865" s="2">
        <v>0.89800000000000002</v>
      </c>
      <c r="Y865" s="6">
        <f t="shared" si="106"/>
        <v>2.3971597127679455E-2</v>
      </c>
      <c r="AA865">
        <v>9641726</v>
      </c>
      <c r="AB865">
        <v>29859</v>
      </c>
      <c r="AC865" t="s">
        <v>10174</v>
      </c>
      <c r="AD865" t="s">
        <v>1</v>
      </c>
      <c r="AE865">
        <v>15</v>
      </c>
      <c r="AF865">
        <v>5</v>
      </c>
      <c r="AG865" t="s">
        <v>10173</v>
      </c>
      <c r="AI865" t="s">
        <v>10172</v>
      </c>
      <c r="AK865" t="s">
        <v>10171</v>
      </c>
      <c r="AL865">
        <v>45</v>
      </c>
      <c r="AM865" s="5">
        <f t="shared" si="107"/>
        <v>2.8125</v>
      </c>
      <c r="AN865" s="4">
        <f t="shared" si="108"/>
        <v>4.2597500946611128E-3</v>
      </c>
      <c r="AO865" s="3"/>
      <c r="AP865">
        <v>0</v>
      </c>
      <c r="AR865" t="s">
        <v>0</v>
      </c>
      <c r="AT865" s="2">
        <v>3.585</v>
      </c>
      <c r="AU865" s="1">
        <f t="shared" si="109"/>
        <v>1.8058043017773953</v>
      </c>
      <c r="AV865" s="1">
        <f t="shared" si="110"/>
        <v>1.4115673611170283</v>
      </c>
      <c r="AW865" s="1">
        <f t="shared" si="111"/>
        <v>1.0173304204566616</v>
      </c>
    </row>
    <row r="866" spans="1:49" x14ac:dyDescent="0.2">
      <c r="A866">
        <v>864</v>
      </c>
      <c r="B866" t="s">
        <v>10170</v>
      </c>
      <c r="C866" t="s">
        <v>10169</v>
      </c>
      <c r="D866" t="s">
        <v>10168</v>
      </c>
      <c r="F866" t="s">
        <v>10167</v>
      </c>
      <c r="G866" t="s">
        <v>5</v>
      </c>
      <c r="H866" t="s">
        <v>4</v>
      </c>
      <c r="I866" t="s">
        <v>10166</v>
      </c>
      <c r="J866" t="s">
        <v>10165</v>
      </c>
      <c r="K866" t="s">
        <v>10164</v>
      </c>
      <c r="L866" t="s">
        <v>10163</v>
      </c>
      <c r="M866" t="s">
        <v>10162</v>
      </c>
      <c r="N866">
        <v>3</v>
      </c>
      <c r="O866" t="s">
        <v>10161</v>
      </c>
      <c r="P866" t="s">
        <v>10160</v>
      </c>
      <c r="Q866" t="s">
        <v>10159</v>
      </c>
      <c r="R866" s="7">
        <v>38991</v>
      </c>
      <c r="S866" s="8">
        <f t="shared" si="104"/>
        <v>2006</v>
      </c>
      <c r="T866" s="8">
        <v>2006</v>
      </c>
      <c r="U866" s="8">
        <f t="shared" si="105"/>
        <v>16</v>
      </c>
      <c r="V866" s="7">
        <v>38991</v>
      </c>
      <c r="W866" t="s">
        <v>873</v>
      </c>
      <c r="X866" s="2">
        <v>0.22500000000000001</v>
      </c>
      <c r="Y866" s="6">
        <f t="shared" si="106"/>
        <v>6.0062464963562111E-3</v>
      </c>
      <c r="AA866">
        <v>2726343</v>
      </c>
      <c r="AB866">
        <v>16128</v>
      </c>
      <c r="AC866" t="s">
        <v>2163</v>
      </c>
      <c r="AD866" t="s">
        <v>1</v>
      </c>
      <c r="AE866">
        <v>26</v>
      </c>
      <c r="AF866">
        <v>7</v>
      </c>
      <c r="AH866" t="s">
        <v>10158</v>
      </c>
      <c r="AI866" t="s">
        <v>10157</v>
      </c>
      <c r="AJ866" t="s">
        <v>10156</v>
      </c>
      <c r="AK866" t="s">
        <v>10155</v>
      </c>
      <c r="AL866">
        <v>0</v>
      </c>
      <c r="AM866" s="5">
        <f t="shared" si="107"/>
        <v>0</v>
      </c>
      <c r="AN866" s="4">
        <f t="shared" si="108"/>
        <v>0</v>
      </c>
      <c r="AO866" s="3"/>
      <c r="AP866">
        <v>0</v>
      </c>
      <c r="AR866" t="s">
        <v>0</v>
      </c>
      <c r="AT866" s="2">
        <v>1.099</v>
      </c>
      <c r="AU866" s="1">
        <f t="shared" si="109"/>
        <v>0.42043725474493476</v>
      </c>
      <c r="AV866" s="1">
        <f t="shared" si="110"/>
        <v>0.30031232481781056</v>
      </c>
      <c r="AW866" s="1">
        <f t="shared" si="111"/>
        <v>0.18018739489068633</v>
      </c>
    </row>
    <row r="867" spans="1:49" x14ac:dyDescent="0.2">
      <c r="A867">
        <v>865</v>
      </c>
      <c r="B867" t="s">
        <v>10154</v>
      </c>
      <c r="C867" t="s">
        <v>10153</v>
      </c>
      <c r="D867" t="s">
        <v>10152</v>
      </c>
      <c r="F867" t="s">
        <v>10151</v>
      </c>
      <c r="G867" t="s">
        <v>5</v>
      </c>
      <c r="H867" t="s">
        <v>4</v>
      </c>
      <c r="I867" t="s">
        <v>10150</v>
      </c>
      <c r="J867">
        <v>60000745</v>
      </c>
      <c r="K867" t="s">
        <v>825</v>
      </c>
      <c r="L867" t="s">
        <v>824</v>
      </c>
      <c r="M867" t="s">
        <v>16</v>
      </c>
      <c r="N867">
        <v>3</v>
      </c>
      <c r="O867" t="s">
        <v>10149</v>
      </c>
      <c r="P867" t="s">
        <v>10148</v>
      </c>
      <c r="Q867" t="s">
        <v>10147</v>
      </c>
      <c r="R867" s="7">
        <v>38991</v>
      </c>
      <c r="S867" s="8">
        <f t="shared" si="104"/>
        <v>2006</v>
      </c>
      <c r="T867" s="8">
        <v>2006</v>
      </c>
      <c r="U867" s="8">
        <f t="shared" si="105"/>
        <v>16</v>
      </c>
      <c r="V867" s="7">
        <v>38991</v>
      </c>
      <c r="W867" t="s">
        <v>873</v>
      </c>
      <c r="X867" s="2">
        <v>0.22500000000000001</v>
      </c>
      <c r="Y867" s="6">
        <f t="shared" si="106"/>
        <v>6.0062464963562111E-3</v>
      </c>
      <c r="AA867">
        <v>2726343</v>
      </c>
      <c r="AB867">
        <v>16128</v>
      </c>
      <c r="AC867" t="s">
        <v>2163</v>
      </c>
      <c r="AD867" t="s">
        <v>1</v>
      </c>
      <c r="AE867">
        <v>26</v>
      </c>
      <c r="AF867">
        <v>7</v>
      </c>
      <c r="AH867" t="s">
        <v>10146</v>
      </c>
      <c r="AI867" t="s">
        <v>10145</v>
      </c>
      <c r="AJ867" t="s">
        <v>10144</v>
      </c>
      <c r="AK867" t="s">
        <v>10143</v>
      </c>
      <c r="AL867">
        <v>5</v>
      </c>
      <c r="AM867" s="5">
        <f t="shared" si="107"/>
        <v>0.3125</v>
      </c>
      <c r="AN867" s="4">
        <f t="shared" si="108"/>
        <v>4.7330556607345703E-4</v>
      </c>
      <c r="AO867" s="3"/>
      <c r="AP867">
        <v>0</v>
      </c>
      <c r="AQ867" t="s">
        <v>1085</v>
      </c>
      <c r="AR867" t="s">
        <v>0</v>
      </c>
      <c r="AS867" t="s">
        <v>1083</v>
      </c>
      <c r="AT867" s="2">
        <v>1.099</v>
      </c>
      <c r="AU867" s="1">
        <f t="shared" si="109"/>
        <v>0.43463642172713851</v>
      </c>
      <c r="AV867" s="1">
        <f t="shared" si="110"/>
        <v>0.32397760312148344</v>
      </c>
      <c r="AW867" s="1">
        <f t="shared" si="111"/>
        <v>0.21331878451582831</v>
      </c>
    </row>
    <row r="868" spans="1:49" x14ac:dyDescent="0.2">
      <c r="A868">
        <v>866</v>
      </c>
      <c r="B868" t="s">
        <v>10142</v>
      </c>
      <c r="C868" t="s">
        <v>10141</v>
      </c>
      <c r="D868" t="s">
        <v>10140</v>
      </c>
      <c r="F868" t="s">
        <v>10139</v>
      </c>
      <c r="G868" t="s">
        <v>5</v>
      </c>
      <c r="H868" t="s">
        <v>4</v>
      </c>
      <c r="I868" t="s">
        <v>10138</v>
      </c>
      <c r="J868" t="s">
        <v>10137</v>
      </c>
      <c r="K868" t="s">
        <v>10136</v>
      </c>
      <c r="L868" t="s">
        <v>10135</v>
      </c>
      <c r="M868" t="s">
        <v>10134</v>
      </c>
      <c r="N868">
        <v>2</v>
      </c>
      <c r="O868" t="s">
        <v>10133</v>
      </c>
      <c r="P868" t="s">
        <v>10132</v>
      </c>
      <c r="Q868" t="s">
        <v>10131</v>
      </c>
      <c r="R868" s="7">
        <v>38991</v>
      </c>
      <c r="S868" s="8">
        <f t="shared" si="104"/>
        <v>2006</v>
      </c>
      <c r="T868" s="8">
        <v>2006</v>
      </c>
      <c r="U868" s="8">
        <f t="shared" si="105"/>
        <v>16</v>
      </c>
      <c r="V868" s="7">
        <v>38991</v>
      </c>
      <c r="W868" t="s">
        <v>873</v>
      </c>
      <c r="X868" s="2">
        <v>0.22500000000000001</v>
      </c>
      <c r="Y868" s="6">
        <f t="shared" si="106"/>
        <v>6.0062464963562111E-3</v>
      </c>
      <c r="AA868">
        <v>2726343</v>
      </c>
      <c r="AB868">
        <v>16128</v>
      </c>
      <c r="AC868" t="s">
        <v>2163</v>
      </c>
      <c r="AD868" t="s">
        <v>1</v>
      </c>
      <c r="AE868">
        <v>26</v>
      </c>
      <c r="AF868">
        <v>7</v>
      </c>
      <c r="AH868" t="s">
        <v>10130</v>
      </c>
      <c r="AI868" t="s">
        <v>10129</v>
      </c>
      <c r="AJ868" t="s">
        <v>10128</v>
      </c>
      <c r="AK868" t="s">
        <v>10127</v>
      </c>
      <c r="AL868">
        <v>20</v>
      </c>
      <c r="AM868" s="5">
        <f t="shared" si="107"/>
        <v>1.25</v>
      </c>
      <c r="AN868" s="4">
        <f t="shared" si="108"/>
        <v>1.8932222642938281E-3</v>
      </c>
      <c r="AO868" s="3"/>
      <c r="AP868">
        <v>0</v>
      </c>
      <c r="AR868" t="s">
        <v>0</v>
      </c>
      <c r="AT868" s="2">
        <v>1.099</v>
      </c>
      <c r="AU868" s="1">
        <f t="shared" si="109"/>
        <v>0.47723392267374964</v>
      </c>
      <c r="AV868" s="1">
        <f t="shared" si="110"/>
        <v>0.39497343803250196</v>
      </c>
      <c r="AW868" s="1">
        <f t="shared" si="111"/>
        <v>0.31271295339125427</v>
      </c>
    </row>
    <row r="869" spans="1:49" x14ac:dyDescent="0.2">
      <c r="A869">
        <v>867</v>
      </c>
      <c r="B869" t="s">
        <v>10126</v>
      </c>
      <c r="C869" t="s">
        <v>10125</v>
      </c>
      <c r="F869" t="s">
        <v>10124</v>
      </c>
      <c r="G869" t="s">
        <v>5</v>
      </c>
      <c r="H869" t="s">
        <v>4</v>
      </c>
      <c r="I869" t="s">
        <v>10123</v>
      </c>
      <c r="J869" t="s">
        <v>10122</v>
      </c>
      <c r="K869" t="s">
        <v>10121</v>
      </c>
      <c r="L869" t="s">
        <v>10120</v>
      </c>
      <c r="M869" t="s">
        <v>1211</v>
      </c>
      <c r="N869">
        <v>3</v>
      </c>
      <c r="O869" t="s">
        <v>10119</v>
      </c>
      <c r="P869" t="s">
        <v>10118</v>
      </c>
      <c r="Q869" t="s">
        <v>10117</v>
      </c>
      <c r="R869" s="7">
        <v>38991</v>
      </c>
      <c r="S869" s="8">
        <f t="shared" si="104"/>
        <v>2006</v>
      </c>
      <c r="T869" s="8">
        <v>2006</v>
      </c>
      <c r="U869" s="8">
        <f t="shared" si="105"/>
        <v>16</v>
      </c>
      <c r="V869" s="7">
        <v>38991</v>
      </c>
      <c r="W869" t="s">
        <v>1075</v>
      </c>
      <c r="X869" s="2">
        <v>2.0579999999999998</v>
      </c>
      <c r="Y869" s="6">
        <f t="shared" si="106"/>
        <v>5.4937134620004803E-2</v>
      </c>
      <c r="AA869">
        <v>358711</v>
      </c>
      <c r="AB869">
        <v>28218</v>
      </c>
      <c r="AC869">
        <v>13652966</v>
      </c>
      <c r="AD869" t="s">
        <v>1</v>
      </c>
      <c r="AE869">
        <v>371</v>
      </c>
      <c r="AF869">
        <v>4</v>
      </c>
      <c r="AH869" t="s">
        <v>10116</v>
      </c>
      <c r="AI869" t="s">
        <v>10115</v>
      </c>
      <c r="AJ869" t="s">
        <v>10114</v>
      </c>
      <c r="AK869" t="s">
        <v>10113</v>
      </c>
      <c r="AL869">
        <v>11</v>
      </c>
      <c r="AM869" s="5">
        <f t="shared" si="107"/>
        <v>0.6875</v>
      </c>
      <c r="AN869" s="4">
        <f t="shared" si="108"/>
        <v>1.0412722453616054E-3</v>
      </c>
      <c r="AO869" s="3"/>
      <c r="AP869">
        <v>1</v>
      </c>
      <c r="AR869" t="s">
        <v>0</v>
      </c>
      <c r="AT869" s="2" t="s">
        <v>6</v>
      </c>
      <c r="AU869" s="1">
        <f t="shared" si="109"/>
        <v>3.8768375907611841</v>
      </c>
      <c r="AV869" s="1">
        <f t="shared" si="110"/>
        <v>2.7989203432683207</v>
      </c>
      <c r="AW869" s="1">
        <f t="shared" si="111"/>
        <v>1.7210030957754565</v>
      </c>
    </row>
    <row r="870" spans="1:49" x14ac:dyDescent="0.2">
      <c r="A870">
        <v>868</v>
      </c>
      <c r="B870" t="s">
        <v>10112</v>
      </c>
      <c r="C870" t="s">
        <v>10111</v>
      </c>
      <c r="E870">
        <v>16825488</v>
      </c>
      <c r="F870" t="s">
        <v>10110</v>
      </c>
      <c r="G870" t="s">
        <v>5</v>
      </c>
      <c r="H870" t="s">
        <v>4</v>
      </c>
      <c r="I870" t="s">
        <v>221</v>
      </c>
      <c r="J870" t="s">
        <v>10109</v>
      </c>
      <c r="K870" t="s">
        <v>10108</v>
      </c>
      <c r="L870" t="s">
        <v>10107</v>
      </c>
      <c r="M870" t="s">
        <v>1360</v>
      </c>
      <c r="N870">
        <v>6</v>
      </c>
      <c r="O870" t="s">
        <v>10106</v>
      </c>
      <c r="P870" t="s">
        <v>10105</v>
      </c>
      <c r="Q870" t="s">
        <v>10104</v>
      </c>
      <c r="R870" s="7">
        <v>38991</v>
      </c>
      <c r="S870" s="8">
        <f t="shared" si="104"/>
        <v>2006</v>
      </c>
      <c r="T870" s="8">
        <v>2006</v>
      </c>
      <c r="U870" s="8">
        <f t="shared" si="105"/>
        <v>16</v>
      </c>
      <c r="V870" s="7">
        <v>38991</v>
      </c>
      <c r="W870" t="s">
        <v>6045</v>
      </c>
      <c r="X870" s="2">
        <v>1.7569999999999999</v>
      </c>
      <c r="Y870" s="6">
        <f t="shared" si="106"/>
        <v>4.6902111529323831E-2</v>
      </c>
      <c r="AA870">
        <v>9596658</v>
      </c>
      <c r="AB870">
        <v>17511</v>
      </c>
      <c r="AC870">
        <v>14602423</v>
      </c>
      <c r="AD870" t="s">
        <v>1</v>
      </c>
      <c r="AE870">
        <v>16</v>
      </c>
      <c r="AF870">
        <v>10</v>
      </c>
      <c r="AH870" t="s">
        <v>10103</v>
      </c>
      <c r="AI870" t="s">
        <v>10102</v>
      </c>
      <c r="AK870" t="s">
        <v>10101</v>
      </c>
      <c r="AL870">
        <v>47</v>
      </c>
      <c r="AM870" s="5">
        <f t="shared" si="107"/>
        <v>2.9375</v>
      </c>
      <c r="AN870" s="4">
        <f t="shared" si="108"/>
        <v>4.4490723210904963E-3</v>
      </c>
      <c r="AO870" s="3"/>
      <c r="AP870">
        <v>1</v>
      </c>
      <c r="AR870" t="s">
        <v>0</v>
      </c>
      <c r="AT870" s="2">
        <v>4.3129999999999997</v>
      </c>
      <c r="AU870" s="1">
        <f t="shared" si="109"/>
        <v>3.4166199766853826</v>
      </c>
      <c r="AV870" s="1">
        <f t="shared" si="110"/>
        <v>2.5675591925207164</v>
      </c>
      <c r="AW870" s="1">
        <f t="shared" si="111"/>
        <v>1.7184984083560495</v>
      </c>
    </row>
    <row r="871" spans="1:49" x14ac:dyDescent="0.2">
      <c r="A871">
        <v>869</v>
      </c>
      <c r="B871" t="s">
        <v>10100</v>
      </c>
      <c r="C871" t="s">
        <v>10099</v>
      </c>
      <c r="F871" t="s">
        <v>10098</v>
      </c>
      <c r="G871" t="s">
        <v>5</v>
      </c>
      <c r="H871" t="s">
        <v>4</v>
      </c>
      <c r="I871" t="s">
        <v>10097</v>
      </c>
      <c r="J871">
        <v>60025278</v>
      </c>
      <c r="K871" t="s">
        <v>406</v>
      </c>
      <c r="L871" t="s">
        <v>405</v>
      </c>
      <c r="M871" t="s">
        <v>103</v>
      </c>
      <c r="N871">
        <v>3</v>
      </c>
      <c r="O871" t="s">
        <v>10096</v>
      </c>
      <c r="P871" t="s">
        <v>10095</v>
      </c>
      <c r="Q871" t="s">
        <v>1991</v>
      </c>
      <c r="R871" s="7">
        <v>38991</v>
      </c>
      <c r="S871" s="8">
        <f t="shared" si="104"/>
        <v>2006</v>
      </c>
      <c r="T871" s="8">
        <v>2006</v>
      </c>
      <c r="U871" s="8">
        <f t="shared" si="105"/>
        <v>16</v>
      </c>
      <c r="V871" s="7">
        <v>38991</v>
      </c>
      <c r="W871" t="s">
        <v>236</v>
      </c>
      <c r="X871" s="2">
        <v>0.30399999999999999</v>
      </c>
      <c r="Y871" s="6">
        <f t="shared" si="106"/>
        <v>8.115106377299057E-3</v>
      </c>
      <c r="AA871">
        <v>8952477</v>
      </c>
      <c r="AB871">
        <v>12250</v>
      </c>
      <c r="AD871" t="s">
        <v>1</v>
      </c>
      <c r="AE871">
        <v>48</v>
      </c>
      <c r="AF871">
        <v>10</v>
      </c>
      <c r="AH871" t="s">
        <v>10094</v>
      </c>
      <c r="AI871" t="s">
        <v>10093</v>
      </c>
      <c r="AJ871" t="s">
        <v>10092</v>
      </c>
      <c r="AK871" t="s">
        <v>10091</v>
      </c>
      <c r="AL871">
        <v>3</v>
      </c>
      <c r="AM871" s="5">
        <f t="shared" si="107"/>
        <v>0.1875</v>
      </c>
      <c r="AN871" s="4">
        <f t="shared" si="108"/>
        <v>2.8398333964407423E-4</v>
      </c>
      <c r="AO871" s="3"/>
      <c r="AP871">
        <v>0</v>
      </c>
      <c r="AR871" t="s">
        <v>0</v>
      </c>
      <c r="AT871" s="2" t="s">
        <v>6</v>
      </c>
      <c r="AU871" s="1">
        <f t="shared" si="109"/>
        <v>0.57657694660025616</v>
      </c>
      <c r="AV871" s="1">
        <f t="shared" si="110"/>
        <v>0.41995448584715661</v>
      </c>
      <c r="AW871" s="1">
        <f t="shared" si="111"/>
        <v>0.26333202509405695</v>
      </c>
    </row>
    <row r="872" spans="1:49" x14ac:dyDescent="0.2">
      <c r="A872">
        <v>870</v>
      </c>
      <c r="B872" t="s">
        <v>10090</v>
      </c>
      <c r="C872" t="s">
        <v>10089</v>
      </c>
      <c r="F872" t="s">
        <v>10088</v>
      </c>
      <c r="G872" t="s">
        <v>5</v>
      </c>
      <c r="H872" t="s">
        <v>4</v>
      </c>
      <c r="I872" t="s">
        <v>1193</v>
      </c>
      <c r="J872">
        <v>60011357</v>
      </c>
      <c r="K872" t="s">
        <v>264</v>
      </c>
      <c r="L872" t="s">
        <v>263</v>
      </c>
      <c r="M872" t="s">
        <v>254</v>
      </c>
      <c r="N872">
        <v>2</v>
      </c>
      <c r="O872" t="s">
        <v>10087</v>
      </c>
      <c r="P872" t="s">
        <v>10086</v>
      </c>
      <c r="Q872" t="s">
        <v>260</v>
      </c>
      <c r="R872" s="7">
        <v>38991</v>
      </c>
      <c r="S872" s="8">
        <f t="shared" si="104"/>
        <v>2006</v>
      </c>
      <c r="T872" s="8">
        <v>2006</v>
      </c>
      <c r="U872" s="8">
        <f t="shared" si="105"/>
        <v>16</v>
      </c>
      <c r="V872" s="7">
        <v>38991</v>
      </c>
      <c r="W872" t="s">
        <v>236</v>
      </c>
      <c r="X872" s="2">
        <v>0.30399999999999999</v>
      </c>
      <c r="Y872" s="6">
        <f t="shared" si="106"/>
        <v>8.115106377299057E-3</v>
      </c>
      <c r="AA872">
        <v>8952477</v>
      </c>
      <c r="AB872">
        <v>12250</v>
      </c>
      <c r="AD872" t="s">
        <v>1</v>
      </c>
      <c r="AE872">
        <v>48</v>
      </c>
      <c r="AF872">
        <v>10</v>
      </c>
      <c r="AH872" t="s">
        <v>10085</v>
      </c>
      <c r="AI872" t="s">
        <v>10084</v>
      </c>
      <c r="AJ872" t="s">
        <v>10083</v>
      </c>
      <c r="AK872" t="s">
        <v>10082</v>
      </c>
      <c r="AL872">
        <v>5</v>
      </c>
      <c r="AM872" s="5">
        <f t="shared" si="107"/>
        <v>0.3125</v>
      </c>
      <c r="AN872" s="4">
        <f t="shared" si="108"/>
        <v>4.7330556607345703E-4</v>
      </c>
      <c r="AO872" s="3"/>
      <c r="AP872">
        <v>0</v>
      </c>
      <c r="AR872" t="s">
        <v>0</v>
      </c>
      <c r="AT872" s="2" t="s">
        <v>6</v>
      </c>
      <c r="AU872" s="1">
        <f t="shared" si="109"/>
        <v>0.58225661339313772</v>
      </c>
      <c r="AV872" s="1">
        <f t="shared" si="110"/>
        <v>0.42942059716862574</v>
      </c>
      <c r="AW872" s="1">
        <f t="shared" si="111"/>
        <v>0.2765845809441137</v>
      </c>
    </row>
    <row r="873" spans="1:49" x14ac:dyDescent="0.2">
      <c r="A873">
        <v>871</v>
      </c>
      <c r="B873" t="s">
        <v>10081</v>
      </c>
      <c r="C873" t="s">
        <v>10080</v>
      </c>
      <c r="F873" t="s">
        <v>10079</v>
      </c>
      <c r="G873" t="s">
        <v>5</v>
      </c>
      <c r="H873" t="s">
        <v>4</v>
      </c>
      <c r="I873" t="s">
        <v>294</v>
      </c>
      <c r="J873">
        <v>60019330</v>
      </c>
      <c r="K873" t="s">
        <v>293</v>
      </c>
      <c r="L873" t="s">
        <v>263</v>
      </c>
      <c r="M873" t="s">
        <v>254</v>
      </c>
      <c r="N873">
        <v>2</v>
      </c>
      <c r="O873" t="s">
        <v>10078</v>
      </c>
      <c r="P873" t="s">
        <v>10077</v>
      </c>
      <c r="Q873" t="s">
        <v>821</v>
      </c>
      <c r="R873" s="7">
        <v>38991</v>
      </c>
      <c r="S873" s="8">
        <f t="shared" si="104"/>
        <v>2006</v>
      </c>
      <c r="T873" s="8">
        <v>2006</v>
      </c>
      <c r="U873" s="8">
        <f t="shared" si="105"/>
        <v>16</v>
      </c>
      <c r="V873" s="7">
        <v>38991</v>
      </c>
      <c r="W873" t="s">
        <v>236</v>
      </c>
      <c r="X873" s="2">
        <v>0.30399999999999999</v>
      </c>
      <c r="Y873" s="6">
        <f t="shared" si="106"/>
        <v>8.115106377299057E-3</v>
      </c>
      <c r="AA873">
        <v>8952477</v>
      </c>
      <c r="AB873">
        <v>12250</v>
      </c>
      <c r="AD873" t="s">
        <v>1</v>
      </c>
      <c r="AE873">
        <v>48</v>
      </c>
      <c r="AF873">
        <v>10</v>
      </c>
      <c r="AH873" t="s">
        <v>10076</v>
      </c>
      <c r="AI873" t="s">
        <v>10075</v>
      </c>
      <c r="AJ873" t="s">
        <v>10074</v>
      </c>
      <c r="AK873" t="s">
        <v>10073</v>
      </c>
      <c r="AL873">
        <v>7</v>
      </c>
      <c r="AM873" s="5">
        <f t="shared" si="107"/>
        <v>0.4375</v>
      </c>
      <c r="AN873" s="4">
        <f t="shared" si="108"/>
        <v>6.6262779250283988E-4</v>
      </c>
      <c r="AO873" s="3"/>
      <c r="AP873">
        <v>0</v>
      </c>
      <c r="AR873" t="s">
        <v>0</v>
      </c>
      <c r="AT873" s="2" t="s">
        <v>6</v>
      </c>
      <c r="AU873" s="1">
        <f t="shared" si="109"/>
        <v>0.58793628018601907</v>
      </c>
      <c r="AV873" s="1">
        <f t="shared" si="110"/>
        <v>0.43888670849009487</v>
      </c>
      <c r="AW873" s="1">
        <f t="shared" si="111"/>
        <v>0.2898371367941705</v>
      </c>
    </row>
    <row r="874" spans="1:49" x14ac:dyDescent="0.2">
      <c r="A874">
        <v>872</v>
      </c>
      <c r="B874" t="s">
        <v>10072</v>
      </c>
      <c r="C874" t="s">
        <v>10071</v>
      </c>
      <c r="D874" t="s">
        <v>10070</v>
      </c>
      <c r="F874" t="s">
        <v>10069</v>
      </c>
      <c r="G874" t="s">
        <v>5</v>
      </c>
      <c r="H874" t="s">
        <v>4</v>
      </c>
      <c r="I874" t="s">
        <v>10068</v>
      </c>
      <c r="J874" t="s">
        <v>10067</v>
      </c>
      <c r="K874" t="s">
        <v>10066</v>
      </c>
      <c r="L874" t="s">
        <v>10065</v>
      </c>
      <c r="M874" t="s">
        <v>253</v>
      </c>
      <c r="N874">
        <v>6</v>
      </c>
      <c r="O874" t="s">
        <v>10064</v>
      </c>
      <c r="P874" t="s">
        <v>10063</v>
      </c>
      <c r="Q874" t="s">
        <v>10062</v>
      </c>
      <c r="R874" s="7">
        <v>38991</v>
      </c>
      <c r="S874" s="8">
        <f t="shared" si="104"/>
        <v>2006</v>
      </c>
      <c r="T874" s="8">
        <v>2006</v>
      </c>
      <c r="U874" s="8">
        <f t="shared" si="105"/>
        <v>16</v>
      </c>
      <c r="V874" s="7">
        <v>38991</v>
      </c>
      <c r="W874" t="s">
        <v>803</v>
      </c>
      <c r="X874" s="2">
        <v>0.627</v>
      </c>
      <c r="Y874" s="6">
        <f t="shared" si="106"/>
        <v>1.6737406903179305E-2</v>
      </c>
      <c r="AA874">
        <v>9269851</v>
      </c>
      <c r="AB874">
        <v>28435</v>
      </c>
      <c r="AD874" t="s">
        <v>1</v>
      </c>
      <c r="AE874">
        <v>60</v>
      </c>
      <c r="AF874">
        <v>2</v>
      </c>
      <c r="AH874" t="s">
        <v>10061</v>
      </c>
      <c r="AI874" t="s">
        <v>10060</v>
      </c>
      <c r="AJ874" t="s">
        <v>10059</v>
      </c>
      <c r="AK874" t="s">
        <v>10058</v>
      </c>
      <c r="AL874">
        <v>21</v>
      </c>
      <c r="AM874" s="5">
        <f t="shared" si="107"/>
        <v>1.3125</v>
      </c>
      <c r="AN874" s="4">
        <f t="shared" si="108"/>
        <v>1.9878833775085194E-3</v>
      </c>
      <c r="AO874" s="3"/>
      <c r="AP874">
        <v>0</v>
      </c>
      <c r="AR874" t="s">
        <v>10057</v>
      </c>
      <c r="AT874" s="2">
        <v>2.121</v>
      </c>
      <c r="AU874" s="1">
        <f t="shared" si="109"/>
        <v>1.2312549845478069</v>
      </c>
      <c r="AV874" s="1">
        <f t="shared" si="110"/>
        <v>0.93626451403439126</v>
      </c>
      <c r="AW874" s="1">
        <f t="shared" si="111"/>
        <v>0.6412740435209755</v>
      </c>
    </row>
    <row r="875" spans="1:49" x14ac:dyDescent="0.2">
      <c r="A875">
        <v>873</v>
      </c>
      <c r="B875" t="s">
        <v>10056</v>
      </c>
      <c r="C875" t="s">
        <v>10055</v>
      </c>
      <c r="F875" t="s">
        <v>10054</v>
      </c>
      <c r="G875" t="s">
        <v>5</v>
      </c>
      <c r="H875" t="s">
        <v>4</v>
      </c>
      <c r="I875" t="s">
        <v>10053</v>
      </c>
      <c r="J875" t="s">
        <v>10052</v>
      </c>
      <c r="K875" t="s">
        <v>10051</v>
      </c>
      <c r="L875" t="s">
        <v>10050</v>
      </c>
      <c r="M875" t="s">
        <v>563</v>
      </c>
      <c r="N875">
        <v>3</v>
      </c>
      <c r="O875" t="s">
        <v>10049</v>
      </c>
      <c r="P875" t="s">
        <v>10048</v>
      </c>
      <c r="Q875" t="s">
        <v>10047</v>
      </c>
      <c r="R875" s="7">
        <v>38991</v>
      </c>
      <c r="S875" s="8">
        <f t="shared" si="104"/>
        <v>2006</v>
      </c>
      <c r="T875" s="8">
        <v>2006</v>
      </c>
      <c r="U875" s="8">
        <f t="shared" si="105"/>
        <v>16</v>
      </c>
      <c r="V875" s="7">
        <v>38991</v>
      </c>
      <c r="W875" t="s">
        <v>236</v>
      </c>
      <c r="X875" s="2">
        <v>0.30399999999999999</v>
      </c>
      <c r="Y875" s="6">
        <f t="shared" si="106"/>
        <v>8.115106377299057E-3</v>
      </c>
      <c r="AA875">
        <v>8952477</v>
      </c>
      <c r="AB875">
        <v>12250</v>
      </c>
      <c r="AD875" t="s">
        <v>1</v>
      </c>
      <c r="AE875">
        <v>48</v>
      </c>
      <c r="AF875">
        <v>10</v>
      </c>
      <c r="AH875" t="s">
        <v>10046</v>
      </c>
      <c r="AI875" t="s">
        <v>10045</v>
      </c>
      <c r="AJ875" t="s">
        <v>10044</v>
      </c>
      <c r="AK875" t="s">
        <v>10043</v>
      </c>
      <c r="AL875">
        <v>1</v>
      </c>
      <c r="AM875" s="5">
        <f t="shared" si="107"/>
        <v>6.25E-2</v>
      </c>
      <c r="AN875" s="4">
        <f t="shared" si="108"/>
        <v>9.46611132146914E-5</v>
      </c>
      <c r="AO875" s="3"/>
      <c r="AP875">
        <v>0</v>
      </c>
      <c r="AR875" t="s">
        <v>0</v>
      </c>
      <c r="AT875" s="2" t="s">
        <v>6</v>
      </c>
      <c r="AU875" s="1">
        <f t="shared" si="109"/>
        <v>0.5708972798073747</v>
      </c>
      <c r="AV875" s="1">
        <f t="shared" si="110"/>
        <v>0.41048837452568748</v>
      </c>
      <c r="AW875" s="1">
        <f t="shared" si="111"/>
        <v>0.25007946924400015</v>
      </c>
    </row>
    <row r="876" spans="1:49" x14ac:dyDescent="0.2">
      <c r="A876">
        <v>874</v>
      </c>
      <c r="B876" t="s">
        <v>10042</v>
      </c>
      <c r="C876" t="s">
        <v>10041</v>
      </c>
      <c r="F876" t="s">
        <v>10040</v>
      </c>
      <c r="G876" t="s">
        <v>5</v>
      </c>
      <c r="H876" t="s">
        <v>4</v>
      </c>
      <c r="I876" t="s">
        <v>740</v>
      </c>
      <c r="J876">
        <v>60032144</v>
      </c>
      <c r="K876" t="s">
        <v>364</v>
      </c>
      <c r="L876" t="s">
        <v>363</v>
      </c>
      <c r="M876" t="s">
        <v>22</v>
      </c>
      <c r="N876">
        <v>3</v>
      </c>
      <c r="O876" t="s">
        <v>10039</v>
      </c>
      <c r="P876" t="s">
        <v>10038</v>
      </c>
      <c r="Q876" t="s">
        <v>362</v>
      </c>
      <c r="R876" s="7">
        <v>38991</v>
      </c>
      <c r="S876" s="8">
        <f t="shared" si="104"/>
        <v>2006</v>
      </c>
      <c r="T876" s="8">
        <v>2006</v>
      </c>
      <c r="U876" s="8">
        <f t="shared" si="105"/>
        <v>16</v>
      </c>
      <c r="V876" s="7">
        <v>38991</v>
      </c>
      <c r="W876" t="s">
        <v>236</v>
      </c>
      <c r="X876" s="2">
        <v>0.30399999999999999</v>
      </c>
      <c r="Y876" s="6">
        <f t="shared" si="106"/>
        <v>8.115106377299057E-3</v>
      </c>
      <c r="AA876">
        <v>8952477</v>
      </c>
      <c r="AB876">
        <v>12250</v>
      </c>
      <c r="AD876" t="s">
        <v>1</v>
      </c>
      <c r="AE876">
        <v>48</v>
      </c>
      <c r="AF876">
        <v>10</v>
      </c>
      <c r="AH876" t="s">
        <v>10037</v>
      </c>
      <c r="AI876" t="s">
        <v>10036</v>
      </c>
      <c r="AJ876" t="s">
        <v>10035</v>
      </c>
      <c r="AK876" t="s">
        <v>10034</v>
      </c>
      <c r="AL876">
        <v>11</v>
      </c>
      <c r="AM876" s="5">
        <f t="shared" si="107"/>
        <v>0.6875</v>
      </c>
      <c r="AN876" s="4">
        <f t="shared" si="108"/>
        <v>1.0412722453616054E-3</v>
      </c>
      <c r="AO876" s="3"/>
      <c r="AP876">
        <v>0</v>
      </c>
      <c r="AR876" t="s">
        <v>0</v>
      </c>
      <c r="AT876" s="2" t="s">
        <v>6</v>
      </c>
      <c r="AU876" s="1">
        <f t="shared" si="109"/>
        <v>0.59929561377178209</v>
      </c>
      <c r="AV876" s="1">
        <f t="shared" si="110"/>
        <v>0.45781893113303312</v>
      </c>
      <c r="AW876" s="1">
        <f t="shared" si="111"/>
        <v>0.31634224849428411</v>
      </c>
    </row>
    <row r="877" spans="1:49" x14ac:dyDescent="0.2">
      <c r="A877">
        <v>875</v>
      </c>
      <c r="B877" t="s">
        <v>10033</v>
      </c>
      <c r="C877" t="s">
        <v>10032</v>
      </c>
      <c r="F877" t="s">
        <v>10031</v>
      </c>
      <c r="G877" t="s">
        <v>5</v>
      </c>
      <c r="H877" t="s">
        <v>4</v>
      </c>
      <c r="I877" t="s">
        <v>458</v>
      </c>
      <c r="J877">
        <v>60017293</v>
      </c>
      <c r="K877" t="s">
        <v>457</v>
      </c>
      <c r="L877" t="s">
        <v>456</v>
      </c>
      <c r="M877" t="s">
        <v>25</v>
      </c>
      <c r="N877">
        <v>4</v>
      </c>
      <c r="O877" t="s">
        <v>10030</v>
      </c>
      <c r="P877" t="s">
        <v>10029</v>
      </c>
      <c r="Q877" t="s">
        <v>10028</v>
      </c>
      <c r="R877" s="7">
        <v>38991</v>
      </c>
      <c r="S877" s="8">
        <f t="shared" si="104"/>
        <v>2006</v>
      </c>
      <c r="T877" s="8">
        <v>2006</v>
      </c>
      <c r="U877" s="8">
        <f t="shared" si="105"/>
        <v>16</v>
      </c>
      <c r="V877" s="7">
        <v>38991</v>
      </c>
      <c r="W877" t="s">
        <v>236</v>
      </c>
      <c r="X877" s="2">
        <v>0.30399999999999999</v>
      </c>
      <c r="Y877" s="6">
        <f t="shared" si="106"/>
        <v>8.115106377299057E-3</v>
      </c>
      <c r="AA877">
        <v>8952477</v>
      </c>
      <c r="AB877">
        <v>12250</v>
      </c>
      <c r="AD877" t="s">
        <v>1</v>
      </c>
      <c r="AE877">
        <v>48</v>
      </c>
      <c r="AF877">
        <v>10</v>
      </c>
      <c r="AH877" t="s">
        <v>10027</v>
      </c>
      <c r="AI877" t="s">
        <v>10026</v>
      </c>
      <c r="AJ877" t="s">
        <v>10025</v>
      </c>
      <c r="AK877" t="s">
        <v>10024</v>
      </c>
      <c r="AL877">
        <v>10</v>
      </c>
      <c r="AM877" s="5">
        <f t="shared" si="107"/>
        <v>0.625</v>
      </c>
      <c r="AN877" s="4">
        <f t="shared" si="108"/>
        <v>9.4661113214691405E-4</v>
      </c>
      <c r="AO877" s="3"/>
      <c r="AP877">
        <v>0</v>
      </c>
      <c r="AR877" t="s">
        <v>0</v>
      </c>
      <c r="AT877" s="2" t="s">
        <v>6</v>
      </c>
      <c r="AU877" s="1">
        <f t="shared" si="109"/>
        <v>0.5964557803753413</v>
      </c>
      <c r="AV877" s="1">
        <f t="shared" si="110"/>
        <v>0.45308587547229862</v>
      </c>
      <c r="AW877" s="1">
        <f t="shared" si="111"/>
        <v>0.30971597056925571</v>
      </c>
    </row>
    <row r="878" spans="1:49" x14ac:dyDescent="0.2">
      <c r="A878">
        <v>876</v>
      </c>
      <c r="B878" t="s">
        <v>10023</v>
      </c>
      <c r="C878" t="s">
        <v>10022</v>
      </c>
      <c r="F878" t="s">
        <v>10021</v>
      </c>
      <c r="G878" t="s">
        <v>5</v>
      </c>
      <c r="H878" t="s">
        <v>4</v>
      </c>
      <c r="I878" t="s">
        <v>10020</v>
      </c>
      <c r="J878">
        <v>60019578</v>
      </c>
      <c r="K878" t="s">
        <v>10019</v>
      </c>
      <c r="L878" t="s">
        <v>212</v>
      </c>
      <c r="M878" t="s">
        <v>211</v>
      </c>
      <c r="N878">
        <v>1</v>
      </c>
      <c r="O878" t="s">
        <v>10018</v>
      </c>
      <c r="P878">
        <v>7006035284</v>
      </c>
      <c r="Q878">
        <v>60019578</v>
      </c>
      <c r="R878" s="7">
        <v>38991</v>
      </c>
      <c r="S878" s="8">
        <f t="shared" si="104"/>
        <v>2006</v>
      </c>
      <c r="T878" s="8">
        <v>2006</v>
      </c>
      <c r="U878" s="8">
        <f t="shared" si="105"/>
        <v>16</v>
      </c>
      <c r="V878" s="7">
        <v>38991</v>
      </c>
      <c r="W878" t="s">
        <v>236</v>
      </c>
      <c r="X878" s="2">
        <v>0.30399999999999999</v>
      </c>
      <c r="Y878" s="6">
        <f t="shared" si="106"/>
        <v>8.115106377299057E-3</v>
      </c>
      <c r="AA878">
        <v>8952477</v>
      </c>
      <c r="AB878">
        <v>12250</v>
      </c>
      <c r="AD878" t="s">
        <v>1</v>
      </c>
      <c r="AE878">
        <v>48</v>
      </c>
      <c r="AF878">
        <v>10</v>
      </c>
      <c r="AH878" t="s">
        <v>10017</v>
      </c>
      <c r="AI878" t="s">
        <v>10016</v>
      </c>
      <c r="AJ878" t="s">
        <v>10015</v>
      </c>
      <c r="AK878" t="s">
        <v>10014</v>
      </c>
      <c r="AL878">
        <v>4</v>
      </c>
      <c r="AM878" s="5">
        <f t="shared" si="107"/>
        <v>0.25</v>
      </c>
      <c r="AN878" s="4">
        <f t="shared" si="108"/>
        <v>3.786444528587656E-4</v>
      </c>
      <c r="AO878" s="3"/>
      <c r="AP878">
        <v>0</v>
      </c>
      <c r="AR878" t="s">
        <v>0</v>
      </c>
      <c r="AT878" s="2" t="s">
        <v>6</v>
      </c>
      <c r="AU878" s="1">
        <f t="shared" si="109"/>
        <v>0.57941677999669683</v>
      </c>
      <c r="AV878" s="1">
        <f t="shared" si="110"/>
        <v>0.42468754150789112</v>
      </c>
      <c r="AW878" s="1">
        <f t="shared" si="111"/>
        <v>0.2699583030190853</v>
      </c>
    </row>
    <row r="879" spans="1:49" x14ac:dyDescent="0.2">
      <c r="A879">
        <v>877</v>
      </c>
      <c r="B879" t="s">
        <v>10013</v>
      </c>
      <c r="C879" t="s">
        <v>10012</v>
      </c>
      <c r="F879" t="s">
        <v>10011</v>
      </c>
      <c r="G879" t="s">
        <v>5</v>
      </c>
      <c r="H879" t="s">
        <v>4</v>
      </c>
      <c r="I879" t="s">
        <v>10010</v>
      </c>
      <c r="J879" t="s">
        <v>10009</v>
      </c>
      <c r="K879" t="s">
        <v>10008</v>
      </c>
      <c r="L879" t="s">
        <v>10007</v>
      </c>
      <c r="M879" t="s">
        <v>155</v>
      </c>
      <c r="N879">
        <v>4</v>
      </c>
      <c r="O879" t="s">
        <v>10006</v>
      </c>
      <c r="P879" t="s">
        <v>10005</v>
      </c>
      <c r="Q879" t="s">
        <v>10004</v>
      </c>
      <c r="R879" s="7">
        <v>38991</v>
      </c>
      <c r="S879" s="8">
        <f t="shared" si="104"/>
        <v>2006</v>
      </c>
      <c r="T879" s="8">
        <v>2006</v>
      </c>
      <c r="U879" s="8">
        <f t="shared" si="105"/>
        <v>16</v>
      </c>
      <c r="V879" s="7">
        <v>38991</v>
      </c>
      <c r="W879" t="s">
        <v>236</v>
      </c>
      <c r="X879" s="2">
        <v>0.30399999999999999</v>
      </c>
      <c r="Y879" s="6">
        <f t="shared" si="106"/>
        <v>8.115106377299057E-3</v>
      </c>
      <c r="AA879">
        <v>8952477</v>
      </c>
      <c r="AB879">
        <v>12250</v>
      </c>
      <c r="AD879" t="s">
        <v>1</v>
      </c>
      <c r="AE879">
        <v>48</v>
      </c>
      <c r="AF879">
        <v>10</v>
      </c>
      <c r="AH879" t="s">
        <v>10003</v>
      </c>
      <c r="AI879" t="s">
        <v>10002</v>
      </c>
      <c r="AJ879" t="s">
        <v>10001</v>
      </c>
      <c r="AK879" t="s">
        <v>10000</v>
      </c>
      <c r="AL879">
        <v>5</v>
      </c>
      <c r="AM879" s="5">
        <f t="shared" si="107"/>
        <v>0.3125</v>
      </c>
      <c r="AN879" s="4">
        <f t="shared" si="108"/>
        <v>4.7330556607345703E-4</v>
      </c>
      <c r="AO879" s="3"/>
      <c r="AP879">
        <v>0</v>
      </c>
      <c r="AR879" t="s">
        <v>0</v>
      </c>
      <c r="AT879" s="2" t="s">
        <v>6</v>
      </c>
      <c r="AU879" s="1">
        <f t="shared" si="109"/>
        <v>0.58225661339313772</v>
      </c>
      <c r="AV879" s="1">
        <f t="shared" si="110"/>
        <v>0.42942059716862574</v>
      </c>
      <c r="AW879" s="1">
        <f t="shared" si="111"/>
        <v>0.2765845809441137</v>
      </c>
    </row>
    <row r="880" spans="1:49" x14ac:dyDescent="0.2">
      <c r="A880">
        <v>878</v>
      </c>
      <c r="B880" t="s">
        <v>9999</v>
      </c>
      <c r="C880" t="s">
        <v>9998</v>
      </c>
      <c r="F880" t="s">
        <v>9997</v>
      </c>
      <c r="G880" t="s">
        <v>5</v>
      </c>
      <c r="H880" t="s">
        <v>4</v>
      </c>
      <c r="I880" t="s">
        <v>524</v>
      </c>
      <c r="J880" t="s">
        <v>1401</v>
      </c>
      <c r="K880" t="s">
        <v>1400</v>
      </c>
      <c r="L880" t="s">
        <v>1399</v>
      </c>
      <c r="M880" t="s">
        <v>143</v>
      </c>
      <c r="N880">
        <v>3</v>
      </c>
      <c r="O880" t="s">
        <v>9996</v>
      </c>
      <c r="P880" t="s">
        <v>9995</v>
      </c>
      <c r="Q880" t="s">
        <v>9994</v>
      </c>
      <c r="R880" s="7">
        <v>38991</v>
      </c>
      <c r="S880" s="8">
        <f t="shared" si="104"/>
        <v>2006</v>
      </c>
      <c r="T880" s="8">
        <v>2006</v>
      </c>
      <c r="U880" s="8">
        <f t="shared" si="105"/>
        <v>16</v>
      </c>
      <c r="V880" s="7">
        <v>38991</v>
      </c>
      <c r="W880" t="s">
        <v>236</v>
      </c>
      <c r="X880" s="2">
        <v>0.30399999999999999</v>
      </c>
      <c r="Y880" s="6">
        <f t="shared" si="106"/>
        <v>8.115106377299057E-3</v>
      </c>
      <c r="AA880">
        <v>8952477</v>
      </c>
      <c r="AB880">
        <v>12250</v>
      </c>
      <c r="AD880" t="s">
        <v>1</v>
      </c>
      <c r="AE880">
        <v>48</v>
      </c>
      <c r="AF880">
        <v>10</v>
      </c>
      <c r="AH880" t="s">
        <v>9993</v>
      </c>
      <c r="AI880" t="s">
        <v>9992</v>
      </c>
      <c r="AJ880" t="s">
        <v>9991</v>
      </c>
      <c r="AK880" t="s">
        <v>9990</v>
      </c>
      <c r="AL880">
        <v>8</v>
      </c>
      <c r="AM880" s="5">
        <f t="shared" si="107"/>
        <v>0.5</v>
      </c>
      <c r="AN880" s="4">
        <f t="shared" si="108"/>
        <v>7.572889057175312E-4</v>
      </c>
      <c r="AO880" s="3"/>
      <c r="AP880">
        <v>0</v>
      </c>
      <c r="AR880" t="s">
        <v>0</v>
      </c>
      <c r="AT880" s="2" t="s">
        <v>6</v>
      </c>
      <c r="AU880" s="1">
        <f t="shared" si="109"/>
        <v>0.59077611358245985</v>
      </c>
      <c r="AV880" s="1">
        <f t="shared" si="110"/>
        <v>0.44361976415082938</v>
      </c>
      <c r="AW880" s="1">
        <f t="shared" si="111"/>
        <v>0.2964634147191989</v>
      </c>
    </row>
    <row r="881" spans="1:49" x14ac:dyDescent="0.2">
      <c r="A881">
        <v>879</v>
      </c>
      <c r="B881" t="s">
        <v>9989</v>
      </c>
      <c r="C881" t="s">
        <v>9988</v>
      </c>
      <c r="F881" t="s">
        <v>9987</v>
      </c>
      <c r="G881" t="s">
        <v>5</v>
      </c>
      <c r="H881" t="s">
        <v>4</v>
      </c>
      <c r="I881" t="s">
        <v>9986</v>
      </c>
      <c r="J881" t="s">
        <v>9985</v>
      </c>
      <c r="K881" t="s">
        <v>9984</v>
      </c>
      <c r="L881" t="s">
        <v>9983</v>
      </c>
      <c r="M881" t="s">
        <v>9982</v>
      </c>
      <c r="N881">
        <v>2</v>
      </c>
      <c r="O881" t="s">
        <v>9981</v>
      </c>
      <c r="P881" t="s">
        <v>9980</v>
      </c>
      <c r="Q881" t="s">
        <v>9979</v>
      </c>
      <c r="R881" s="7">
        <v>38991</v>
      </c>
      <c r="S881" s="8">
        <f t="shared" si="104"/>
        <v>2006</v>
      </c>
      <c r="T881" s="8">
        <v>2006</v>
      </c>
      <c r="U881" s="8">
        <f t="shared" si="105"/>
        <v>16</v>
      </c>
      <c r="V881" s="7">
        <v>38991</v>
      </c>
      <c r="W881" t="s">
        <v>236</v>
      </c>
      <c r="X881" s="2">
        <v>0.30399999999999999</v>
      </c>
      <c r="Y881" s="6">
        <f t="shared" si="106"/>
        <v>8.115106377299057E-3</v>
      </c>
      <c r="AA881">
        <v>8952477</v>
      </c>
      <c r="AB881">
        <v>12250</v>
      </c>
      <c r="AD881" t="s">
        <v>1</v>
      </c>
      <c r="AE881">
        <v>48</v>
      </c>
      <c r="AF881">
        <v>10</v>
      </c>
      <c r="AH881" t="s">
        <v>9978</v>
      </c>
      <c r="AI881" t="s">
        <v>9977</v>
      </c>
      <c r="AJ881" t="s">
        <v>9976</v>
      </c>
      <c r="AK881" t="s">
        <v>9975</v>
      </c>
      <c r="AL881">
        <v>14</v>
      </c>
      <c r="AM881" s="5">
        <f t="shared" si="107"/>
        <v>0.875</v>
      </c>
      <c r="AN881" s="4">
        <f t="shared" si="108"/>
        <v>1.3252555850056798E-3</v>
      </c>
      <c r="AO881" s="3"/>
      <c r="AP881">
        <v>0</v>
      </c>
      <c r="AR881" t="s">
        <v>0</v>
      </c>
      <c r="AT881" s="2" t="s">
        <v>6</v>
      </c>
      <c r="AU881" s="1">
        <f t="shared" si="109"/>
        <v>0.60781511396110433</v>
      </c>
      <c r="AV881" s="1">
        <f t="shared" si="110"/>
        <v>0.47201809811523687</v>
      </c>
      <c r="AW881" s="1">
        <f t="shared" si="111"/>
        <v>0.33622108226936925</v>
      </c>
    </row>
    <row r="882" spans="1:49" x14ac:dyDescent="0.2">
      <c r="A882">
        <v>880</v>
      </c>
      <c r="B882" t="s">
        <v>9974</v>
      </c>
      <c r="C882" t="s">
        <v>9973</v>
      </c>
      <c r="F882" t="s">
        <v>9972</v>
      </c>
      <c r="G882" t="s">
        <v>5</v>
      </c>
      <c r="H882" t="s">
        <v>4</v>
      </c>
      <c r="I882" t="s">
        <v>265</v>
      </c>
      <c r="J882">
        <v>60011357</v>
      </c>
      <c r="K882" t="s">
        <v>264</v>
      </c>
      <c r="L882" t="s">
        <v>263</v>
      </c>
      <c r="M882" t="s">
        <v>254</v>
      </c>
      <c r="N882">
        <v>2</v>
      </c>
      <c r="O882" t="s">
        <v>262</v>
      </c>
      <c r="P882" t="s">
        <v>261</v>
      </c>
      <c r="Q882" t="s">
        <v>260</v>
      </c>
      <c r="R882" s="7">
        <v>38991</v>
      </c>
      <c r="S882" s="8">
        <f t="shared" si="104"/>
        <v>2006</v>
      </c>
      <c r="T882" s="8">
        <v>2006</v>
      </c>
      <c r="U882" s="8">
        <f t="shared" si="105"/>
        <v>16</v>
      </c>
      <c r="V882" s="7">
        <v>38991</v>
      </c>
      <c r="W882" t="s">
        <v>236</v>
      </c>
      <c r="X882" s="2">
        <v>0.30399999999999999</v>
      </c>
      <c r="Y882" s="6">
        <f t="shared" si="106"/>
        <v>8.115106377299057E-3</v>
      </c>
      <c r="AA882">
        <v>8952477</v>
      </c>
      <c r="AB882">
        <v>12250</v>
      </c>
      <c r="AD882" t="s">
        <v>1</v>
      </c>
      <c r="AE882">
        <v>48</v>
      </c>
      <c r="AF882">
        <v>10</v>
      </c>
      <c r="AH882" t="s">
        <v>9971</v>
      </c>
      <c r="AI882" t="s">
        <v>9970</v>
      </c>
      <c r="AJ882" t="s">
        <v>9969</v>
      </c>
      <c r="AK882" t="s">
        <v>9968</v>
      </c>
      <c r="AL882">
        <v>13</v>
      </c>
      <c r="AM882" s="5">
        <f t="shared" si="107"/>
        <v>0.8125</v>
      </c>
      <c r="AN882" s="4">
        <f t="shared" si="108"/>
        <v>1.2305944717909882E-3</v>
      </c>
      <c r="AO882" s="3"/>
      <c r="AP882">
        <v>0</v>
      </c>
      <c r="AR882" t="s">
        <v>0</v>
      </c>
      <c r="AT882" s="2" t="s">
        <v>6</v>
      </c>
      <c r="AU882" s="1">
        <f t="shared" si="109"/>
        <v>0.60497528056466354</v>
      </c>
      <c r="AV882" s="1">
        <f t="shared" si="110"/>
        <v>0.46728504245450225</v>
      </c>
      <c r="AW882" s="1">
        <f t="shared" si="111"/>
        <v>0.32959480434434091</v>
      </c>
    </row>
    <row r="883" spans="1:49" x14ac:dyDescent="0.2">
      <c r="A883">
        <v>881</v>
      </c>
      <c r="B883" t="s">
        <v>9967</v>
      </c>
      <c r="C883" t="s">
        <v>9966</v>
      </c>
      <c r="F883" t="s">
        <v>9965</v>
      </c>
      <c r="G883" t="s">
        <v>5</v>
      </c>
      <c r="H883" t="s">
        <v>4</v>
      </c>
      <c r="I883" t="s">
        <v>1892</v>
      </c>
      <c r="J883">
        <v>60013983</v>
      </c>
      <c r="K883" t="s">
        <v>287</v>
      </c>
      <c r="L883" t="s">
        <v>286</v>
      </c>
      <c r="M883" t="s">
        <v>127</v>
      </c>
      <c r="N883">
        <v>2</v>
      </c>
      <c r="O883" t="s">
        <v>9964</v>
      </c>
      <c r="P883" t="s">
        <v>9963</v>
      </c>
      <c r="Q883" t="s">
        <v>285</v>
      </c>
      <c r="R883" s="7">
        <v>38991</v>
      </c>
      <c r="S883" s="8">
        <f t="shared" si="104"/>
        <v>2006</v>
      </c>
      <c r="T883" s="8">
        <v>2006</v>
      </c>
      <c r="U883" s="8">
        <f t="shared" si="105"/>
        <v>16</v>
      </c>
      <c r="V883" s="7">
        <v>38991</v>
      </c>
      <c r="W883" t="s">
        <v>236</v>
      </c>
      <c r="X883" s="2">
        <v>0.30399999999999999</v>
      </c>
      <c r="Y883" s="6">
        <f t="shared" si="106"/>
        <v>8.115106377299057E-3</v>
      </c>
      <c r="AA883">
        <v>8952477</v>
      </c>
      <c r="AB883">
        <v>12250</v>
      </c>
      <c r="AD883" t="s">
        <v>1</v>
      </c>
      <c r="AE883">
        <v>48</v>
      </c>
      <c r="AF883">
        <v>10</v>
      </c>
      <c r="AH883" t="s">
        <v>9962</v>
      </c>
      <c r="AI883" t="s">
        <v>9961</v>
      </c>
      <c r="AJ883" t="s">
        <v>9960</v>
      </c>
      <c r="AK883" t="s">
        <v>9959</v>
      </c>
      <c r="AL883">
        <v>7</v>
      </c>
      <c r="AM883" s="5">
        <f t="shared" si="107"/>
        <v>0.4375</v>
      </c>
      <c r="AN883" s="4">
        <f t="shared" si="108"/>
        <v>6.6262779250283988E-4</v>
      </c>
      <c r="AO883" s="3"/>
      <c r="AP883">
        <v>0</v>
      </c>
      <c r="AR883" t="s">
        <v>0</v>
      </c>
      <c r="AT883" s="2" t="s">
        <v>6</v>
      </c>
      <c r="AU883" s="1">
        <f t="shared" si="109"/>
        <v>0.58793628018601907</v>
      </c>
      <c r="AV883" s="1">
        <f t="shared" si="110"/>
        <v>0.43888670849009487</v>
      </c>
      <c r="AW883" s="1">
        <f t="shared" si="111"/>
        <v>0.2898371367941705</v>
      </c>
    </row>
    <row r="884" spans="1:49" x14ac:dyDescent="0.2">
      <c r="A884">
        <v>882</v>
      </c>
      <c r="B884" t="s">
        <v>9958</v>
      </c>
      <c r="C884" t="s">
        <v>9957</v>
      </c>
      <c r="F884" t="s">
        <v>9956</v>
      </c>
      <c r="G884" t="s">
        <v>5</v>
      </c>
      <c r="H884" t="s">
        <v>4</v>
      </c>
      <c r="I884" t="s">
        <v>9955</v>
      </c>
      <c r="J884" t="s">
        <v>9954</v>
      </c>
      <c r="K884" t="s">
        <v>9953</v>
      </c>
      <c r="L884" t="s">
        <v>9952</v>
      </c>
      <c r="M884" t="s">
        <v>9</v>
      </c>
      <c r="N884">
        <v>2</v>
      </c>
      <c r="O884" t="s">
        <v>9951</v>
      </c>
      <c r="P884" t="s">
        <v>9950</v>
      </c>
      <c r="Q884" t="s">
        <v>9949</v>
      </c>
      <c r="R884" s="7">
        <v>38991</v>
      </c>
      <c r="S884" s="8">
        <f t="shared" si="104"/>
        <v>2006</v>
      </c>
      <c r="T884" s="8">
        <v>2006</v>
      </c>
      <c r="U884" s="8">
        <f t="shared" si="105"/>
        <v>16</v>
      </c>
      <c r="V884" s="7">
        <v>38991</v>
      </c>
      <c r="W884" t="s">
        <v>236</v>
      </c>
      <c r="X884" s="2">
        <v>0.30399999999999999</v>
      </c>
      <c r="Y884" s="6">
        <f t="shared" si="106"/>
        <v>8.115106377299057E-3</v>
      </c>
      <c r="AA884">
        <v>8952477</v>
      </c>
      <c r="AB884">
        <v>12250</v>
      </c>
      <c r="AD884" t="s">
        <v>1</v>
      </c>
      <c r="AE884">
        <v>48</v>
      </c>
      <c r="AF884">
        <v>10</v>
      </c>
      <c r="AH884" t="s">
        <v>9948</v>
      </c>
      <c r="AI884" t="s">
        <v>9947</v>
      </c>
      <c r="AJ884" t="s">
        <v>9946</v>
      </c>
      <c r="AK884" t="s">
        <v>9945</v>
      </c>
      <c r="AL884">
        <v>9</v>
      </c>
      <c r="AM884" s="5">
        <f t="shared" si="107"/>
        <v>0.5625</v>
      </c>
      <c r="AN884" s="4">
        <f t="shared" si="108"/>
        <v>8.5195001893222262E-4</v>
      </c>
      <c r="AO884" s="3"/>
      <c r="AP884">
        <v>0</v>
      </c>
      <c r="AR884" t="s">
        <v>0</v>
      </c>
      <c r="AT884" s="2" t="s">
        <v>6</v>
      </c>
      <c r="AU884" s="1">
        <f t="shared" si="109"/>
        <v>0.59361594697890063</v>
      </c>
      <c r="AV884" s="1">
        <f t="shared" si="110"/>
        <v>0.448352819811564</v>
      </c>
      <c r="AW884" s="1">
        <f t="shared" si="111"/>
        <v>0.3030896926442273</v>
      </c>
    </row>
    <row r="885" spans="1:49" x14ac:dyDescent="0.2">
      <c r="A885">
        <v>883</v>
      </c>
      <c r="B885" t="s">
        <v>9944</v>
      </c>
      <c r="C885" t="s">
        <v>9943</v>
      </c>
      <c r="F885" t="s">
        <v>9942</v>
      </c>
      <c r="G885" t="s">
        <v>5</v>
      </c>
      <c r="H885" t="s">
        <v>4</v>
      </c>
      <c r="I885" t="s">
        <v>9941</v>
      </c>
      <c r="J885" t="s">
        <v>9940</v>
      </c>
      <c r="K885" t="s">
        <v>9939</v>
      </c>
      <c r="L885" t="s">
        <v>9938</v>
      </c>
      <c r="M885" t="s">
        <v>39</v>
      </c>
      <c r="N885">
        <v>6</v>
      </c>
      <c r="O885" t="s">
        <v>9937</v>
      </c>
      <c r="P885" t="s">
        <v>9936</v>
      </c>
      <c r="Q885" t="s">
        <v>9935</v>
      </c>
      <c r="R885" s="7">
        <v>38991</v>
      </c>
      <c r="S885" s="8">
        <f t="shared" si="104"/>
        <v>2006</v>
      </c>
      <c r="T885" s="8">
        <v>2006</v>
      </c>
      <c r="U885" s="8">
        <f t="shared" si="105"/>
        <v>16</v>
      </c>
      <c r="V885" s="7">
        <v>38991</v>
      </c>
      <c r="W885" t="s">
        <v>236</v>
      </c>
      <c r="X885" s="2">
        <v>0.30399999999999999</v>
      </c>
      <c r="Y885" s="6">
        <f t="shared" si="106"/>
        <v>8.115106377299057E-3</v>
      </c>
      <c r="AA885">
        <v>8952477</v>
      </c>
      <c r="AB885">
        <v>12250</v>
      </c>
      <c r="AD885" t="s">
        <v>1</v>
      </c>
      <c r="AE885">
        <v>48</v>
      </c>
      <c r="AF885">
        <v>10</v>
      </c>
      <c r="AH885" t="s">
        <v>9934</v>
      </c>
      <c r="AI885" t="s">
        <v>9933</v>
      </c>
      <c r="AJ885" t="s">
        <v>9932</v>
      </c>
      <c r="AK885" t="s">
        <v>9931</v>
      </c>
      <c r="AL885">
        <v>25</v>
      </c>
      <c r="AM885" s="5">
        <f t="shared" si="107"/>
        <v>1.5625</v>
      </c>
      <c r="AN885" s="4">
        <f t="shared" si="108"/>
        <v>2.3665278303672851E-3</v>
      </c>
      <c r="AO885" s="3"/>
      <c r="AP885">
        <v>0</v>
      </c>
      <c r="AR885" t="s">
        <v>0</v>
      </c>
      <c r="AT885" s="2" t="s">
        <v>6</v>
      </c>
      <c r="AU885" s="1">
        <f t="shared" si="109"/>
        <v>0.63905328132195249</v>
      </c>
      <c r="AV885" s="1">
        <f t="shared" si="110"/>
        <v>0.52408171038331708</v>
      </c>
      <c r="AW885" s="1">
        <f t="shared" si="111"/>
        <v>0.40911013944468172</v>
      </c>
    </row>
    <row r="886" spans="1:49" x14ac:dyDescent="0.2">
      <c r="A886">
        <v>884</v>
      </c>
      <c r="B886" t="s">
        <v>9930</v>
      </c>
      <c r="C886" t="s">
        <v>9929</v>
      </c>
      <c r="F886" t="s">
        <v>9928</v>
      </c>
      <c r="G886" t="s">
        <v>5</v>
      </c>
      <c r="H886" t="s">
        <v>4</v>
      </c>
      <c r="I886" t="s">
        <v>9927</v>
      </c>
      <c r="J886">
        <v>60024350</v>
      </c>
      <c r="K886" t="s">
        <v>488</v>
      </c>
      <c r="L886" t="s">
        <v>487</v>
      </c>
      <c r="M886" t="s">
        <v>103</v>
      </c>
      <c r="N886">
        <v>4</v>
      </c>
      <c r="O886" t="s">
        <v>9926</v>
      </c>
      <c r="P886" t="s">
        <v>9925</v>
      </c>
      <c r="Q886" t="s">
        <v>1378</v>
      </c>
      <c r="R886" s="7">
        <v>38991</v>
      </c>
      <c r="S886" s="8">
        <f t="shared" si="104"/>
        <v>2006</v>
      </c>
      <c r="T886" s="8">
        <v>2006</v>
      </c>
      <c r="U886" s="8">
        <f t="shared" si="105"/>
        <v>16</v>
      </c>
      <c r="V886" s="7">
        <v>38991</v>
      </c>
      <c r="W886" t="s">
        <v>236</v>
      </c>
      <c r="X886" s="2">
        <v>0.30399999999999999</v>
      </c>
      <c r="Y886" s="6">
        <f t="shared" si="106"/>
        <v>8.115106377299057E-3</v>
      </c>
      <c r="AA886">
        <v>8952477</v>
      </c>
      <c r="AB886">
        <v>12250</v>
      </c>
      <c r="AD886" t="s">
        <v>1</v>
      </c>
      <c r="AE886">
        <v>48</v>
      </c>
      <c r="AF886">
        <v>10</v>
      </c>
      <c r="AH886" t="s">
        <v>9924</v>
      </c>
      <c r="AI886" t="s">
        <v>9923</v>
      </c>
      <c r="AJ886" t="s">
        <v>9922</v>
      </c>
      <c r="AK886" t="s">
        <v>9921</v>
      </c>
      <c r="AL886">
        <v>4</v>
      </c>
      <c r="AM886" s="5">
        <f t="shared" si="107"/>
        <v>0.25</v>
      </c>
      <c r="AN886" s="4">
        <f t="shared" si="108"/>
        <v>3.786444528587656E-4</v>
      </c>
      <c r="AO886" s="3"/>
      <c r="AP886">
        <v>0</v>
      </c>
      <c r="AR886" t="s">
        <v>0</v>
      </c>
      <c r="AT886" s="2" t="s">
        <v>6</v>
      </c>
      <c r="AU886" s="1">
        <f t="shared" si="109"/>
        <v>0.57941677999669683</v>
      </c>
      <c r="AV886" s="1">
        <f t="shared" si="110"/>
        <v>0.42468754150789112</v>
      </c>
      <c r="AW886" s="1">
        <f t="shared" si="111"/>
        <v>0.2699583030190853</v>
      </c>
    </row>
    <row r="887" spans="1:49" x14ac:dyDescent="0.2">
      <c r="A887">
        <v>885</v>
      </c>
      <c r="B887" t="s">
        <v>9920</v>
      </c>
      <c r="C887" t="s">
        <v>9919</v>
      </c>
      <c r="F887" t="s">
        <v>9918</v>
      </c>
      <c r="G887" t="s">
        <v>5</v>
      </c>
      <c r="H887" t="s">
        <v>4</v>
      </c>
      <c r="I887" t="s">
        <v>9917</v>
      </c>
      <c r="J887">
        <v>60026859</v>
      </c>
      <c r="K887" t="s">
        <v>391</v>
      </c>
      <c r="L887" t="s">
        <v>224</v>
      </c>
      <c r="M887" t="s">
        <v>36</v>
      </c>
      <c r="N887">
        <v>4</v>
      </c>
      <c r="O887" t="s">
        <v>9916</v>
      </c>
      <c r="P887" t="s">
        <v>9915</v>
      </c>
      <c r="Q887" t="s">
        <v>390</v>
      </c>
      <c r="R887" s="7">
        <v>38991</v>
      </c>
      <c r="S887" s="8">
        <f t="shared" si="104"/>
        <v>2006</v>
      </c>
      <c r="T887" s="8">
        <v>2006</v>
      </c>
      <c r="U887" s="8">
        <f t="shared" si="105"/>
        <v>16</v>
      </c>
      <c r="V887" s="7">
        <v>38991</v>
      </c>
      <c r="W887" t="s">
        <v>236</v>
      </c>
      <c r="X887" s="2">
        <v>0.30399999999999999</v>
      </c>
      <c r="Y887" s="6">
        <f t="shared" si="106"/>
        <v>8.115106377299057E-3</v>
      </c>
      <c r="AA887">
        <v>8952477</v>
      </c>
      <c r="AB887">
        <v>12250</v>
      </c>
      <c r="AD887" t="s">
        <v>1</v>
      </c>
      <c r="AE887">
        <v>48</v>
      </c>
      <c r="AF887">
        <v>10</v>
      </c>
      <c r="AH887" t="s">
        <v>9914</v>
      </c>
      <c r="AI887" t="s">
        <v>9913</v>
      </c>
      <c r="AJ887" t="s">
        <v>9912</v>
      </c>
      <c r="AK887" t="s">
        <v>9911</v>
      </c>
      <c r="AL887">
        <v>2</v>
      </c>
      <c r="AM887" s="5">
        <f t="shared" si="107"/>
        <v>0.125</v>
      </c>
      <c r="AN887" s="4">
        <f t="shared" si="108"/>
        <v>1.893222264293828E-4</v>
      </c>
      <c r="AO887" s="3"/>
      <c r="AP887">
        <v>0</v>
      </c>
      <c r="AR887" t="s">
        <v>0</v>
      </c>
      <c r="AT887" s="2" t="s">
        <v>6</v>
      </c>
      <c r="AU887" s="1">
        <f t="shared" si="109"/>
        <v>0.57373711320381549</v>
      </c>
      <c r="AV887" s="1">
        <f t="shared" si="110"/>
        <v>0.41522143018642199</v>
      </c>
      <c r="AW887" s="1">
        <f t="shared" si="111"/>
        <v>0.2567057471690285</v>
      </c>
    </row>
    <row r="888" spans="1:49" x14ac:dyDescent="0.2">
      <c r="A888">
        <v>886</v>
      </c>
      <c r="B888" t="s">
        <v>9910</v>
      </c>
      <c r="C888" t="s">
        <v>9909</v>
      </c>
      <c r="F888" t="s">
        <v>9908</v>
      </c>
      <c r="G888" t="s">
        <v>5</v>
      </c>
      <c r="H888" t="s">
        <v>4</v>
      </c>
      <c r="I888" t="s">
        <v>9907</v>
      </c>
      <c r="J888">
        <v>60009400</v>
      </c>
      <c r="K888" t="s">
        <v>1311</v>
      </c>
      <c r="L888" t="s">
        <v>397</v>
      </c>
      <c r="M888" t="s">
        <v>103</v>
      </c>
      <c r="N888">
        <v>3</v>
      </c>
      <c r="O888" t="s">
        <v>9906</v>
      </c>
      <c r="P888" t="s">
        <v>9905</v>
      </c>
      <c r="Q888" t="s">
        <v>9904</v>
      </c>
      <c r="R888" s="7">
        <v>38991</v>
      </c>
      <c r="S888" s="8">
        <f t="shared" si="104"/>
        <v>2006</v>
      </c>
      <c r="T888" s="8">
        <v>2006</v>
      </c>
      <c r="U888" s="8">
        <f t="shared" si="105"/>
        <v>16</v>
      </c>
      <c r="V888" s="7">
        <v>38991</v>
      </c>
      <c r="W888" t="s">
        <v>236</v>
      </c>
      <c r="X888" s="2">
        <v>0.30399999999999999</v>
      </c>
      <c r="Y888" s="6">
        <f t="shared" si="106"/>
        <v>8.115106377299057E-3</v>
      </c>
      <c r="AA888">
        <v>8952477</v>
      </c>
      <c r="AB888">
        <v>12250</v>
      </c>
      <c r="AD888" t="s">
        <v>1</v>
      </c>
      <c r="AE888">
        <v>48</v>
      </c>
      <c r="AF888">
        <v>10</v>
      </c>
      <c r="AH888" t="s">
        <v>9903</v>
      </c>
      <c r="AI888" t="s">
        <v>9902</v>
      </c>
      <c r="AJ888" t="s">
        <v>9901</v>
      </c>
      <c r="AK888" t="s">
        <v>9900</v>
      </c>
      <c r="AL888">
        <v>16</v>
      </c>
      <c r="AM888" s="5">
        <f t="shared" si="107"/>
        <v>1</v>
      </c>
      <c r="AN888" s="4">
        <f t="shared" si="108"/>
        <v>1.5145778114350624E-3</v>
      </c>
      <c r="AO888" s="3"/>
      <c r="AP888">
        <v>0</v>
      </c>
      <c r="AR888" t="s">
        <v>0</v>
      </c>
      <c r="AT888" s="2" t="s">
        <v>6</v>
      </c>
      <c r="AU888" s="1">
        <f t="shared" si="109"/>
        <v>0.61349478075398578</v>
      </c>
      <c r="AV888" s="1">
        <f t="shared" si="110"/>
        <v>0.481484209436706</v>
      </c>
      <c r="AW888" s="1">
        <f t="shared" si="111"/>
        <v>0.34947363811942611</v>
      </c>
    </row>
    <row r="889" spans="1:49" x14ac:dyDescent="0.2">
      <c r="A889">
        <v>887</v>
      </c>
      <c r="B889" t="s">
        <v>9899</v>
      </c>
      <c r="C889" t="s">
        <v>9898</v>
      </c>
      <c r="F889" t="s">
        <v>9897</v>
      </c>
      <c r="G889" t="s">
        <v>5</v>
      </c>
      <c r="H889" t="s">
        <v>4</v>
      </c>
      <c r="I889" t="s">
        <v>9896</v>
      </c>
      <c r="J889" t="s">
        <v>9895</v>
      </c>
      <c r="K889" t="s">
        <v>9894</v>
      </c>
      <c r="L889" t="s">
        <v>9893</v>
      </c>
      <c r="M889" t="s">
        <v>634</v>
      </c>
      <c r="N889">
        <v>3</v>
      </c>
      <c r="O889" t="s">
        <v>9892</v>
      </c>
      <c r="P889" t="s">
        <v>9891</v>
      </c>
      <c r="Q889" t="s">
        <v>9890</v>
      </c>
      <c r="R889" s="7">
        <v>38991</v>
      </c>
      <c r="S889" s="8">
        <f t="shared" si="104"/>
        <v>2006</v>
      </c>
      <c r="T889" s="8">
        <v>2006</v>
      </c>
      <c r="U889" s="8">
        <f t="shared" si="105"/>
        <v>16</v>
      </c>
      <c r="V889" s="7">
        <v>38991</v>
      </c>
      <c r="W889" t="s">
        <v>236</v>
      </c>
      <c r="X889" s="2">
        <v>0.30399999999999999</v>
      </c>
      <c r="Y889" s="6">
        <f t="shared" si="106"/>
        <v>8.115106377299057E-3</v>
      </c>
      <c r="AA889">
        <v>8952477</v>
      </c>
      <c r="AB889">
        <v>12250</v>
      </c>
      <c r="AD889" t="s">
        <v>1</v>
      </c>
      <c r="AE889">
        <v>48</v>
      </c>
      <c r="AF889">
        <v>10</v>
      </c>
      <c r="AH889" t="s">
        <v>9889</v>
      </c>
      <c r="AI889" t="s">
        <v>9888</v>
      </c>
      <c r="AJ889" t="s">
        <v>9887</v>
      </c>
      <c r="AK889" t="s">
        <v>9886</v>
      </c>
      <c r="AL889">
        <v>0</v>
      </c>
      <c r="AM889" s="5">
        <f t="shared" si="107"/>
        <v>0</v>
      </c>
      <c r="AN889" s="4">
        <f t="shared" si="108"/>
        <v>0</v>
      </c>
      <c r="AO889" s="3"/>
      <c r="AP889">
        <v>0</v>
      </c>
      <c r="AR889" t="s">
        <v>0</v>
      </c>
      <c r="AT889" s="2" t="s">
        <v>6</v>
      </c>
      <c r="AU889" s="1">
        <f t="shared" si="109"/>
        <v>0.56805744641093392</v>
      </c>
      <c r="AV889" s="1">
        <f t="shared" si="110"/>
        <v>0.40575531886495286</v>
      </c>
      <c r="AW889" s="1">
        <f t="shared" si="111"/>
        <v>0.24345319131897172</v>
      </c>
    </row>
    <row r="890" spans="1:49" x14ac:dyDescent="0.2">
      <c r="A890">
        <v>888</v>
      </c>
      <c r="B890" t="s">
        <v>9885</v>
      </c>
      <c r="C890" t="s">
        <v>9884</v>
      </c>
      <c r="F890" t="s">
        <v>9883</v>
      </c>
      <c r="G890" t="s">
        <v>5</v>
      </c>
      <c r="H890" t="s">
        <v>4</v>
      </c>
      <c r="I890" t="s">
        <v>9586</v>
      </c>
      <c r="J890">
        <v>60070264</v>
      </c>
      <c r="K890" t="s">
        <v>1067</v>
      </c>
      <c r="L890" t="s">
        <v>91</v>
      </c>
      <c r="M890" t="s">
        <v>90</v>
      </c>
      <c r="N890">
        <v>2</v>
      </c>
      <c r="O890" t="s">
        <v>9882</v>
      </c>
      <c r="P890" t="s">
        <v>9881</v>
      </c>
      <c r="Q890" t="s">
        <v>9583</v>
      </c>
      <c r="R890" s="7">
        <v>38991</v>
      </c>
      <c r="S890" s="8">
        <f t="shared" si="104"/>
        <v>2006</v>
      </c>
      <c r="T890" s="8">
        <v>2006</v>
      </c>
      <c r="U890" s="8">
        <f t="shared" si="105"/>
        <v>16</v>
      </c>
      <c r="V890" s="7">
        <v>38991</v>
      </c>
      <c r="W890" t="s">
        <v>236</v>
      </c>
      <c r="X890" s="2">
        <v>0.30399999999999999</v>
      </c>
      <c r="Y890" s="6">
        <f t="shared" si="106"/>
        <v>8.115106377299057E-3</v>
      </c>
      <c r="AA890">
        <v>8952477</v>
      </c>
      <c r="AB890">
        <v>12250</v>
      </c>
      <c r="AD890" t="s">
        <v>1</v>
      </c>
      <c r="AE890">
        <v>48</v>
      </c>
      <c r="AF890">
        <v>10</v>
      </c>
      <c r="AH890" t="s">
        <v>9880</v>
      </c>
      <c r="AI890" t="s">
        <v>9879</v>
      </c>
      <c r="AJ890" t="s">
        <v>9878</v>
      </c>
      <c r="AK890" t="s">
        <v>9877</v>
      </c>
      <c r="AL890">
        <v>25</v>
      </c>
      <c r="AM890" s="5">
        <f t="shared" si="107"/>
        <v>1.5625</v>
      </c>
      <c r="AN890" s="4">
        <f t="shared" si="108"/>
        <v>2.3665278303672851E-3</v>
      </c>
      <c r="AO890" s="3"/>
      <c r="AP890">
        <v>0</v>
      </c>
      <c r="AR890" t="s">
        <v>0</v>
      </c>
      <c r="AT890" s="2" t="s">
        <v>6</v>
      </c>
      <c r="AU890" s="1">
        <f t="shared" si="109"/>
        <v>0.63905328132195249</v>
      </c>
      <c r="AV890" s="1">
        <f t="shared" si="110"/>
        <v>0.52408171038331708</v>
      </c>
      <c r="AW890" s="1">
        <f t="shared" si="111"/>
        <v>0.40911013944468172</v>
      </c>
    </row>
    <row r="891" spans="1:49" x14ac:dyDescent="0.2">
      <c r="A891">
        <v>889</v>
      </c>
      <c r="B891" t="s">
        <v>9876</v>
      </c>
      <c r="C891" t="s">
        <v>9875</v>
      </c>
      <c r="F891" t="s">
        <v>9874</v>
      </c>
      <c r="G891" t="s">
        <v>5</v>
      </c>
      <c r="H891" t="s">
        <v>4</v>
      </c>
      <c r="I891" t="s">
        <v>1516</v>
      </c>
      <c r="J891">
        <v>60030553</v>
      </c>
      <c r="K891" t="s">
        <v>1264</v>
      </c>
      <c r="L891" t="s">
        <v>241</v>
      </c>
      <c r="M891" t="s">
        <v>170</v>
      </c>
      <c r="N891">
        <v>3</v>
      </c>
      <c r="O891" t="s">
        <v>9873</v>
      </c>
      <c r="P891" t="s">
        <v>9872</v>
      </c>
      <c r="Q891" t="s">
        <v>9871</v>
      </c>
      <c r="R891" s="7">
        <v>38991</v>
      </c>
      <c r="S891" s="8">
        <f t="shared" si="104"/>
        <v>2006</v>
      </c>
      <c r="T891" s="8">
        <v>2006</v>
      </c>
      <c r="U891" s="8">
        <f t="shared" si="105"/>
        <v>16</v>
      </c>
      <c r="V891" s="7">
        <v>38991</v>
      </c>
      <c r="W891" t="s">
        <v>236</v>
      </c>
      <c r="X891" s="2">
        <v>0.30399999999999999</v>
      </c>
      <c r="Y891" s="6">
        <f t="shared" si="106"/>
        <v>8.115106377299057E-3</v>
      </c>
      <c r="AA891">
        <v>8952477</v>
      </c>
      <c r="AB891">
        <v>12250</v>
      </c>
      <c r="AD891" t="s">
        <v>1</v>
      </c>
      <c r="AE891">
        <v>48</v>
      </c>
      <c r="AF891">
        <v>10</v>
      </c>
      <c r="AH891" t="s">
        <v>9870</v>
      </c>
      <c r="AI891" t="s">
        <v>9869</v>
      </c>
      <c r="AJ891" t="s">
        <v>9868</v>
      </c>
      <c r="AK891" t="s">
        <v>9867</v>
      </c>
      <c r="AL891">
        <v>0</v>
      </c>
      <c r="AM891" s="5">
        <f t="shared" si="107"/>
        <v>0</v>
      </c>
      <c r="AN891" s="4">
        <f t="shared" si="108"/>
        <v>0</v>
      </c>
      <c r="AO891" s="3"/>
      <c r="AP891">
        <v>0</v>
      </c>
      <c r="AR891" t="s">
        <v>0</v>
      </c>
      <c r="AT891" s="2" t="s">
        <v>6</v>
      </c>
      <c r="AU891" s="1">
        <f t="shared" si="109"/>
        <v>0.56805744641093392</v>
      </c>
      <c r="AV891" s="1">
        <f t="shared" si="110"/>
        <v>0.40575531886495286</v>
      </c>
      <c r="AW891" s="1">
        <f t="shared" si="111"/>
        <v>0.24345319131897172</v>
      </c>
    </row>
    <row r="892" spans="1:49" x14ac:dyDescent="0.2">
      <c r="A892">
        <v>890</v>
      </c>
      <c r="B892" t="s">
        <v>9866</v>
      </c>
      <c r="C892" t="s">
        <v>9865</v>
      </c>
      <c r="F892" t="s">
        <v>9864</v>
      </c>
      <c r="G892" t="s">
        <v>5</v>
      </c>
      <c r="H892" t="s">
        <v>4</v>
      </c>
      <c r="I892" t="s">
        <v>9863</v>
      </c>
      <c r="J892">
        <v>60033154</v>
      </c>
      <c r="K892" t="s">
        <v>542</v>
      </c>
      <c r="L892" t="s">
        <v>541</v>
      </c>
      <c r="M892" t="s">
        <v>98</v>
      </c>
      <c r="N892">
        <v>2</v>
      </c>
      <c r="O892" t="s">
        <v>9862</v>
      </c>
      <c r="P892" t="s">
        <v>9861</v>
      </c>
      <c r="Q892" t="s">
        <v>540</v>
      </c>
      <c r="R892" s="7">
        <v>38991</v>
      </c>
      <c r="S892" s="8">
        <f t="shared" si="104"/>
        <v>2006</v>
      </c>
      <c r="T892" s="8">
        <v>2006</v>
      </c>
      <c r="U892" s="8">
        <f t="shared" si="105"/>
        <v>16</v>
      </c>
      <c r="V892" s="7">
        <v>38991</v>
      </c>
      <c r="W892" t="s">
        <v>236</v>
      </c>
      <c r="X892" s="2">
        <v>0.30399999999999999</v>
      </c>
      <c r="Y892" s="6">
        <f t="shared" si="106"/>
        <v>8.115106377299057E-3</v>
      </c>
      <c r="AA892">
        <v>8952477</v>
      </c>
      <c r="AB892">
        <v>12250</v>
      </c>
      <c r="AD892" t="s">
        <v>1</v>
      </c>
      <c r="AE892">
        <v>48</v>
      </c>
      <c r="AF892">
        <v>10</v>
      </c>
      <c r="AH892" t="s">
        <v>9860</v>
      </c>
      <c r="AI892" t="s">
        <v>9859</v>
      </c>
      <c r="AJ892" t="s">
        <v>9858</v>
      </c>
      <c r="AK892" t="s">
        <v>9857</v>
      </c>
      <c r="AL892">
        <v>29</v>
      </c>
      <c r="AM892" s="5">
        <f t="shared" si="107"/>
        <v>1.8125</v>
      </c>
      <c r="AN892" s="4">
        <f t="shared" si="108"/>
        <v>2.7451722832260508E-3</v>
      </c>
      <c r="AO892" s="3"/>
      <c r="AP892">
        <v>0</v>
      </c>
      <c r="AR892" t="s">
        <v>0</v>
      </c>
      <c r="AT892" s="2" t="s">
        <v>6</v>
      </c>
      <c r="AU892" s="1">
        <f t="shared" si="109"/>
        <v>0.65041261490771551</v>
      </c>
      <c r="AV892" s="1">
        <f t="shared" si="110"/>
        <v>0.54301393302625534</v>
      </c>
      <c r="AW892" s="1">
        <f t="shared" si="111"/>
        <v>0.43561525114479527</v>
      </c>
    </row>
    <row r="893" spans="1:49" x14ac:dyDescent="0.2">
      <c r="A893">
        <v>891</v>
      </c>
      <c r="B893" t="s">
        <v>9856</v>
      </c>
      <c r="C893" t="s">
        <v>9855</v>
      </c>
      <c r="F893" t="s">
        <v>9854</v>
      </c>
      <c r="G893" t="s">
        <v>5</v>
      </c>
      <c r="H893" t="s">
        <v>4</v>
      </c>
      <c r="I893" t="s">
        <v>9853</v>
      </c>
      <c r="J893" t="s">
        <v>9852</v>
      </c>
      <c r="K893" t="s">
        <v>9851</v>
      </c>
      <c r="L893" t="s">
        <v>9850</v>
      </c>
      <c r="M893" t="s">
        <v>291</v>
      </c>
      <c r="N893">
        <v>5</v>
      </c>
      <c r="O893" t="s">
        <v>9849</v>
      </c>
      <c r="P893" t="s">
        <v>9848</v>
      </c>
      <c r="Q893" t="s">
        <v>9847</v>
      </c>
      <c r="R893" s="7">
        <v>38991</v>
      </c>
      <c r="S893" s="8">
        <f t="shared" si="104"/>
        <v>2006</v>
      </c>
      <c r="T893" s="8">
        <v>2006</v>
      </c>
      <c r="U893" s="8">
        <f t="shared" si="105"/>
        <v>16</v>
      </c>
      <c r="V893" s="7">
        <v>38991</v>
      </c>
      <c r="W893" t="s">
        <v>236</v>
      </c>
      <c r="X893" s="2">
        <v>0.30399999999999999</v>
      </c>
      <c r="Y893" s="6">
        <f t="shared" si="106"/>
        <v>8.115106377299057E-3</v>
      </c>
      <c r="AA893">
        <v>8952477</v>
      </c>
      <c r="AB893">
        <v>12250</v>
      </c>
      <c r="AD893" t="s">
        <v>1</v>
      </c>
      <c r="AE893">
        <v>48</v>
      </c>
      <c r="AF893">
        <v>10</v>
      </c>
      <c r="AH893" t="s">
        <v>9846</v>
      </c>
      <c r="AI893" t="s">
        <v>9845</v>
      </c>
      <c r="AJ893" t="s">
        <v>9844</v>
      </c>
      <c r="AK893" t="s">
        <v>9843</v>
      </c>
      <c r="AL893">
        <v>2</v>
      </c>
      <c r="AM893" s="5">
        <f t="shared" si="107"/>
        <v>0.125</v>
      </c>
      <c r="AN893" s="4">
        <f t="shared" si="108"/>
        <v>1.893222264293828E-4</v>
      </c>
      <c r="AO893" s="3"/>
      <c r="AP893">
        <v>0</v>
      </c>
      <c r="AR893" t="s">
        <v>0</v>
      </c>
      <c r="AT893" s="2" t="s">
        <v>6</v>
      </c>
      <c r="AU893" s="1">
        <f t="shared" si="109"/>
        <v>0.57373711320381549</v>
      </c>
      <c r="AV893" s="1">
        <f t="shared" si="110"/>
        <v>0.41522143018642199</v>
      </c>
      <c r="AW893" s="1">
        <f t="shared" si="111"/>
        <v>0.2567057471690285</v>
      </c>
    </row>
    <row r="894" spans="1:49" x14ac:dyDescent="0.2">
      <c r="A894">
        <v>892</v>
      </c>
      <c r="B894" t="s">
        <v>9842</v>
      </c>
      <c r="C894" t="s">
        <v>9841</v>
      </c>
      <c r="F894" t="s">
        <v>9840</v>
      </c>
      <c r="G894" t="s">
        <v>5</v>
      </c>
      <c r="H894" t="s">
        <v>4</v>
      </c>
      <c r="I894" t="s">
        <v>9839</v>
      </c>
      <c r="J894" t="s">
        <v>1051</v>
      </c>
      <c r="K894" t="s">
        <v>1050</v>
      </c>
      <c r="L894" t="s">
        <v>1049</v>
      </c>
      <c r="M894" t="s">
        <v>291</v>
      </c>
      <c r="N894">
        <v>5</v>
      </c>
      <c r="O894" t="s">
        <v>9838</v>
      </c>
      <c r="P894" t="s">
        <v>9837</v>
      </c>
      <c r="Q894" t="s">
        <v>9836</v>
      </c>
      <c r="R894" s="7">
        <v>38991</v>
      </c>
      <c r="S894" s="8">
        <f t="shared" si="104"/>
        <v>2006</v>
      </c>
      <c r="T894" s="8">
        <v>2006</v>
      </c>
      <c r="U894" s="8">
        <f t="shared" si="105"/>
        <v>16</v>
      </c>
      <c r="V894" s="7">
        <v>38991</v>
      </c>
      <c r="W894" t="s">
        <v>236</v>
      </c>
      <c r="X894" s="2">
        <v>0.30399999999999999</v>
      </c>
      <c r="Y894" s="6">
        <f t="shared" si="106"/>
        <v>8.115106377299057E-3</v>
      </c>
      <c r="AA894">
        <v>8952477</v>
      </c>
      <c r="AB894">
        <v>12250</v>
      </c>
      <c r="AD894" t="s">
        <v>1</v>
      </c>
      <c r="AE894">
        <v>48</v>
      </c>
      <c r="AF894">
        <v>10</v>
      </c>
      <c r="AH894" t="s">
        <v>9835</v>
      </c>
      <c r="AI894" t="s">
        <v>9834</v>
      </c>
      <c r="AJ894" t="s">
        <v>9833</v>
      </c>
      <c r="AK894" t="s">
        <v>9832</v>
      </c>
      <c r="AL894">
        <v>2</v>
      </c>
      <c r="AM894" s="5">
        <f t="shared" si="107"/>
        <v>0.125</v>
      </c>
      <c r="AN894" s="4">
        <f t="shared" si="108"/>
        <v>1.893222264293828E-4</v>
      </c>
      <c r="AO894" s="3"/>
      <c r="AP894">
        <v>0</v>
      </c>
      <c r="AR894" t="s">
        <v>0</v>
      </c>
      <c r="AT894" s="2" t="s">
        <v>6</v>
      </c>
      <c r="AU894" s="1">
        <f t="shared" si="109"/>
        <v>0.57373711320381549</v>
      </c>
      <c r="AV894" s="1">
        <f t="shared" si="110"/>
        <v>0.41522143018642199</v>
      </c>
      <c r="AW894" s="1">
        <f t="shared" si="111"/>
        <v>0.2567057471690285</v>
      </c>
    </row>
    <row r="895" spans="1:49" x14ac:dyDescent="0.2">
      <c r="A895">
        <v>893</v>
      </c>
      <c r="B895" t="s">
        <v>9831</v>
      </c>
      <c r="C895" t="s">
        <v>9830</v>
      </c>
      <c r="D895" t="s">
        <v>9829</v>
      </c>
      <c r="F895" t="s">
        <v>9828</v>
      </c>
      <c r="G895" t="s">
        <v>5</v>
      </c>
      <c r="H895" t="s">
        <v>4</v>
      </c>
      <c r="I895" t="s">
        <v>9827</v>
      </c>
      <c r="J895">
        <v>60024322</v>
      </c>
      <c r="K895" t="s">
        <v>1200</v>
      </c>
      <c r="L895" t="s">
        <v>1199</v>
      </c>
      <c r="M895" t="s">
        <v>96</v>
      </c>
      <c r="N895">
        <v>5</v>
      </c>
      <c r="O895" t="s">
        <v>9826</v>
      </c>
      <c r="P895" t="s">
        <v>9825</v>
      </c>
      <c r="Q895" t="s">
        <v>9824</v>
      </c>
      <c r="R895" s="7">
        <v>38991</v>
      </c>
      <c r="S895" s="8">
        <f t="shared" si="104"/>
        <v>2006</v>
      </c>
      <c r="T895" s="8">
        <v>2006</v>
      </c>
      <c r="U895" s="8">
        <f t="shared" si="105"/>
        <v>16</v>
      </c>
      <c r="V895" s="7">
        <v>38991</v>
      </c>
      <c r="W895" t="s">
        <v>9809</v>
      </c>
      <c r="X895" s="2">
        <v>0.372</v>
      </c>
      <c r="Y895" s="6">
        <f t="shared" si="106"/>
        <v>9.930327540642268E-3</v>
      </c>
      <c r="AA895">
        <v>9214534</v>
      </c>
      <c r="AB895">
        <v>29119</v>
      </c>
      <c r="AD895" t="s">
        <v>1</v>
      </c>
      <c r="AE895" t="s">
        <v>9808</v>
      </c>
      <c r="AF895" s="10">
        <v>44228</v>
      </c>
      <c r="AH895" t="s">
        <v>9823</v>
      </c>
      <c r="AI895" t="s">
        <v>9822</v>
      </c>
      <c r="AJ895" t="s">
        <v>9821</v>
      </c>
      <c r="AK895" t="s">
        <v>9820</v>
      </c>
      <c r="AL895">
        <v>2</v>
      </c>
      <c r="AM895" s="5">
        <f t="shared" si="107"/>
        <v>0.125</v>
      </c>
      <c r="AN895" s="4">
        <f t="shared" si="108"/>
        <v>1.893222264293828E-4</v>
      </c>
      <c r="AO895" s="3"/>
      <c r="AP895">
        <v>0</v>
      </c>
      <c r="AR895" t="s">
        <v>0</v>
      </c>
      <c r="AT895" s="2" t="s">
        <v>6</v>
      </c>
      <c r="AU895" s="1">
        <f t="shared" si="109"/>
        <v>0.70080259463784023</v>
      </c>
      <c r="AV895" s="1">
        <f t="shared" si="110"/>
        <v>0.5059824883535825</v>
      </c>
      <c r="AW895" s="1">
        <f t="shared" si="111"/>
        <v>0.31116238206932484</v>
      </c>
    </row>
    <row r="896" spans="1:49" x14ac:dyDescent="0.2">
      <c r="A896">
        <v>894</v>
      </c>
      <c r="B896" t="s">
        <v>9819</v>
      </c>
      <c r="C896" t="s">
        <v>9818</v>
      </c>
      <c r="D896" t="s">
        <v>9817</v>
      </c>
      <c r="F896" t="s">
        <v>9816</v>
      </c>
      <c r="G896" t="s">
        <v>5</v>
      </c>
      <c r="H896" t="s">
        <v>4</v>
      </c>
      <c r="I896" t="s">
        <v>9815</v>
      </c>
      <c r="J896">
        <v>60016074</v>
      </c>
      <c r="K896" t="s">
        <v>9814</v>
      </c>
      <c r="L896" t="s">
        <v>9813</v>
      </c>
      <c r="M896" t="s">
        <v>96</v>
      </c>
      <c r="N896">
        <v>6</v>
      </c>
      <c r="O896" t="s">
        <v>9812</v>
      </c>
      <c r="P896" t="s">
        <v>9811</v>
      </c>
      <c r="Q896" t="s">
        <v>9810</v>
      </c>
      <c r="R896" s="7">
        <v>38991</v>
      </c>
      <c r="S896" s="8">
        <f t="shared" si="104"/>
        <v>2006</v>
      </c>
      <c r="T896" s="8">
        <v>2006</v>
      </c>
      <c r="U896" s="8">
        <f t="shared" si="105"/>
        <v>16</v>
      </c>
      <c r="V896" s="7">
        <v>38991</v>
      </c>
      <c r="W896" t="s">
        <v>9809</v>
      </c>
      <c r="X896" s="2">
        <v>0.372</v>
      </c>
      <c r="Y896" s="6">
        <f t="shared" si="106"/>
        <v>9.930327540642268E-3</v>
      </c>
      <c r="AA896">
        <v>9214534</v>
      </c>
      <c r="AB896">
        <v>29119</v>
      </c>
      <c r="AD896" t="s">
        <v>1</v>
      </c>
      <c r="AE896" t="s">
        <v>9808</v>
      </c>
      <c r="AF896" s="10">
        <v>44228</v>
      </c>
      <c r="AH896" t="s">
        <v>9807</v>
      </c>
      <c r="AI896" t="s">
        <v>9806</v>
      </c>
      <c r="AJ896" t="s">
        <v>9805</v>
      </c>
      <c r="AK896" t="s">
        <v>9804</v>
      </c>
      <c r="AL896">
        <v>15</v>
      </c>
      <c r="AM896" s="5">
        <f t="shared" si="107"/>
        <v>0.9375</v>
      </c>
      <c r="AN896" s="4">
        <f t="shared" si="108"/>
        <v>1.4199166982203711E-3</v>
      </c>
      <c r="AO896" s="3"/>
      <c r="AP896">
        <v>0</v>
      </c>
      <c r="AQ896" t="s">
        <v>1165</v>
      </c>
      <c r="AR896">
        <v>16760019</v>
      </c>
      <c r="AS896" t="s">
        <v>93</v>
      </c>
      <c r="AT896" s="2" t="s">
        <v>6</v>
      </c>
      <c r="AU896" s="1">
        <f t="shared" si="109"/>
        <v>0.73772042879156985</v>
      </c>
      <c r="AV896" s="1">
        <f t="shared" si="110"/>
        <v>0.56751221194313195</v>
      </c>
      <c r="AW896" s="1">
        <f t="shared" si="111"/>
        <v>0.39730399509469405</v>
      </c>
    </row>
    <row r="897" spans="1:49" x14ac:dyDescent="0.2">
      <c r="A897">
        <v>895</v>
      </c>
      <c r="B897" t="s">
        <v>9803</v>
      </c>
      <c r="C897" t="s">
        <v>9802</v>
      </c>
      <c r="F897" t="s">
        <v>9801</v>
      </c>
      <c r="G897" t="s">
        <v>5</v>
      </c>
      <c r="H897" t="s">
        <v>4</v>
      </c>
      <c r="I897" t="s">
        <v>9800</v>
      </c>
      <c r="J897" t="s">
        <v>3271</v>
      </c>
      <c r="K897" t="s">
        <v>3270</v>
      </c>
      <c r="L897" t="s">
        <v>3269</v>
      </c>
      <c r="M897" t="s">
        <v>82</v>
      </c>
      <c r="N897">
        <v>2</v>
      </c>
      <c r="O897" t="s">
        <v>9799</v>
      </c>
      <c r="P897" t="s">
        <v>9798</v>
      </c>
      <c r="Q897" t="s">
        <v>9797</v>
      </c>
      <c r="R897" s="7">
        <v>38991</v>
      </c>
      <c r="S897" s="8">
        <f t="shared" si="104"/>
        <v>2006</v>
      </c>
      <c r="T897" s="8">
        <v>2006</v>
      </c>
      <c r="U897" s="8">
        <f t="shared" si="105"/>
        <v>16</v>
      </c>
      <c r="V897" s="7">
        <v>38991</v>
      </c>
      <c r="W897" t="s">
        <v>1158</v>
      </c>
      <c r="X897" s="2">
        <v>0.30199999999999999</v>
      </c>
      <c r="Y897" s="6">
        <f t="shared" si="106"/>
        <v>8.0617175195536687E-3</v>
      </c>
      <c r="AA897">
        <v>9296212</v>
      </c>
      <c r="AB897">
        <v>20725</v>
      </c>
      <c r="AD897" t="s">
        <v>1</v>
      </c>
      <c r="AE897">
        <v>39</v>
      </c>
      <c r="AF897">
        <v>1</v>
      </c>
      <c r="AH897" t="s">
        <v>9796</v>
      </c>
      <c r="AI897" t="s">
        <v>9795</v>
      </c>
      <c r="AJ897" t="s">
        <v>9794</v>
      </c>
      <c r="AK897" t="s">
        <v>9793</v>
      </c>
      <c r="AL897">
        <v>7</v>
      </c>
      <c r="AM897" s="5">
        <f t="shared" si="107"/>
        <v>0.4375</v>
      </c>
      <c r="AN897" s="4">
        <f t="shared" si="108"/>
        <v>6.6262779250283988E-4</v>
      </c>
      <c r="AO897" s="3"/>
      <c r="AP897">
        <v>0</v>
      </c>
      <c r="AR897" t="s">
        <v>0</v>
      </c>
      <c r="AT897" s="2">
        <v>1.671</v>
      </c>
      <c r="AU897" s="1">
        <f t="shared" si="109"/>
        <v>0.58419906014384193</v>
      </c>
      <c r="AV897" s="1">
        <f t="shared" si="110"/>
        <v>0.43621726560282542</v>
      </c>
      <c r="AW897" s="1">
        <f t="shared" si="111"/>
        <v>0.28823547106180886</v>
      </c>
    </row>
    <row r="898" spans="1:49" x14ac:dyDescent="0.2">
      <c r="A898">
        <v>896</v>
      </c>
      <c r="B898" t="s">
        <v>9792</v>
      </c>
      <c r="C898" t="s">
        <v>9791</v>
      </c>
      <c r="F898" t="s">
        <v>9790</v>
      </c>
      <c r="G898" t="s">
        <v>5</v>
      </c>
      <c r="H898" t="s">
        <v>4</v>
      </c>
      <c r="I898" t="s">
        <v>9789</v>
      </c>
      <c r="J898">
        <v>60023932</v>
      </c>
      <c r="K898" t="s">
        <v>9788</v>
      </c>
      <c r="L898" t="s">
        <v>402</v>
      </c>
      <c r="M898" t="s">
        <v>211</v>
      </c>
      <c r="N898">
        <v>2</v>
      </c>
      <c r="O898" t="s">
        <v>9787</v>
      </c>
      <c r="P898" t="s">
        <v>9786</v>
      </c>
      <c r="Q898" t="s">
        <v>9785</v>
      </c>
      <c r="R898" s="7">
        <v>38991</v>
      </c>
      <c r="S898" s="8">
        <f t="shared" ref="S898:S961" si="112">YEAR(R898)</f>
        <v>2006</v>
      </c>
      <c r="T898" s="8">
        <v>2006</v>
      </c>
      <c r="U898" s="8">
        <f t="shared" ref="U898:U961" si="113">2022-T898</f>
        <v>16</v>
      </c>
      <c r="V898" s="7">
        <v>38991</v>
      </c>
      <c r="W898" t="s">
        <v>1158</v>
      </c>
      <c r="X898" s="2">
        <v>0.30199999999999999</v>
      </c>
      <c r="Y898" s="6">
        <f t="shared" ref="Y898:Y961" si="114">(X898-$Z$4)/($Z$3-$Z$4)</f>
        <v>8.0617175195536687E-3</v>
      </c>
      <c r="AA898">
        <v>9296212</v>
      </c>
      <c r="AB898">
        <v>20725</v>
      </c>
      <c r="AD898" t="s">
        <v>1</v>
      </c>
      <c r="AE898">
        <v>39</v>
      </c>
      <c r="AF898">
        <v>1</v>
      </c>
      <c r="AH898" t="s">
        <v>9784</v>
      </c>
      <c r="AI898" t="s">
        <v>9783</v>
      </c>
      <c r="AJ898" t="s">
        <v>9782</v>
      </c>
      <c r="AK898" t="s">
        <v>9781</v>
      </c>
      <c r="AL898">
        <v>3</v>
      </c>
      <c r="AM898" s="5">
        <f t="shared" ref="AM898:AM961" si="115">AL898/U898</f>
        <v>0.1875</v>
      </c>
      <c r="AN898" s="4">
        <f t="shared" ref="AN898:AN961" si="116">(AM898-$AO$4)/($AO$3-$AO$4)</f>
        <v>2.8398333964407423E-4</v>
      </c>
      <c r="AO898" s="3"/>
      <c r="AP898">
        <v>0</v>
      </c>
      <c r="AQ898" t="s">
        <v>87</v>
      </c>
      <c r="AR898" t="s">
        <v>0</v>
      </c>
      <c r="AS898" t="s">
        <v>86</v>
      </c>
      <c r="AT898" s="2">
        <v>1.671</v>
      </c>
      <c r="AU898" s="1">
        <f t="shared" ref="AU898:AU961" si="117">(Y898*0.7+AN898*0.3)*100</f>
        <v>0.57283972655807891</v>
      </c>
      <c r="AV898" s="1">
        <f t="shared" ref="AV898:AV961" si="118">(Y898*0.5+AN898*0.5)*100</f>
        <v>0.41728504295988716</v>
      </c>
      <c r="AW898" s="1">
        <f t="shared" ref="AW898:AW961" si="119">(Y898*0.3+AN898*0.7)*100</f>
        <v>0.26173035936169525</v>
      </c>
    </row>
    <row r="899" spans="1:49" x14ac:dyDescent="0.2">
      <c r="A899">
        <v>897</v>
      </c>
      <c r="B899" t="s">
        <v>9780</v>
      </c>
      <c r="C899" t="s">
        <v>9779</v>
      </c>
      <c r="F899" t="s">
        <v>9778</v>
      </c>
      <c r="G899" t="s">
        <v>5</v>
      </c>
      <c r="H899" t="s">
        <v>4</v>
      </c>
      <c r="I899" t="s">
        <v>9777</v>
      </c>
      <c r="J899" t="s">
        <v>9776</v>
      </c>
      <c r="K899" t="s">
        <v>9775</v>
      </c>
      <c r="L899" t="s">
        <v>9774</v>
      </c>
      <c r="M899" t="s">
        <v>30</v>
      </c>
      <c r="N899">
        <v>3</v>
      </c>
      <c r="O899" t="s">
        <v>9773</v>
      </c>
      <c r="P899" t="s">
        <v>9772</v>
      </c>
      <c r="Q899" t="s">
        <v>9771</v>
      </c>
      <c r="R899" s="7">
        <v>38991</v>
      </c>
      <c r="S899" s="8">
        <f t="shared" si="112"/>
        <v>2006</v>
      </c>
      <c r="T899" s="8">
        <v>2006</v>
      </c>
      <c r="U899" s="8">
        <f t="shared" si="113"/>
        <v>16</v>
      </c>
      <c r="V899" s="7">
        <v>38991</v>
      </c>
      <c r="W899" t="s">
        <v>1158</v>
      </c>
      <c r="X899" s="2">
        <v>0.30199999999999999</v>
      </c>
      <c r="Y899" s="6">
        <f t="shared" si="114"/>
        <v>8.0617175195536687E-3</v>
      </c>
      <c r="AA899">
        <v>9296212</v>
      </c>
      <c r="AB899">
        <v>20725</v>
      </c>
      <c r="AD899" t="s">
        <v>1</v>
      </c>
      <c r="AE899">
        <v>39</v>
      </c>
      <c r="AF899">
        <v>1</v>
      </c>
      <c r="AH899" s="9">
        <v>41275</v>
      </c>
      <c r="AI899" t="s">
        <v>9770</v>
      </c>
      <c r="AJ899" t="s">
        <v>9769</v>
      </c>
      <c r="AK899" t="s">
        <v>9768</v>
      </c>
      <c r="AL899">
        <v>0</v>
      </c>
      <c r="AM899" s="5">
        <f t="shared" si="115"/>
        <v>0</v>
      </c>
      <c r="AN899" s="4">
        <f t="shared" si="116"/>
        <v>0</v>
      </c>
      <c r="AO899" s="3"/>
      <c r="AP899">
        <v>0</v>
      </c>
      <c r="AR899" t="s">
        <v>0</v>
      </c>
      <c r="AT899" s="2">
        <v>1.671</v>
      </c>
      <c r="AU899" s="1">
        <f t="shared" si="117"/>
        <v>0.56432022636875678</v>
      </c>
      <c r="AV899" s="1">
        <f t="shared" si="118"/>
        <v>0.40308587597768342</v>
      </c>
      <c r="AW899" s="1">
        <f t="shared" si="119"/>
        <v>0.24185152558661005</v>
      </c>
    </row>
    <row r="900" spans="1:49" x14ac:dyDescent="0.2">
      <c r="A900">
        <v>898</v>
      </c>
      <c r="B900" t="s">
        <v>9767</v>
      </c>
      <c r="C900" t="s">
        <v>9766</v>
      </c>
      <c r="D900" t="s">
        <v>9765</v>
      </c>
      <c r="F900" t="s">
        <v>9764</v>
      </c>
      <c r="G900" t="s">
        <v>5</v>
      </c>
      <c r="H900" t="s">
        <v>4</v>
      </c>
      <c r="I900" t="s">
        <v>9763</v>
      </c>
      <c r="J900">
        <v>60075528</v>
      </c>
      <c r="K900" t="s">
        <v>9762</v>
      </c>
      <c r="L900" t="s">
        <v>9761</v>
      </c>
      <c r="M900" t="s">
        <v>58</v>
      </c>
      <c r="N900">
        <v>2</v>
      </c>
      <c r="O900" t="s">
        <v>9760</v>
      </c>
      <c r="P900" t="s">
        <v>9759</v>
      </c>
      <c r="Q900" t="s">
        <v>9758</v>
      </c>
      <c r="R900" s="7">
        <v>38991</v>
      </c>
      <c r="S900" s="8">
        <f t="shared" si="112"/>
        <v>2006</v>
      </c>
      <c r="T900" s="8">
        <v>2006</v>
      </c>
      <c r="U900" s="8">
        <f t="shared" si="113"/>
        <v>16</v>
      </c>
      <c r="V900" s="7">
        <v>38991</v>
      </c>
      <c r="W900" t="s">
        <v>9757</v>
      </c>
      <c r="X900" s="2">
        <v>1.63</v>
      </c>
      <c r="Y900" s="6">
        <f t="shared" si="114"/>
        <v>4.3511919062491654E-2</v>
      </c>
      <c r="AA900">
        <v>2638223</v>
      </c>
      <c r="AB900">
        <v>15063</v>
      </c>
      <c r="AD900" t="s">
        <v>1</v>
      </c>
      <c r="AE900">
        <v>76</v>
      </c>
      <c r="AF900" s="10">
        <v>44228</v>
      </c>
      <c r="AH900" t="s">
        <v>9756</v>
      </c>
      <c r="AI900" t="s">
        <v>9755</v>
      </c>
      <c r="AJ900" t="s">
        <v>9754</v>
      </c>
      <c r="AK900" t="s">
        <v>9753</v>
      </c>
      <c r="AL900">
        <v>2</v>
      </c>
      <c r="AM900" s="5">
        <f t="shared" si="115"/>
        <v>0.125</v>
      </c>
      <c r="AN900" s="4">
        <f t="shared" si="116"/>
        <v>1.893222264293828E-4</v>
      </c>
      <c r="AO900" s="3"/>
      <c r="AP900">
        <v>0</v>
      </c>
      <c r="AR900" t="s">
        <v>0</v>
      </c>
      <c r="AT900" s="2">
        <v>5.407</v>
      </c>
      <c r="AU900" s="1">
        <f t="shared" si="117"/>
        <v>3.051514001167297</v>
      </c>
      <c r="AV900" s="1">
        <f t="shared" si="118"/>
        <v>2.1850620644460519</v>
      </c>
      <c r="AW900" s="1">
        <f t="shared" si="119"/>
        <v>1.3186101277248063</v>
      </c>
    </row>
    <row r="901" spans="1:49" x14ac:dyDescent="0.2">
      <c r="A901">
        <v>899</v>
      </c>
      <c r="B901" t="s">
        <v>9752</v>
      </c>
      <c r="C901" t="s">
        <v>9751</v>
      </c>
      <c r="F901" t="s">
        <v>9750</v>
      </c>
      <c r="G901" t="s">
        <v>5</v>
      </c>
      <c r="H901" t="s">
        <v>4</v>
      </c>
      <c r="I901" t="s">
        <v>816</v>
      </c>
      <c r="J901" t="s">
        <v>9745</v>
      </c>
      <c r="K901" t="s">
        <v>9749</v>
      </c>
      <c r="L901" t="s">
        <v>9748</v>
      </c>
      <c r="M901" t="s">
        <v>361</v>
      </c>
      <c r="N901">
        <v>2</v>
      </c>
      <c r="O901" t="s">
        <v>9747</v>
      </c>
      <c r="P901" t="s">
        <v>9746</v>
      </c>
      <c r="Q901" t="s">
        <v>9745</v>
      </c>
      <c r="R901" s="7">
        <v>38991</v>
      </c>
      <c r="S901" s="8">
        <f t="shared" si="112"/>
        <v>2006</v>
      </c>
      <c r="T901" s="8">
        <v>2006</v>
      </c>
      <c r="U901" s="8">
        <f t="shared" si="113"/>
        <v>16</v>
      </c>
      <c r="V901" s="7">
        <v>38991</v>
      </c>
      <c r="W901" t="s">
        <v>97</v>
      </c>
      <c r="X901" s="2">
        <v>1.468</v>
      </c>
      <c r="Y901" s="6">
        <f t="shared" si="114"/>
        <v>3.9187421585115186E-2</v>
      </c>
      <c r="AA901">
        <v>906778</v>
      </c>
      <c r="AB901">
        <v>18931</v>
      </c>
      <c r="AD901" t="s">
        <v>1</v>
      </c>
      <c r="AE901">
        <v>54</v>
      </c>
      <c r="AF901">
        <v>10</v>
      </c>
      <c r="AH901" t="s">
        <v>9744</v>
      </c>
      <c r="AI901" t="s">
        <v>9743</v>
      </c>
      <c r="AJ901" t="s">
        <v>9742</v>
      </c>
      <c r="AK901" t="s">
        <v>9741</v>
      </c>
      <c r="AL901">
        <v>41</v>
      </c>
      <c r="AM901" s="5">
        <f t="shared" si="115"/>
        <v>2.5625</v>
      </c>
      <c r="AN901" s="4">
        <f t="shared" si="116"/>
        <v>3.8811056418023475E-3</v>
      </c>
      <c r="AO901" s="3"/>
      <c r="AP901">
        <v>0</v>
      </c>
      <c r="AQ901" t="s">
        <v>554</v>
      </c>
      <c r="AR901" t="s">
        <v>0</v>
      </c>
      <c r="AS901" t="s">
        <v>553</v>
      </c>
      <c r="AT901" s="2">
        <v>5.0830000000000002</v>
      </c>
      <c r="AU901" s="1">
        <f t="shared" si="117"/>
        <v>2.8595526802121332</v>
      </c>
      <c r="AV901" s="1">
        <f t="shared" si="118"/>
        <v>2.1534263613458768</v>
      </c>
      <c r="AW901" s="1">
        <f t="shared" si="119"/>
        <v>1.4473000424796201</v>
      </c>
    </row>
    <row r="902" spans="1:49" x14ac:dyDescent="0.2">
      <c r="A902">
        <v>900</v>
      </c>
      <c r="B902" t="s">
        <v>9740</v>
      </c>
      <c r="C902" t="s">
        <v>9739</v>
      </c>
      <c r="D902" t="s">
        <v>9738</v>
      </c>
      <c r="F902" t="s">
        <v>9737</v>
      </c>
      <c r="G902" t="s">
        <v>5</v>
      </c>
      <c r="H902" t="s">
        <v>4</v>
      </c>
      <c r="I902" t="s">
        <v>9736</v>
      </c>
      <c r="J902" t="s">
        <v>9735</v>
      </c>
      <c r="K902" t="s">
        <v>9734</v>
      </c>
      <c r="L902" t="s">
        <v>9733</v>
      </c>
      <c r="M902" t="s">
        <v>9732</v>
      </c>
      <c r="N902">
        <v>5</v>
      </c>
      <c r="O902" t="s">
        <v>9731</v>
      </c>
      <c r="P902" t="s">
        <v>9730</v>
      </c>
      <c r="Q902" t="s">
        <v>9729</v>
      </c>
      <c r="R902" s="7">
        <v>38991</v>
      </c>
      <c r="S902" s="8">
        <f t="shared" si="112"/>
        <v>2006</v>
      </c>
      <c r="T902" s="8">
        <v>2006</v>
      </c>
      <c r="U902" s="8">
        <f t="shared" si="113"/>
        <v>16</v>
      </c>
      <c r="V902" s="7">
        <v>38991</v>
      </c>
      <c r="W902" t="s">
        <v>790</v>
      </c>
      <c r="X902" s="2">
        <v>1.1339999999999999</v>
      </c>
      <c r="Y902" s="6">
        <f t="shared" si="114"/>
        <v>3.0271482341635299E-2</v>
      </c>
      <c r="AA902">
        <v>945765</v>
      </c>
      <c r="AB902">
        <v>12372</v>
      </c>
      <c r="AD902" t="s">
        <v>1</v>
      </c>
      <c r="AE902">
        <v>59</v>
      </c>
      <c r="AF902" s="10">
        <v>44508</v>
      </c>
      <c r="AH902" t="s">
        <v>9728</v>
      </c>
      <c r="AI902" t="s">
        <v>9727</v>
      </c>
      <c r="AK902" t="s">
        <v>9726</v>
      </c>
      <c r="AL902">
        <v>3</v>
      </c>
      <c r="AM902" s="5">
        <f t="shared" si="115"/>
        <v>0.1875</v>
      </c>
      <c r="AN902" s="4">
        <f t="shared" si="116"/>
        <v>2.8398333964407423E-4</v>
      </c>
      <c r="AO902" s="3"/>
      <c r="AP902">
        <v>0</v>
      </c>
      <c r="AR902" t="s">
        <v>0</v>
      </c>
      <c r="AT902" s="2">
        <v>2.4129999999999998</v>
      </c>
      <c r="AU902" s="1">
        <f t="shared" si="117"/>
        <v>2.1275232641037931</v>
      </c>
      <c r="AV902" s="1">
        <f t="shared" si="118"/>
        <v>1.5277732840639686</v>
      </c>
      <c r="AW902" s="1">
        <f t="shared" si="119"/>
        <v>0.92802330402414412</v>
      </c>
    </row>
    <row r="903" spans="1:49" x14ac:dyDescent="0.2">
      <c r="A903">
        <v>901</v>
      </c>
      <c r="B903" t="s">
        <v>9725</v>
      </c>
      <c r="C903" t="s">
        <v>9724</v>
      </c>
      <c r="D903" t="s">
        <v>9723</v>
      </c>
      <c r="F903" t="s">
        <v>9722</v>
      </c>
      <c r="G903" t="s">
        <v>5</v>
      </c>
      <c r="H903" t="s">
        <v>4</v>
      </c>
      <c r="I903" t="s">
        <v>9721</v>
      </c>
      <c r="J903">
        <v>60069934</v>
      </c>
      <c r="K903" t="s">
        <v>9720</v>
      </c>
      <c r="L903" t="s">
        <v>9719</v>
      </c>
      <c r="M903" t="s">
        <v>36</v>
      </c>
      <c r="N903">
        <v>3</v>
      </c>
      <c r="O903" t="s">
        <v>9718</v>
      </c>
      <c r="P903" t="s">
        <v>9717</v>
      </c>
      <c r="Q903" t="s">
        <v>9716</v>
      </c>
      <c r="R903" s="7">
        <v>38991</v>
      </c>
      <c r="S903" s="8">
        <f t="shared" si="112"/>
        <v>2006</v>
      </c>
      <c r="T903" s="8">
        <v>2006</v>
      </c>
      <c r="U903" s="8">
        <f t="shared" si="113"/>
        <v>16</v>
      </c>
      <c r="V903" s="7">
        <v>38991</v>
      </c>
      <c r="W903" t="s">
        <v>790</v>
      </c>
      <c r="X903" s="2">
        <v>1.1339999999999999</v>
      </c>
      <c r="Y903" s="6">
        <f t="shared" si="114"/>
        <v>3.0271482341635299E-2</v>
      </c>
      <c r="AA903">
        <v>945765</v>
      </c>
      <c r="AB903">
        <v>12372</v>
      </c>
      <c r="AD903" t="s">
        <v>1</v>
      </c>
      <c r="AE903">
        <v>59</v>
      </c>
      <c r="AF903" s="10">
        <v>44508</v>
      </c>
      <c r="AH903" t="s">
        <v>9715</v>
      </c>
      <c r="AI903" t="s">
        <v>9714</v>
      </c>
      <c r="AK903" t="s">
        <v>9713</v>
      </c>
      <c r="AL903">
        <v>1</v>
      </c>
      <c r="AM903" s="5">
        <f t="shared" si="115"/>
        <v>6.25E-2</v>
      </c>
      <c r="AN903" s="4">
        <f t="shared" si="116"/>
        <v>9.46611132146914E-5</v>
      </c>
      <c r="AO903" s="3"/>
      <c r="AP903">
        <v>0</v>
      </c>
      <c r="AR903" t="s">
        <v>0</v>
      </c>
      <c r="AT903" s="2">
        <v>2.4129999999999998</v>
      </c>
      <c r="AU903" s="1">
        <f t="shared" si="117"/>
        <v>2.1218435973109115</v>
      </c>
      <c r="AV903" s="1">
        <f t="shared" si="118"/>
        <v>1.5183071727424995</v>
      </c>
      <c r="AW903" s="1">
        <f t="shared" si="119"/>
        <v>0.91477074817408721</v>
      </c>
    </row>
    <row r="904" spans="1:49" x14ac:dyDescent="0.2">
      <c r="A904">
        <v>902</v>
      </c>
      <c r="B904" t="s">
        <v>9712</v>
      </c>
      <c r="C904" t="s">
        <v>9711</v>
      </c>
      <c r="D904" t="s">
        <v>9710</v>
      </c>
      <c r="F904" t="s">
        <v>9709</v>
      </c>
      <c r="G904" t="s">
        <v>5</v>
      </c>
      <c r="H904" t="s">
        <v>4</v>
      </c>
      <c r="I904" t="s">
        <v>9708</v>
      </c>
      <c r="J904">
        <v>60086242</v>
      </c>
      <c r="K904" t="s">
        <v>9707</v>
      </c>
      <c r="L904" t="s">
        <v>9706</v>
      </c>
      <c r="M904" t="s">
        <v>157</v>
      </c>
      <c r="N904">
        <v>2</v>
      </c>
      <c r="O904" t="s">
        <v>9705</v>
      </c>
      <c r="P904" t="s">
        <v>9704</v>
      </c>
      <c r="Q904" t="s">
        <v>9703</v>
      </c>
      <c r="R904" s="7">
        <v>38991</v>
      </c>
      <c r="S904" s="8">
        <f t="shared" si="112"/>
        <v>2006</v>
      </c>
      <c r="T904" s="8">
        <v>2006</v>
      </c>
      <c r="U904" s="8">
        <f t="shared" si="113"/>
        <v>16</v>
      </c>
      <c r="V904" s="7">
        <v>38991</v>
      </c>
      <c r="W904" t="s">
        <v>790</v>
      </c>
      <c r="X904" s="2">
        <v>1.1339999999999999</v>
      </c>
      <c r="Y904" s="6">
        <f t="shared" si="114"/>
        <v>3.0271482341635299E-2</v>
      </c>
      <c r="AA904">
        <v>945765</v>
      </c>
      <c r="AB904">
        <v>12372</v>
      </c>
      <c r="AD904" t="s">
        <v>1</v>
      </c>
      <c r="AE904">
        <v>59</v>
      </c>
      <c r="AF904" s="10">
        <v>44508</v>
      </c>
      <c r="AH904" t="s">
        <v>9702</v>
      </c>
      <c r="AI904" t="s">
        <v>9701</v>
      </c>
      <c r="AK904" t="s">
        <v>9700</v>
      </c>
      <c r="AL904">
        <v>5</v>
      </c>
      <c r="AM904" s="5">
        <f t="shared" si="115"/>
        <v>0.3125</v>
      </c>
      <c r="AN904" s="4">
        <f t="shared" si="116"/>
        <v>4.7330556607345703E-4</v>
      </c>
      <c r="AO904" s="3"/>
      <c r="AP904">
        <v>0</v>
      </c>
      <c r="AR904" t="s">
        <v>0</v>
      </c>
      <c r="AT904" s="2">
        <v>2.4129999999999998</v>
      </c>
      <c r="AU904" s="1">
        <f t="shared" si="117"/>
        <v>2.1332029308966742</v>
      </c>
      <c r="AV904" s="1">
        <f t="shared" si="118"/>
        <v>1.5372393953854377</v>
      </c>
      <c r="AW904" s="1">
        <f t="shared" si="119"/>
        <v>0.94127585987420093</v>
      </c>
    </row>
    <row r="905" spans="1:49" x14ac:dyDescent="0.2">
      <c r="A905">
        <v>903</v>
      </c>
      <c r="B905" t="s">
        <v>9699</v>
      </c>
      <c r="C905" t="s">
        <v>9698</v>
      </c>
      <c r="D905" t="s">
        <v>9697</v>
      </c>
      <c r="F905" t="s">
        <v>9696</v>
      </c>
      <c r="G905" t="s">
        <v>5</v>
      </c>
      <c r="H905" t="s">
        <v>4</v>
      </c>
      <c r="I905" t="s">
        <v>9695</v>
      </c>
      <c r="J905" t="s">
        <v>9694</v>
      </c>
      <c r="K905" t="s">
        <v>9693</v>
      </c>
      <c r="L905" t="s">
        <v>9692</v>
      </c>
      <c r="M905" t="s">
        <v>9691</v>
      </c>
      <c r="N905">
        <v>8</v>
      </c>
      <c r="O905" t="s">
        <v>9690</v>
      </c>
      <c r="P905" t="s">
        <v>9689</v>
      </c>
      <c r="Q905" t="s">
        <v>9688</v>
      </c>
      <c r="R905" s="7">
        <v>38991</v>
      </c>
      <c r="S905" s="8">
        <f t="shared" si="112"/>
        <v>2006</v>
      </c>
      <c r="T905" s="8">
        <v>2006</v>
      </c>
      <c r="U905" s="8">
        <f t="shared" si="113"/>
        <v>16</v>
      </c>
      <c r="V905" s="7">
        <v>38991</v>
      </c>
      <c r="W905" t="s">
        <v>9687</v>
      </c>
      <c r="X905" s="2">
        <v>0.73299999999999998</v>
      </c>
      <c r="Y905" s="6">
        <f t="shared" si="114"/>
        <v>1.9567016363684898E-2</v>
      </c>
      <c r="AA905">
        <v>3043770</v>
      </c>
      <c r="AB905">
        <v>16728</v>
      </c>
      <c r="AD905" t="s">
        <v>1</v>
      </c>
      <c r="AE905">
        <v>85</v>
      </c>
      <c r="AF905">
        <v>3</v>
      </c>
      <c r="AH905" t="s">
        <v>9686</v>
      </c>
      <c r="AI905" t="s">
        <v>9685</v>
      </c>
      <c r="AJ905" t="s">
        <v>9684</v>
      </c>
      <c r="AK905" t="s">
        <v>9683</v>
      </c>
      <c r="AL905">
        <v>13</v>
      </c>
      <c r="AM905" s="5">
        <f t="shared" si="115"/>
        <v>0.8125</v>
      </c>
      <c r="AN905" s="4">
        <f t="shared" si="116"/>
        <v>1.2305944717909882E-3</v>
      </c>
      <c r="AO905" s="3"/>
      <c r="AP905">
        <v>0</v>
      </c>
      <c r="AQ905" t="s">
        <v>9682</v>
      </c>
      <c r="AR905" t="s">
        <v>0</v>
      </c>
      <c r="AS905" t="s">
        <v>9681</v>
      </c>
      <c r="AT905" s="2">
        <v>2.4729999999999999</v>
      </c>
      <c r="AU905" s="1">
        <f t="shared" si="117"/>
        <v>1.4066089796116723</v>
      </c>
      <c r="AV905" s="1">
        <f t="shared" si="118"/>
        <v>1.0398805417737944</v>
      </c>
      <c r="AW905" s="1">
        <f t="shared" si="119"/>
        <v>0.67315210393591607</v>
      </c>
    </row>
    <row r="906" spans="1:49" x14ac:dyDescent="0.2">
      <c r="A906">
        <v>904</v>
      </c>
      <c r="B906" t="s">
        <v>9680</v>
      </c>
      <c r="C906" t="s">
        <v>9679</v>
      </c>
      <c r="F906" t="s">
        <v>9678</v>
      </c>
      <c r="G906" t="s">
        <v>5</v>
      </c>
      <c r="H906" t="s">
        <v>4</v>
      </c>
      <c r="I906" t="s">
        <v>9677</v>
      </c>
      <c r="J906" t="s">
        <v>9676</v>
      </c>
      <c r="K906" t="s">
        <v>9675</v>
      </c>
      <c r="L906" t="s">
        <v>9674</v>
      </c>
      <c r="M906" t="s">
        <v>188</v>
      </c>
      <c r="N906">
        <v>3</v>
      </c>
      <c r="O906" t="s">
        <v>9673</v>
      </c>
      <c r="P906" t="s">
        <v>9672</v>
      </c>
      <c r="Q906" t="s">
        <v>9671</v>
      </c>
      <c r="R906" s="7">
        <v>38991</v>
      </c>
      <c r="S906" s="8">
        <f t="shared" si="112"/>
        <v>2006</v>
      </c>
      <c r="T906" s="8">
        <v>2006</v>
      </c>
      <c r="U906" s="8">
        <f t="shared" si="113"/>
        <v>16</v>
      </c>
      <c r="V906" s="7">
        <v>38991</v>
      </c>
      <c r="W906" t="s">
        <v>8</v>
      </c>
      <c r="X906" s="2">
        <v>0.111</v>
      </c>
      <c r="Y906" s="6">
        <f t="shared" si="114"/>
        <v>2.9630816048690639E-3</v>
      </c>
      <c r="AA906">
        <v>87566621</v>
      </c>
      <c r="AB906">
        <v>24890</v>
      </c>
      <c r="AC906">
        <v>15206424</v>
      </c>
      <c r="AD906" t="s">
        <v>1</v>
      </c>
      <c r="AE906">
        <v>89</v>
      </c>
      <c r="AF906">
        <v>10</v>
      </c>
      <c r="AH906" t="s">
        <v>9670</v>
      </c>
      <c r="AI906" t="s">
        <v>9669</v>
      </c>
      <c r="AJ906" t="s">
        <v>9668</v>
      </c>
      <c r="AK906" t="s">
        <v>9667</v>
      </c>
      <c r="AL906">
        <v>0</v>
      </c>
      <c r="AM906" s="5">
        <f t="shared" si="115"/>
        <v>0</v>
      </c>
      <c r="AN906" s="4">
        <f t="shared" si="116"/>
        <v>0</v>
      </c>
      <c r="AO906" s="3"/>
      <c r="AP906">
        <v>0</v>
      </c>
      <c r="AR906" t="s">
        <v>0</v>
      </c>
      <c r="AT906" s="2" t="s">
        <v>6</v>
      </c>
      <c r="AU906" s="1">
        <f t="shared" si="117"/>
        <v>0.20741571234083445</v>
      </c>
      <c r="AV906" s="1">
        <f t="shared" si="118"/>
        <v>0.1481540802434532</v>
      </c>
      <c r="AW906" s="1">
        <f t="shared" si="119"/>
        <v>8.8892448146071903E-2</v>
      </c>
    </row>
    <row r="907" spans="1:49" x14ac:dyDescent="0.2">
      <c r="A907">
        <v>905</v>
      </c>
      <c r="B907" t="s">
        <v>9666</v>
      </c>
      <c r="C907" t="s">
        <v>9665</v>
      </c>
      <c r="E907">
        <v>16995699</v>
      </c>
      <c r="F907" t="s">
        <v>9664</v>
      </c>
      <c r="G907" t="s">
        <v>5</v>
      </c>
      <c r="H907" t="s">
        <v>4</v>
      </c>
      <c r="I907" t="s">
        <v>3537</v>
      </c>
      <c r="J907">
        <v>60010261</v>
      </c>
      <c r="K907" t="s">
        <v>9663</v>
      </c>
      <c r="L907" t="s">
        <v>9662</v>
      </c>
      <c r="M907" t="s">
        <v>16</v>
      </c>
      <c r="N907">
        <v>3</v>
      </c>
      <c r="O907" t="s">
        <v>9661</v>
      </c>
      <c r="P907" t="s">
        <v>9660</v>
      </c>
      <c r="Q907" t="s">
        <v>9659</v>
      </c>
      <c r="R907" s="7">
        <v>38989</v>
      </c>
      <c r="S907" s="8">
        <f t="shared" si="112"/>
        <v>2006</v>
      </c>
      <c r="T907" s="8">
        <v>2006</v>
      </c>
      <c r="U907" s="8">
        <f t="shared" si="113"/>
        <v>16</v>
      </c>
      <c r="V907" s="7">
        <v>38989</v>
      </c>
      <c r="W907" t="s">
        <v>1356</v>
      </c>
      <c r="X907" s="2">
        <v>1.2</v>
      </c>
      <c r="Y907" s="6">
        <f t="shared" si="114"/>
        <v>3.2033314647233121E-2</v>
      </c>
      <c r="AA907">
        <v>223263</v>
      </c>
      <c r="AB907">
        <v>25896</v>
      </c>
      <c r="AD907" t="s">
        <v>1</v>
      </c>
      <c r="AE907">
        <v>71</v>
      </c>
      <c r="AF907">
        <v>20</v>
      </c>
      <c r="AH907" t="s">
        <v>9658</v>
      </c>
      <c r="AI907" t="s">
        <v>9657</v>
      </c>
      <c r="AK907" t="s">
        <v>9656</v>
      </c>
      <c r="AL907">
        <v>107</v>
      </c>
      <c r="AM907" s="5">
        <f t="shared" si="115"/>
        <v>6.6875</v>
      </c>
      <c r="AN907" s="4">
        <f t="shared" si="116"/>
        <v>1.0128739113971981E-2</v>
      </c>
      <c r="AO907" s="3"/>
      <c r="AP907">
        <v>0</v>
      </c>
      <c r="AQ907" t="s">
        <v>713</v>
      </c>
      <c r="AR907" t="s">
        <v>9655</v>
      </c>
      <c r="AS907" t="s">
        <v>712</v>
      </c>
      <c r="AT907" s="2">
        <v>4.3540000000000001</v>
      </c>
      <c r="AU907" s="1">
        <f t="shared" si="117"/>
        <v>2.5461941987254781</v>
      </c>
      <c r="AV907" s="1">
        <f t="shared" si="118"/>
        <v>2.1081026880602551</v>
      </c>
      <c r="AW907" s="1">
        <f t="shared" si="119"/>
        <v>1.6700111773950324</v>
      </c>
    </row>
    <row r="908" spans="1:49" x14ac:dyDescent="0.2">
      <c r="A908">
        <v>906</v>
      </c>
      <c r="B908" t="s">
        <v>9654</v>
      </c>
      <c r="C908" t="s">
        <v>9653</v>
      </c>
      <c r="F908" t="s">
        <v>9652</v>
      </c>
      <c r="G908" t="s">
        <v>5</v>
      </c>
      <c r="H908" t="s">
        <v>4</v>
      </c>
      <c r="I908" t="s">
        <v>9651</v>
      </c>
      <c r="J908">
        <v>60001439</v>
      </c>
      <c r="K908" t="s">
        <v>474</v>
      </c>
      <c r="L908" t="s">
        <v>473</v>
      </c>
      <c r="M908" t="s">
        <v>16</v>
      </c>
      <c r="N908">
        <v>3</v>
      </c>
      <c r="O908" t="s">
        <v>9650</v>
      </c>
      <c r="P908" t="s">
        <v>9649</v>
      </c>
      <c r="Q908" t="s">
        <v>9476</v>
      </c>
      <c r="R908" s="7">
        <v>38989</v>
      </c>
      <c r="S908" s="8">
        <f t="shared" si="112"/>
        <v>2006</v>
      </c>
      <c r="T908" s="8">
        <v>2006</v>
      </c>
      <c r="U908" s="8">
        <f t="shared" si="113"/>
        <v>16</v>
      </c>
      <c r="V908" s="7">
        <v>2006</v>
      </c>
      <c r="W908" t="s">
        <v>765</v>
      </c>
      <c r="X908" s="2">
        <v>1.1819999999999999</v>
      </c>
      <c r="Y908" s="6">
        <f t="shared" si="114"/>
        <v>3.1552814927524625E-2</v>
      </c>
      <c r="AA908">
        <v>36951</v>
      </c>
      <c r="AB908">
        <v>27030</v>
      </c>
      <c r="AD908" t="s">
        <v>1</v>
      </c>
      <c r="AE908">
        <v>89</v>
      </c>
      <c r="AF908">
        <v>12</v>
      </c>
      <c r="AG908">
        <v>122909</v>
      </c>
      <c r="AI908" t="s">
        <v>9648</v>
      </c>
      <c r="AK908" t="s">
        <v>9647</v>
      </c>
      <c r="AL908">
        <v>131</v>
      </c>
      <c r="AM908" s="5">
        <f t="shared" si="115"/>
        <v>8.1875</v>
      </c>
      <c r="AN908" s="4">
        <f t="shared" si="116"/>
        <v>1.2400605831124574E-2</v>
      </c>
      <c r="AO908" s="3"/>
      <c r="AP908">
        <v>0</v>
      </c>
      <c r="AQ908" t="s">
        <v>28</v>
      </c>
      <c r="AR908" t="s">
        <v>9646</v>
      </c>
      <c r="AS908" t="s">
        <v>27</v>
      </c>
      <c r="AT908" s="2">
        <v>3.7909999999999999</v>
      </c>
      <c r="AU908" s="1">
        <f t="shared" si="117"/>
        <v>2.580715219860461</v>
      </c>
      <c r="AV908" s="1">
        <f t="shared" si="118"/>
        <v>2.19767103793246</v>
      </c>
      <c r="AW908" s="1">
        <f t="shared" si="119"/>
        <v>1.8146268560044587</v>
      </c>
    </row>
    <row r="909" spans="1:49" x14ac:dyDescent="0.2">
      <c r="A909">
        <v>907</v>
      </c>
      <c r="B909" t="s">
        <v>9645</v>
      </c>
      <c r="C909" t="s">
        <v>9644</v>
      </c>
      <c r="F909" t="s">
        <v>9643</v>
      </c>
      <c r="G909" t="s">
        <v>5</v>
      </c>
      <c r="H909" t="s">
        <v>4</v>
      </c>
      <c r="I909" t="s">
        <v>9642</v>
      </c>
      <c r="J909" t="s">
        <v>9641</v>
      </c>
      <c r="K909" t="s">
        <v>9640</v>
      </c>
      <c r="L909" t="s">
        <v>9639</v>
      </c>
      <c r="M909" t="s">
        <v>9638</v>
      </c>
      <c r="N909">
        <v>5</v>
      </c>
      <c r="O909" t="s">
        <v>9637</v>
      </c>
      <c r="P909" t="s">
        <v>9636</v>
      </c>
      <c r="Q909" t="s">
        <v>9635</v>
      </c>
      <c r="R909" s="7">
        <v>38987</v>
      </c>
      <c r="S909" s="8">
        <f t="shared" si="112"/>
        <v>2006</v>
      </c>
      <c r="T909" s="8">
        <v>2006</v>
      </c>
      <c r="U909" s="8">
        <f t="shared" si="113"/>
        <v>16</v>
      </c>
      <c r="V909" s="7">
        <v>38987</v>
      </c>
      <c r="W909" t="s">
        <v>9634</v>
      </c>
      <c r="X909" s="2">
        <v>1.67</v>
      </c>
      <c r="Y909" s="6">
        <f t="shared" si="114"/>
        <v>4.4579696217399427E-2</v>
      </c>
      <c r="AA909">
        <v>1480227</v>
      </c>
      <c r="AB909">
        <v>28428</v>
      </c>
      <c r="AD909" t="s">
        <v>1</v>
      </c>
      <c r="AE909">
        <v>111</v>
      </c>
      <c r="AF909">
        <v>18</v>
      </c>
      <c r="AG909" t="s">
        <v>9633</v>
      </c>
      <c r="AI909" t="s">
        <v>9632</v>
      </c>
      <c r="AK909" t="s">
        <v>9631</v>
      </c>
      <c r="AL909">
        <v>29</v>
      </c>
      <c r="AM909" s="5">
        <f t="shared" si="115"/>
        <v>1.8125</v>
      </c>
      <c r="AN909" s="4">
        <f t="shared" si="116"/>
        <v>2.7451722832260508E-3</v>
      </c>
      <c r="AO909" s="3"/>
      <c r="AP909">
        <v>1</v>
      </c>
      <c r="AR909" t="s">
        <v>0</v>
      </c>
      <c r="AT909" s="2" t="s">
        <v>6</v>
      </c>
      <c r="AU909" s="1">
        <f t="shared" si="117"/>
        <v>3.2029339037147415</v>
      </c>
      <c r="AV909" s="1">
        <f t="shared" si="118"/>
        <v>2.3662434250312741</v>
      </c>
      <c r="AW909" s="1">
        <f t="shared" si="119"/>
        <v>1.5295529463478064</v>
      </c>
    </row>
    <row r="910" spans="1:49" x14ac:dyDescent="0.2">
      <c r="A910">
        <v>908</v>
      </c>
      <c r="B910" t="s">
        <v>9630</v>
      </c>
      <c r="C910" t="s">
        <v>9629</v>
      </c>
      <c r="F910" t="s">
        <v>9628</v>
      </c>
      <c r="G910" t="s">
        <v>5</v>
      </c>
      <c r="H910" t="s">
        <v>4</v>
      </c>
      <c r="I910" t="s">
        <v>344</v>
      </c>
      <c r="J910">
        <v>60105585</v>
      </c>
      <c r="K910" t="s">
        <v>242</v>
      </c>
      <c r="L910" t="s">
        <v>241</v>
      </c>
      <c r="M910" t="s">
        <v>170</v>
      </c>
      <c r="N910">
        <v>3</v>
      </c>
      <c r="O910" t="s">
        <v>9627</v>
      </c>
      <c r="P910" t="s">
        <v>9626</v>
      </c>
      <c r="Q910" t="s">
        <v>603</v>
      </c>
      <c r="R910" s="7">
        <v>38985</v>
      </c>
      <c r="S910" s="8">
        <f t="shared" si="112"/>
        <v>2006</v>
      </c>
      <c r="T910" s="8">
        <v>2006</v>
      </c>
      <c r="U910" s="8">
        <f t="shared" si="113"/>
        <v>16</v>
      </c>
      <c r="V910" s="7">
        <v>2006</v>
      </c>
      <c r="W910" t="s">
        <v>704</v>
      </c>
      <c r="X910" s="2">
        <v>0.375</v>
      </c>
      <c r="Y910" s="6">
        <f t="shared" si="114"/>
        <v>1.0010410827260351E-2</v>
      </c>
      <c r="AA910">
        <v>135194</v>
      </c>
      <c r="AB910">
        <v>24918</v>
      </c>
      <c r="AD910" t="s">
        <v>1</v>
      </c>
      <c r="AE910">
        <v>42</v>
      </c>
      <c r="AF910">
        <v>19</v>
      </c>
      <c r="AH910" t="s">
        <v>9625</v>
      </c>
      <c r="AI910" t="s">
        <v>9624</v>
      </c>
      <c r="AK910" t="s">
        <v>9623</v>
      </c>
      <c r="AL910">
        <v>5</v>
      </c>
      <c r="AM910" s="5">
        <f t="shared" si="115"/>
        <v>0.3125</v>
      </c>
      <c r="AN910" s="4">
        <f t="shared" si="116"/>
        <v>4.7330556607345703E-4</v>
      </c>
      <c r="AO910" s="3"/>
      <c r="AP910">
        <v>0</v>
      </c>
      <c r="AR910" t="s">
        <v>0</v>
      </c>
      <c r="AT910" s="2">
        <v>1.3140000000000001</v>
      </c>
      <c r="AU910" s="1">
        <f t="shared" si="117"/>
        <v>0.71492792489042833</v>
      </c>
      <c r="AV910" s="1">
        <f t="shared" si="118"/>
        <v>0.52418581966669042</v>
      </c>
      <c r="AW910" s="1">
        <f t="shared" si="119"/>
        <v>0.33344371444295251</v>
      </c>
    </row>
    <row r="911" spans="1:49" x14ac:dyDescent="0.2">
      <c r="A911">
        <v>909</v>
      </c>
      <c r="B911" t="s">
        <v>9622</v>
      </c>
      <c r="C911" t="s">
        <v>9621</v>
      </c>
      <c r="F911" t="s">
        <v>9620</v>
      </c>
      <c r="G911" t="s">
        <v>5</v>
      </c>
      <c r="H911" t="s">
        <v>4</v>
      </c>
      <c r="I911" t="s">
        <v>9619</v>
      </c>
      <c r="J911" t="s">
        <v>9618</v>
      </c>
      <c r="K911" t="s">
        <v>9617</v>
      </c>
      <c r="L911" t="s">
        <v>9616</v>
      </c>
      <c r="M911" t="s">
        <v>9615</v>
      </c>
      <c r="N911">
        <v>5</v>
      </c>
      <c r="O911" t="s">
        <v>9614</v>
      </c>
      <c r="P911" t="s">
        <v>9613</v>
      </c>
      <c r="Q911" t="s">
        <v>9612</v>
      </c>
      <c r="R911" s="7">
        <v>38985</v>
      </c>
      <c r="S911" s="8">
        <f t="shared" si="112"/>
        <v>2006</v>
      </c>
      <c r="T911" s="8">
        <v>2006</v>
      </c>
      <c r="U911" s="8">
        <f t="shared" si="113"/>
        <v>16</v>
      </c>
      <c r="V911" s="7">
        <v>2006</v>
      </c>
      <c r="W911" t="s">
        <v>704</v>
      </c>
      <c r="X911" s="2">
        <v>0.375</v>
      </c>
      <c r="Y911" s="6">
        <f t="shared" si="114"/>
        <v>1.0010410827260351E-2</v>
      </c>
      <c r="AA911">
        <v>135194</v>
      </c>
      <c r="AB911">
        <v>24918</v>
      </c>
      <c r="AD911" t="s">
        <v>1</v>
      </c>
      <c r="AE911">
        <v>42</v>
      </c>
      <c r="AF911">
        <v>19</v>
      </c>
      <c r="AH911" t="s">
        <v>9611</v>
      </c>
      <c r="AI911" t="s">
        <v>9610</v>
      </c>
      <c r="AK911" t="s">
        <v>9609</v>
      </c>
      <c r="AL911">
        <v>10</v>
      </c>
      <c r="AM911" s="5">
        <f t="shared" si="115"/>
        <v>0.625</v>
      </c>
      <c r="AN911" s="4">
        <f t="shared" si="116"/>
        <v>9.4661113214691405E-4</v>
      </c>
      <c r="AO911" s="3"/>
      <c r="AP911">
        <v>0</v>
      </c>
      <c r="AR911" t="s">
        <v>0</v>
      </c>
      <c r="AT911" s="2">
        <v>1.3140000000000001</v>
      </c>
      <c r="AU911" s="1">
        <f t="shared" si="117"/>
        <v>0.72912709187263203</v>
      </c>
      <c r="AV911" s="1">
        <f t="shared" si="118"/>
        <v>0.54785109797036335</v>
      </c>
      <c r="AW911" s="1">
        <f t="shared" si="119"/>
        <v>0.36657510406809446</v>
      </c>
    </row>
    <row r="912" spans="1:49" x14ac:dyDescent="0.2">
      <c r="A912">
        <v>910</v>
      </c>
      <c r="B912" t="s">
        <v>9608</v>
      </c>
      <c r="C912" t="s">
        <v>9607</v>
      </c>
      <c r="F912" t="s">
        <v>9606</v>
      </c>
      <c r="G912" t="s">
        <v>5</v>
      </c>
      <c r="H912" t="s">
        <v>4</v>
      </c>
      <c r="I912" t="s">
        <v>356</v>
      </c>
      <c r="J912" t="s">
        <v>9601</v>
      </c>
      <c r="K912" t="s">
        <v>9605</v>
      </c>
      <c r="L912" t="s">
        <v>9604</v>
      </c>
      <c r="M912" t="s">
        <v>121</v>
      </c>
      <c r="N912">
        <v>2</v>
      </c>
      <c r="O912" t="s">
        <v>9603</v>
      </c>
      <c r="P912" t="s">
        <v>9602</v>
      </c>
      <c r="Q912" t="s">
        <v>9601</v>
      </c>
      <c r="R912" s="7">
        <v>38985</v>
      </c>
      <c r="S912" s="8">
        <f t="shared" si="112"/>
        <v>2006</v>
      </c>
      <c r="T912" s="8">
        <v>2006</v>
      </c>
      <c r="U912" s="8">
        <f t="shared" si="113"/>
        <v>16</v>
      </c>
      <c r="V912" s="7">
        <v>2006</v>
      </c>
      <c r="W912" t="s">
        <v>704</v>
      </c>
      <c r="X912" s="2">
        <v>0.375</v>
      </c>
      <c r="Y912" s="6">
        <f t="shared" si="114"/>
        <v>1.0010410827260351E-2</v>
      </c>
      <c r="AA912">
        <v>135194</v>
      </c>
      <c r="AB912">
        <v>24918</v>
      </c>
      <c r="AD912" t="s">
        <v>1</v>
      </c>
      <c r="AE912">
        <v>42</v>
      </c>
      <c r="AF912">
        <v>19</v>
      </c>
      <c r="AH912" t="s">
        <v>9600</v>
      </c>
      <c r="AI912" t="s">
        <v>9599</v>
      </c>
      <c r="AK912" t="s">
        <v>9598</v>
      </c>
      <c r="AL912">
        <v>2</v>
      </c>
      <c r="AM912" s="5">
        <f t="shared" si="115"/>
        <v>0.125</v>
      </c>
      <c r="AN912" s="4">
        <f t="shared" si="116"/>
        <v>1.893222264293828E-4</v>
      </c>
      <c r="AO912" s="3"/>
      <c r="AP912">
        <v>0</v>
      </c>
      <c r="AR912" t="s">
        <v>0</v>
      </c>
      <c r="AT912" s="2">
        <v>1.3140000000000001</v>
      </c>
      <c r="AU912" s="1">
        <f t="shared" si="117"/>
        <v>0.7064084247011061</v>
      </c>
      <c r="AV912" s="1">
        <f t="shared" si="118"/>
        <v>0.50998665268448673</v>
      </c>
      <c r="AW912" s="1">
        <f t="shared" si="119"/>
        <v>0.31356488066786731</v>
      </c>
    </row>
    <row r="913" spans="1:49" x14ac:dyDescent="0.2">
      <c r="A913">
        <v>911</v>
      </c>
      <c r="B913" t="s">
        <v>9597</v>
      </c>
      <c r="C913" t="s">
        <v>9596</v>
      </c>
      <c r="F913" t="s">
        <v>9595</v>
      </c>
      <c r="G913" t="s">
        <v>5</v>
      </c>
      <c r="H913" t="s">
        <v>4</v>
      </c>
      <c r="I913" t="s">
        <v>788</v>
      </c>
      <c r="J913">
        <v>60025578</v>
      </c>
      <c r="K913" t="s">
        <v>544</v>
      </c>
      <c r="L913" t="s">
        <v>470</v>
      </c>
      <c r="M913" t="s">
        <v>103</v>
      </c>
      <c r="N913">
        <v>4</v>
      </c>
      <c r="O913" t="s">
        <v>9594</v>
      </c>
      <c r="P913" t="s">
        <v>9593</v>
      </c>
      <c r="Q913" t="s">
        <v>611</v>
      </c>
      <c r="R913" s="7">
        <v>38985</v>
      </c>
      <c r="S913" s="8">
        <f t="shared" si="112"/>
        <v>2006</v>
      </c>
      <c r="T913" s="8">
        <v>2006</v>
      </c>
      <c r="U913" s="8">
        <f t="shared" si="113"/>
        <v>16</v>
      </c>
      <c r="V913" s="7">
        <v>2006</v>
      </c>
      <c r="W913" t="s">
        <v>704</v>
      </c>
      <c r="X913" s="2">
        <v>0.375</v>
      </c>
      <c r="Y913" s="6">
        <f t="shared" si="114"/>
        <v>1.0010410827260351E-2</v>
      </c>
      <c r="AA913">
        <v>135194</v>
      </c>
      <c r="AB913">
        <v>24918</v>
      </c>
      <c r="AD913" t="s">
        <v>1</v>
      </c>
      <c r="AE913">
        <v>42</v>
      </c>
      <c r="AF913">
        <v>19</v>
      </c>
      <c r="AH913" t="s">
        <v>9592</v>
      </c>
      <c r="AI913" t="s">
        <v>9591</v>
      </c>
      <c r="AK913" t="s">
        <v>9590</v>
      </c>
      <c r="AL913">
        <v>73</v>
      </c>
      <c r="AM913" s="5">
        <f t="shared" si="115"/>
        <v>4.5625</v>
      </c>
      <c r="AN913" s="4">
        <f t="shared" si="116"/>
        <v>6.9102612646724723E-3</v>
      </c>
      <c r="AO913" s="3"/>
      <c r="AP913">
        <v>0</v>
      </c>
      <c r="AR913" t="s">
        <v>0</v>
      </c>
      <c r="AT913" s="2">
        <v>1.3140000000000001</v>
      </c>
      <c r="AU913" s="1">
        <f t="shared" si="117"/>
        <v>0.90803659584839869</v>
      </c>
      <c r="AV913" s="1">
        <f t="shared" si="118"/>
        <v>0.84603360459664123</v>
      </c>
      <c r="AW913" s="1">
        <f t="shared" si="119"/>
        <v>0.78403061334488355</v>
      </c>
    </row>
    <row r="914" spans="1:49" x14ac:dyDescent="0.2">
      <c r="A914">
        <v>912</v>
      </c>
      <c r="B914" t="s">
        <v>9589</v>
      </c>
      <c r="C914" t="s">
        <v>9588</v>
      </c>
      <c r="F914" t="s">
        <v>9587</v>
      </c>
      <c r="G914" t="s">
        <v>5</v>
      </c>
      <c r="H914" t="s">
        <v>4</v>
      </c>
      <c r="I914" t="s">
        <v>9586</v>
      </c>
      <c r="J914">
        <v>60070264</v>
      </c>
      <c r="K914" t="s">
        <v>1067</v>
      </c>
      <c r="L914" t="s">
        <v>91</v>
      </c>
      <c r="M914" t="s">
        <v>90</v>
      </c>
      <c r="N914">
        <v>2</v>
      </c>
      <c r="O914" t="s">
        <v>9585</v>
      </c>
      <c r="P914" t="s">
        <v>9584</v>
      </c>
      <c r="Q914" t="s">
        <v>9583</v>
      </c>
      <c r="R914" s="7">
        <v>38985</v>
      </c>
      <c r="S914" s="8">
        <f t="shared" si="112"/>
        <v>2006</v>
      </c>
      <c r="T914" s="8">
        <v>2006</v>
      </c>
      <c r="U914" s="8">
        <f t="shared" si="113"/>
        <v>16</v>
      </c>
      <c r="V914" s="7">
        <v>2006</v>
      </c>
      <c r="W914" t="s">
        <v>704</v>
      </c>
      <c r="X914" s="2">
        <v>0.375</v>
      </c>
      <c r="Y914" s="6">
        <f t="shared" si="114"/>
        <v>1.0010410827260351E-2</v>
      </c>
      <c r="AA914">
        <v>135194</v>
      </c>
      <c r="AB914">
        <v>24918</v>
      </c>
      <c r="AD914" t="s">
        <v>1</v>
      </c>
      <c r="AE914">
        <v>42</v>
      </c>
      <c r="AF914">
        <v>19</v>
      </c>
      <c r="AH914" t="s">
        <v>9582</v>
      </c>
      <c r="AI914" t="s">
        <v>9581</v>
      </c>
      <c r="AK914" t="s">
        <v>9580</v>
      </c>
      <c r="AL914">
        <v>36</v>
      </c>
      <c r="AM914" s="5">
        <f t="shared" si="115"/>
        <v>2.25</v>
      </c>
      <c r="AN914" s="4">
        <f t="shared" si="116"/>
        <v>3.4078000757288905E-3</v>
      </c>
      <c r="AO914" s="3"/>
      <c r="AP914">
        <v>0</v>
      </c>
      <c r="AR914" t="s">
        <v>0</v>
      </c>
      <c r="AT914" s="2">
        <v>1.3140000000000001</v>
      </c>
      <c r="AU914" s="1">
        <f t="shared" si="117"/>
        <v>0.80296276018009127</v>
      </c>
      <c r="AV914" s="1">
        <f t="shared" si="118"/>
        <v>0.67091054514946213</v>
      </c>
      <c r="AW914" s="1">
        <f t="shared" si="119"/>
        <v>0.53885833011883288</v>
      </c>
    </row>
    <row r="915" spans="1:49" x14ac:dyDescent="0.2">
      <c r="A915">
        <v>913</v>
      </c>
      <c r="B915" t="s">
        <v>9579</v>
      </c>
      <c r="C915" t="s">
        <v>9578</v>
      </c>
      <c r="F915" t="s">
        <v>9577</v>
      </c>
      <c r="G915" t="s">
        <v>5</v>
      </c>
      <c r="H915" t="s">
        <v>4</v>
      </c>
      <c r="I915" t="s">
        <v>9576</v>
      </c>
      <c r="J915">
        <v>60027090</v>
      </c>
      <c r="K915" t="s">
        <v>9575</v>
      </c>
      <c r="L915" t="s">
        <v>325</v>
      </c>
      <c r="M915" t="s">
        <v>16</v>
      </c>
      <c r="N915">
        <v>3</v>
      </c>
      <c r="O915" t="s">
        <v>9574</v>
      </c>
      <c r="P915" t="s">
        <v>9573</v>
      </c>
      <c r="Q915" t="s">
        <v>9572</v>
      </c>
      <c r="R915" s="7">
        <v>38985</v>
      </c>
      <c r="S915" s="8">
        <f t="shared" si="112"/>
        <v>2006</v>
      </c>
      <c r="T915" s="8">
        <v>2006</v>
      </c>
      <c r="U915" s="8">
        <f t="shared" si="113"/>
        <v>16</v>
      </c>
      <c r="V915" s="7">
        <v>2006</v>
      </c>
      <c r="W915" t="s">
        <v>9571</v>
      </c>
      <c r="X915" s="2">
        <v>0.52100000000000002</v>
      </c>
      <c r="Y915" s="6">
        <f t="shared" si="114"/>
        <v>1.3907797442673715E-2</v>
      </c>
      <c r="AA915">
        <v>8931321</v>
      </c>
      <c r="AB915">
        <v>16252</v>
      </c>
      <c r="AD915" t="s">
        <v>1</v>
      </c>
      <c r="AE915">
        <v>19</v>
      </c>
      <c r="AF915">
        <v>4</v>
      </c>
      <c r="AH915" t="s">
        <v>425</v>
      </c>
      <c r="AI915" t="s">
        <v>9570</v>
      </c>
      <c r="AJ915" t="s">
        <v>9569</v>
      </c>
      <c r="AK915" t="s">
        <v>9568</v>
      </c>
      <c r="AL915">
        <v>26</v>
      </c>
      <c r="AM915" s="5">
        <f t="shared" si="115"/>
        <v>1.625</v>
      </c>
      <c r="AN915" s="4">
        <f t="shared" si="116"/>
        <v>2.4611889435819764E-3</v>
      </c>
      <c r="AO915" s="3"/>
      <c r="AP915">
        <v>0</v>
      </c>
      <c r="AR915" t="s">
        <v>0</v>
      </c>
      <c r="AT915" s="2">
        <v>1.9039999999999999</v>
      </c>
      <c r="AU915" s="1">
        <f t="shared" si="117"/>
        <v>1.0473814892946192</v>
      </c>
      <c r="AV915" s="1">
        <f t="shared" si="118"/>
        <v>0.81844931931278464</v>
      </c>
      <c r="AW915" s="1">
        <f t="shared" si="119"/>
        <v>0.58951714933094979</v>
      </c>
    </row>
    <row r="916" spans="1:49" x14ac:dyDescent="0.2">
      <c r="A916">
        <v>914</v>
      </c>
      <c r="B916" t="s">
        <v>9567</v>
      </c>
      <c r="C916" t="s">
        <v>9566</v>
      </c>
      <c r="F916" t="s">
        <v>9565</v>
      </c>
      <c r="G916" t="s">
        <v>5</v>
      </c>
      <c r="H916" t="s">
        <v>4</v>
      </c>
      <c r="I916" t="s">
        <v>292</v>
      </c>
      <c r="J916">
        <v>60033110</v>
      </c>
      <c r="K916" t="s">
        <v>9564</v>
      </c>
      <c r="L916" t="s">
        <v>263</v>
      </c>
      <c r="M916" t="s">
        <v>254</v>
      </c>
      <c r="N916">
        <v>2</v>
      </c>
      <c r="O916" t="s">
        <v>9563</v>
      </c>
      <c r="P916" t="s">
        <v>9562</v>
      </c>
      <c r="Q916" t="s">
        <v>9561</v>
      </c>
      <c r="R916" s="7">
        <v>38985</v>
      </c>
      <c r="S916" s="8">
        <f t="shared" si="112"/>
        <v>2006</v>
      </c>
      <c r="T916" s="8">
        <v>2006</v>
      </c>
      <c r="U916" s="8">
        <f t="shared" si="113"/>
        <v>16</v>
      </c>
      <c r="V916" s="7">
        <v>2006</v>
      </c>
      <c r="W916" t="s">
        <v>704</v>
      </c>
      <c r="X916" s="2">
        <v>0.375</v>
      </c>
      <c r="Y916" s="6">
        <f t="shared" si="114"/>
        <v>1.0010410827260351E-2</v>
      </c>
      <c r="AA916">
        <v>135194</v>
      </c>
      <c r="AB916">
        <v>24918</v>
      </c>
      <c r="AD916" t="s">
        <v>1</v>
      </c>
      <c r="AE916">
        <v>42</v>
      </c>
      <c r="AF916">
        <v>19</v>
      </c>
      <c r="AH916" t="s">
        <v>9560</v>
      </c>
      <c r="AI916" t="s">
        <v>9559</v>
      </c>
      <c r="AK916" t="s">
        <v>9558</v>
      </c>
      <c r="AL916">
        <v>40</v>
      </c>
      <c r="AM916" s="5">
        <f t="shared" si="115"/>
        <v>2.5</v>
      </c>
      <c r="AN916" s="4">
        <f t="shared" si="116"/>
        <v>3.7864445285876562E-3</v>
      </c>
      <c r="AO916" s="3"/>
      <c r="AP916">
        <v>0</v>
      </c>
      <c r="AR916" t="s">
        <v>0</v>
      </c>
      <c r="AT916" s="2">
        <v>1.3140000000000001</v>
      </c>
      <c r="AU916" s="1">
        <f t="shared" si="117"/>
        <v>0.81432209376585429</v>
      </c>
      <c r="AV916" s="1">
        <f t="shared" si="118"/>
        <v>0.68984276779240039</v>
      </c>
      <c r="AW916" s="1">
        <f t="shared" si="119"/>
        <v>0.56536344181894638</v>
      </c>
    </row>
    <row r="917" spans="1:49" x14ac:dyDescent="0.2">
      <c r="A917">
        <v>915</v>
      </c>
      <c r="B917" t="s">
        <v>9557</v>
      </c>
      <c r="F917" t="s">
        <v>9556</v>
      </c>
      <c r="G917" t="s">
        <v>5</v>
      </c>
      <c r="H917" t="s">
        <v>4</v>
      </c>
      <c r="I917" t="s">
        <v>9555</v>
      </c>
      <c r="J917" t="s">
        <v>9554</v>
      </c>
      <c r="K917" t="s">
        <v>9553</v>
      </c>
      <c r="L917" t="s">
        <v>117</v>
      </c>
      <c r="M917" t="s">
        <v>9552</v>
      </c>
      <c r="N917">
        <v>6</v>
      </c>
      <c r="O917" t="s">
        <v>9551</v>
      </c>
      <c r="P917" t="s">
        <v>9550</v>
      </c>
      <c r="Q917" t="s">
        <v>9549</v>
      </c>
      <c r="R917" s="7">
        <v>38985</v>
      </c>
      <c r="S917" s="8">
        <f t="shared" si="112"/>
        <v>2006</v>
      </c>
      <c r="T917" s="8">
        <v>2006</v>
      </c>
      <c r="U917" s="8">
        <f t="shared" si="113"/>
        <v>16</v>
      </c>
      <c r="V917" s="7">
        <v>2006</v>
      </c>
      <c r="W917" t="s">
        <v>9548</v>
      </c>
      <c r="X917" s="2" t="s">
        <v>6</v>
      </c>
      <c r="Y917" s="6" t="e">
        <f t="shared" si="114"/>
        <v>#VALUE!</v>
      </c>
      <c r="AA917">
        <v>13481797</v>
      </c>
      <c r="AB917">
        <v>16742</v>
      </c>
      <c r="AC917">
        <v>13481797</v>
      </c>
      <c r="AD917" t="s">
        <v>1</v>
      </c>
      <c r="AF917">
        <v>30</v>
      </c>
      <c r="AH917" s="10">
        <v>44537</v>
      </c>
      <c r="AI917" t="s">
        <v>9547</v>
      </c>
      <c r="AK917" t="s">
        <v>9546</v>
      </c>
      <c r="AL917">
        <v>2</v>
      </c>
      <c r="AM917" s="5">
        <f t="shared" si="115"/>
        <v>0.125</v>
      </c>
      <c r="AN917" s="4">
        <f t="shared" si="116"/>
        <v>1.893222264293828E-4</v>
      </c>
      <c r="AO917" s="3"/>
      <c r="AP917">
        <v>0</v>
      </c>
      <c r="AR917" t="s">
        <v>0</v>
      </c>
      <c r="AT917" s="2" t="s">
        <v>6</v>
      </c>
      <c r="AU917" s="1" t="e">
        <f t="shared" si="117"/>
        <v>#VALUE!</v>
      </c>
      <c r="AV917" s="1" t="e">
        <f t="shared" si="118"/>
        <v>#VALUE!</v>
      </c>
      <c r="AW917" s="1" t="e">
        <f t="shared" si="119"/>
        <v>#VALUE!</v>
      </c>
    </row>
    <row r="918" spans="1:49" x14ac:dyDescent="0.2">
      <c r="A918">
        <v>916</v>
      </c>
      <c r="B918" t="s">
        <v>9545</v>
      </c>
      <c r="C918" t="s">
        <v>9544</v>
      </c>
      <c r="F918" t="s">
        <v>9543</v>
      </c>
      <c r="G918" t="s">
        <v>5</v>
      </c>
      <c r="H918" t="s">
        <v>4</v>
      </c>
      <c r="I918" t="s">
        <v>9542</v>
      </c>
      <c r="J918" t="s">
        <v>5793</v>
      </c>
      <c r="K918" t="s">
        <v>5792</v>
      </c>
      <c r="L918" t="s">
        <v>5791</v>
      </c>
      <c r="M918" t="s">
        <v>962</v>
      </c>
      <c r="N918">
        <v>3</v>
      </c>
      <c r="O918" t="s">
        <v>9541</v>
      </c>
      <c r="P918" t="s">
        <v>9540</v>
      </c>
      <c r="Q918" t="s">
        <v>9539</v>
      </c>
      <c r="R918" s="7">
        <v>38985</v>
      </c>
      <c r="S918" s="8">
        <f t="shared" si="112"/>
        <v>2006</v>
      </c>
      <c r="T918" s="8">
        <v>2006</v>
      </c>
      <c r="U918" s="8">
        <f t="shared" si="113"/>
        <v>16</v>
      </c>
      <c r="V918" s="7">
        <v>2006</v>
      </c>
      <c r="W918" t="s">
        <v>704</v>
      </c>
      <c r="X918" s="2">
        <v>0.375</v>
      </c>
      <c r="Y918" s="6">
        <f t="shared" si="114"/>
        <v>1.0010410827260351E-2</v>
      </c>
      <c r="AA918">
        <v>135194</v>
      </c>
      <c r="AB918">
        <v>24918</v>
      </c>
      <c r="AD918" t="s">
        <v>1</v>
      </c>
      <c r="AE918">
        <v>42</v>
      </c>
      <c r="AF918">
        <v>19</v>
      </c>
      <c r="AH918" t="s">
        <v>9538</v>
      </c>
      <c r="AI918" t="s">
        <v>9537</v>
      </c>
      <c r="AK918" t="s">
        <v>9536</v>
      </c>
      <c r="AL918">
        <v>15</v>
      </c>
      <c r="AM918" s="5">
        <f t="shared" si="115"/>
        <v>0.9375</v>
      </c>
      <c r="AN918" s="4">
        <f t="shared" si="116"/>
        <v>1.4199166982203711E-3</v>
      </c>
      <c r="AO918" s="3"/>
      <c r="AP918">
        <v>0</v>
      </c>
      <c r="AR918" t="s">
        <v>0</v>
      </c>
      <c r="AT918" s="2">
        <v>1.3140000000000001</v>
      </c>
      <c r="AU918" s="1">
        <f t="shared" si="117"/>
        <v>0.74332625885483572</v>
      </c>
      <c r="AV918" s="1">
        <f t="shared" si="118"/>
        <v>0.57151637627403606</v>
      </c>
      <c r="AW918" s="1">
        <f t="shared" si="119"/>
        <v>0.39970649369323646</v>
      </c>
    </row>
    <row r="919" spans="1:49" x14ac:dyDescent="0.2">
      <c r="A919">
        <v>917</v>
      </c>
      <c r="B919" t="s">
        <v>9535</v>
      </c>
      <c r="C919" t="s">
        <v>9534</v>
      </c>
      <c r="F919" t="s">
        <v>9533</v>
      </c>
      <c r="G919" t="s">
        <v>5</v>
      </c>
      <c r="H919" t="s">
        <v>4</v>
      </c>
      <c r="I919" t="s">
        <v>9532</v>
      </c>
      <c r="J919">
        <v>60018363</v>
      </c>
      <c r="K919" t="s">
        <v>1160</v>
      </c>
      <c r="L919" t="s">
        <v>1159</v>
      </c>
      <c r="M919" t="s">
        <v>25</v>
      </c>
      <c r="N919">
        <v>2</v>
      </c>
      <c r="O919" t="s">
        <v>9531</v>
      </c>
      <c r="P919" t="s">
        <v>9530</v>
      </c>
      <c r="Q919" t="s">
        <v>9529</v>
      </c>
      <c r="R919" s="7">
        <v>38985</v>
      </c>
      <c r="S919" s="8">
        <f t="shared" si="112"/>
        <v>2006</v>
      </c>
      <c r="T919" s="8">
        <v>2006</v>
      </c>
      <c r="U919" s="8">
        <f t="shared" si="113"/>
        <v>16</v>
      </c>
      <c r="V919" s="7">
        <v>2006</v>
      </c>
      <c r="W919" t="s">
        <v>704</v>
      </c>
      <c r="X919" s="2">
        <v>0.375</v>
      </c>
      <c r="Y919" s="6">
        <f t="shared" si="114"/>
        <v>1.0010410827260351E-2</v>
      </c>
      <c r="AA919">
        <v>135194</v>
      </c>
      <c r="AB919">
        <v>24918</v>
      </c>
      <c r="AD919" t="s">
        <v>1</v>
      </c>
      <c r="AE919">
        <v>42</v>
      </c>
      <c r="AF919">
        <v>19</v>
      </c>
      <c r="AH919" t="s">
        <v>9528</v>
      </c>
      <c r="AI919" t="s">
        <v>9527</v>
      </c>
      <c r="AK919" t="s">
        <v>9526</v>
      </c>
      <c r="AL919">
        <v>5</v>
      </c>
      <c r="AM919" s="5">
        <f t="shared" si="115"/>
        <v>0.3125</v>
      </c>
      <c r="AN919" s="4">
        <f t="shared" si="116"/>
        <v>4.7330556607345703E-4</v>
      </c>
      <c r="AO919" s="3"/>
      <c r="AP919">
        <v>0</v>
      </c>
      <c r="AR919" t="s">
        <v>0</v>
      </c>
      <c r="AT919" s="2">
        <v>1.3140000000000001</v>
      </c>
      <c r="AU919" s="1">
        <f t="shared" si="117"/>
        <v>0.71492792489042833</v>
      </c>
      <c r="AV919" s="1">
        <f t="shared" si="118"/>
        <v>0.52418581966669042</v>
      </c>
      <c r="AW919" s="1">
        <f t="shared" si="119"/>
        <v>0.33344371444295251</v>
      </c>
    </row>
    <row r="920" spans="1:49" x14ac:dyDescent="0.2">
      <c r="A920">
        <v>918</v>
      </c>
      <c r="B920" t="s">
        <v>9525</v>
      </c>
      <c r="C920" t="s">
        <v>9524</v>
      </c>
      <c r="F920" t="s">
        <v>9523</v>
      </c>
      <c r="G920" t="s">
        <v>5</v>
      </c>
      <c r="H920" t="s">
        <v>4</v>
      </c>
      <c r="I920" t="s">
        <v>9522</v>
      </c>
      <c r="J920" t="s">
        <v>9521</v>
      </c>
      <c r="K920" t="s">
        <v>9520</v>
      </c>
      <c r="L920" t="s">
        <v>9519</v>
      </c>
      <c r="M920" t="s">
        <v>9518</v>
      </c>
      <c r="N920">
        <v>4</v>
      </c>
      <c r="O920" t="s">
        <v>9517</v>
      </c>
      <c r="P920" t="s">
        <v>9516</v>
      </c>
      <c r="Q920" t="s">
        <v>9515</v>
      </c>
      <c r="R920" s="7">
        <v>38985</v>
      </c>
      <c r="S920" s="8">
        <f t="shared" si="112"/>
        <v>2006</v>
      </c>
      <c r="T920" s="8">
        <v>2006</v>
      </c>
      <c r="U920" s="8">
        <f t="shared" si="113"/>
        <v>16</v>
      </c>
      <c r="V920" s="7">
        <v>2006</v>
      </c>
      <c r="W920" t="s">
        <v>1342</v>
      </c>
      <c r="X920" s="2">
        <v>1.887</v>
      </c>
      <c r="Y920" s="6">
        <f t="shared" si="114"/>
        <v>5.0372387282774087E-2</v>
      </c>
      <c r="AA920">
        <v>15507998</v>
      </c>
      <c r="AB920">
        <v>110157</v>
      </c>
      <c r="AC920">
        <v>15502368</v>
      </c>
      <c r="AD920" t="s">
        <v>1</v>
      </c>
      <c r="AE920">
        <v>74</v>
      </c>
      <c r="AF920">
        <v>6</v>
      </c>
      <c r="AG920">
        <v>63006</v>
      </c>
      <c r="AI920" t="s">
        <v>9514</v>
      </c>
      <c r="AK920" t="s">
        <v>9513</v>
      </c>
      <c r="AL920">
        <v>0</v>
      </c>
      <c r="AM920" s="5">
        <f t="shared" si="115"/>
        <v>0</v>
      </c>
      <c r="AN920" s="4">
        <f t="shared" si="116"/>
        <v>0</v>
      </c>
      <c r="AO920" s="3"/>
      <c r="AP920">
        <v>0</v>
      </c>
      <c r="AQ920" t="s">
        <v>28</v>
      </c>
      <c r="AR920">
        <v>244424</v>
      </c>
      <c r="AS920" t="s">
        <v>27</v>
      </c>
      <c r="AT920" s="2" t="s">
        <v>6</v>
      </c>
      <c r="AU920" s="1">
        <f t="shared" si="117"/>
        <v>3.5260671097941856</v>
      </c>
      <c r="AV920" s="1">
        <f t="shared" si="118"/>
        <v>2.5186193641387042</v>
      </c>
      <c r="AW920" s="1">
        <f t="shared" si="119"/>
        <v>1.5111716184832225</v>
      </c>
    </row>
    <row r="921" spans="1:49" x14ac:dyDescent="0.2">
      <c r="A921">
        <v>919</v>
      </c>
      <c r="B921" t="s">
        <v>9512</v>
      </c>
      <c r="C921" t="s">
        <v>9511</v>
      </c>
      <c r="D921" t="s">
        <v>9510</v>
      </c>
      <c r="F921" t="s">
        <v>9509</v>
      </c>
      <c r="G921" t="s">
        <v>5</v>
      </c>
      <c r="H921" t="s">
        <v>4</v>
      </c>
      <c r="I921" t="s">
        <v>9508</v>
      </c>
      <c r="J921" t="s">
        <v>9507</v>
      </c>
      <c r="K921" t="s">
        <v>9506</v>
      </c>
      <c r="L921" t="s">
        <v>9505</v>
      </c>
      <c r="M921" t="s">
        <v>30</v>
      </c>
      <c r="N921">
        <v>3</v>
      </c>
      <c r="O921" t="s">
        <v>9504</v>
      </c>
      <c r="P921" t="s">
        <v>9503</v>
      </c>
      <c r="Q921" t="s">
        <v>9502</v>
      </c>
      <c r="R921" s="7">
        <v>38982</v>
      </c>
      <c r="S921" s="8">
        <f t="shared" si="112"/>
        <v>2006</v>
      </c>
      <c r="T921" s="8">
        <v>2006</v>
      </c>
      <c r="U921" s="8">
        <f t="shared" si="113"/>
        <v>16</v>
      </c>
      <c r="V921" s="7">
        <v>38982</v>
      </c>
      <c r="W921" t="s">
        <v>9501</v>
      </c>
      <c r="X921" s="2">
        <v>2.1389999999999998</v>
      </c>
      <c r="Y921" s="6">
        <f t="shared" si="114"/>
        <v>5.7099383358693037E-2</v>
      </c>
      <c r="AA921">
        <v>3787753</v>
      </c>
      <c r="AB921">
        <v>18063</v>
      </c>
      <c r="AD921" t="s">
        <v>1</v>
      </c>
      <c r="AE921">
        <v>159</v>
      </c>
      <c r="AF921">
        <v>2</v>
      </c>
      <c r="AH921" t="s">
        <v>9500</v>
      </c>
      <c r="AI921" t="s">
        <v>9499</v>
      </c>
      <c r="AJ921" t="s">
        <v>9498</v>
      </c>
      <c r="AK921" t="s">
        <v>9497</v>
      </c>
      <c r="AL921">
        <v>98</v>
      </c>
      <c r="AM921" s="5">
        <f t="shared" si="115"/>
        <v>6.125</v>
      </c>
      <c r="AN921" s="4">
        <f t="shared" si="116"/>
        <v>9.2767890950397579E-3</v>
      </c>
      <c r="AO921" s="3"/>
      <c r="AP921">
        <v>0</v>
      </c>
      <c r="AQ921" t="s">
        <v>1367</v>
      </c>
      <c r="AR921" t="s">
        <v>0</v>
      </c>
      <c r="AS921" t="s">
        <v>1366</v>
      </c>
      <c r="AT921" s="2">
        <v>9.1270000000000007</v>
      </c>
      <c r="AU921" s="1">
        <f t="shared" si="117"/>
        <v>4.2752605079597048</v>
      </c>
      <c r="AV921" s="1">
        <f t="shared" si="118"/>
        <v>3.3188086226866398</v>
      </c>
      <c r="AW921" s="1">
        <f t="shared" si="119"/>
        <v>2.3623567374135743</v>
      </c>
    </row>
    <row r="922" spans="1:49" x14ac:dyDescent="0.2">
      <c r="A922">
        <v>920</v>
      </c>
      <c r="B922" t="s">
        <v>9496</v>
      </c>
      <c r="C922" t="s">
        <v>9495</v>
      </c>
      <c r="F922" t="s">
        <v>9494</v>
      </c>
      <c r="G922" t="s">
        <v>5</v>
      </c>
      <c r="H922" t="s">
        <v>4</v>
      </c>
      <c r="I922" t="s">
        <v>9493</v>
      </c>
      <c r="J922" t="s">
        <v>9492</v>
      </c>
      <c r="K922" t="s">
        <v>9491</v>
      </c>
      <c r="L922" t="s">
        <v>9490</v>
      </c>
      <c r="M922" t="s">
        <v>155</v>
      </c>
      <c r="N922">
        <v>5</v>
      </c>
      <c r="O922" t="s">
        <v>9489</v>
      </c>
      <c r="P922" t="s">
        <v>9488</v>
      </c>
      <c r="Q922" t="s">
        <v>9487</v>
      </c>
      <c r="R922" s="7">
        <v>38981</v>
      </c>
      <c r="S922" s="8">
        <f t="shared" si="112"/>
        <v>2006</v>
      </c>
      <c r="T922" s="8">
        <v>2006</v>
      </c>
      <c r="U922" s="8">
        <f t="shared" si="113"/>
        <v>16</v>
      </c>
      <c r="V922" s="7">
        <v>2006</v>
      </c>
      <c r="W922" t="s">
        <v>9486</v>
      </c>
      <c r="X922" s="2">
        <v>0.98</v>
      </c>
      <c r="Y922" s="6">
        <f t="shared" si="114"/>
        <v>2.6160540295240384E-2</v>
      </c>
      <c r="AA922">
        <v>14779226</v>
      </c>
      <c r="AB922">
        <v>9500153949</v>
      </c>
      <c r="AC922">
        <v>14779234</v>
      </c>
      <c r="AD922" t="s">
        <v>1</v>
      </c>
      <c r="AF922">
        <v>37</v>
      </c>
      <c r="AH922" t="s">
        <v>9485</v>
      </c>
      <c r="AI922" t="s">
        <v>9484</v>
      </c>
      <c r="AK922" t="s">
        <v>9483</v>
      </c>
      <c r="AL922">
        <v>6</v>
      </c>
      <c r="AM922" s="5">
        <f t="shared" si="115"/>
        <v>0.375</v>
      </c>
      <c r="AN922" s="4">
        <f t="shared" si="116"/>
        <v>5.6796667928814845E-4</v>
      </c>
      <c r="AO922" s="3"/>
      <c r="AP922">
        <v>0</v>
      </c>
      <c r="AR922" t="s">
        <v>0</v>
      </c>
      <c r="AT922" s="2">
        <v>4.3899999999999997</v>
      </c>
      <c r="AU922" s="1">
        <f t="shared" si="117"/>
        <v>1.848276821045471</v>
      </c>
      <c r="AV922" s="1">
        <f t="shared" si="118"/>
        <v>1.3364253487264266</v>
      </c>
      <c r="AW922" s="1">
        <f t="shared" si="119"/>
        <v>0.82457387640738189</v>
      </c>
    </row>
    <row r="923" spans="1:49" x14ac:dyDescent="0.2">
      <c r="A923">
        <v>921</v>
      </c>
      <c r="B923" t="s">
        <v>9482</v>
      </c>
      <c r="C923" t="s">
        <v>9481</v>
      </c>
      <c r="F923" t="s">
        <v>9480</v>
      </c>
      <c r="G923" t="s">
        <v>5</v>
      </c>
      <c r="H923" t="s">
        <v>4</v>
      </c>
      <c r="I923" t="s">
        <v>9479</v>
      </c>
      <c r="J923">
        <v>60001439</v>
      </c>
      <c r="K923" t="s">
        <v>474</v>
      </c>
      <c r="L923" t="s">
        <v>473</v>
      </c>
      <c r="M923" t="s">
        <v>16</v>
      </c>
      <c r="N923">
        <v>3</v>
      </c>
      <c r="O923" t="s">
        <v>9478</v>
      </c>
      <c r="P923" t="s">
        <v>9477</v>
      </c>
      <c r="Q923" t="s">
        <v>9476</v>
      </c>
      <c r="R923" s="7">
        <v>38980</v>
      </c>
      <c r="S923" s="8">
        <f t="shared" si="112"/>
        <v>2006</v>
      </c>
      <c r="T923" s="8">
        <v>2006</v>
      </c>
      <c r="U923" s="8">
        <f t="shared" si="113"/>
        <v>16</v>
      </c>
      <c r="V923" s="7">
        <v>38980</v>
      </c>
      <c r="W923" t="s">
        <v>173</v>
      </c>
      <c r="X923" s="2">
        <v>2.3759999999999999</v>
      </c>
      <c r="Y923" s="6">
        <f t="shared" si="114"/>
        <v>6.3425963001521576E-2</v>
      </c>
      <c r="AA923" t="s">
        <v>172</v>
      </c>
      <c r="AB923">
        <v>26765</v>
      </c>
      <c r="AC923">
        <v>15384357</v>
      </c>
      <c r="AD923" t="s">
        <v>1</v>
      </c>
      <c r="AE923">
        <v>649</v>
      </c>
      <c r="AF923" t="s">
        <v>8623</v>
      </c>
      <c r="AI923" t="s">
        <v>9475</v>
      </c>
      <c r="AJ923" t="s">
        <v>9474</v>
      </c>
      <c r="AK923" t="s">
        <v>9473</v>
      </c>
      <c r="AL923">
        <v>22</v>
      </c>
      <c r="AM923" s="5">
        <f t="shared" si="115"/>
        <v>1.375</v>
      </c>
      <c r="AN923" s="4">
        <f t="shared" si="116"/>
        <v>2.0825444907232107E-3</v>
      </c>
      <c r="AO923" s="3"/>
      <c r="AP923">
        <v>0</v>
      </c>
      <c r="AQ923" t="s">
        <v>28</v>
      </c>
      <c r="AR923" t="s">
        <v>9472</v>
      </c>
      <c r="AS923" t="s">
        <v>27</v>
      </c>
      <c r="AT923" s="2">
        <v>5.8739999999999997</v>
      </c>
      <c r="AU923" s="1">
        <f t="shared" si="117"/>
        <v>4.5022937448282061</v>
      </c>
      <c r="AV923" s="1">
        <f t="shared" si="118"/>
        <v>3.2754253746122397</v>
      </c>
      <c r="AW923" s="1">
        <f t="shared" si="119"/>
        <v>2.048557004396272</v>
      </c>
    </row>
    <row r="924" spans="1:49" x14ac:dyDescent="0.2">
      <c r="A924">
        <v>922</v>
      </c>
      <c r="B924" t="s">
        <v>9471</v>
      </c>
      <c r="C924" t="s">
        <v>9470</v>
      </c>
      <c r="F924" t="s">
        <v>9469</v>
      </c>
      <c r="G924" t="s">
        <v>5</v>
      </c>
      <c r="H924" t="s">
        <v>4</v>
      </c>
      <c r="I924" t="s">
        <v>9468</v>
      </c>
      <c r="J924" t="s">
        <v>9467</v>
      </c>
      <c r="K924" t="s">
        <v>9466</v>
      </c>
      <c r="L924" t="s">
        <v>9465</v>
      </c>
      <c r="M924" t="s">
        <v>9464</v>
      </c>
      <c r="N924">
        <v>3</v>
      </c>
      <c r="O924" t="s">
        <v>9463</v>
      </c>
      <c r="P924" t="s">
        <v>9462</v>
      </c>
      <c r="Q924" t="s">
        <v>9461</v>
      </c>
      <c r="R924" s="7">
        <v>38979</v>
      </c>
      <c r="S924" s="8">
        <f t="shared" si="112"/>
        <v>2006</v>
      </c>
      <c r="T924" s="8">
        <v>2006</v>
      </c>
      <c r="U924" s="8">
        <f t="shared" si="113"/>
        <v>16</v>
      </c>
      <c r="V924" s="7">
        <v>2006</v>
      </c>
      <c r="W924" t="s">
        <v>9460</v>
      </c>
      <c r="X924" s="2">
        <v>0.69599999999999995</v>
      </c>
      <c r="Y924" s="6">
        <f t="shared" si="114"/>
        <v>1.857932249539521E-2</v>
      </c>
      <c r="AA924" t="s">
        <v>9459</v>
      </c>
      <c r="AB924">
        <v>26004</v>
      </c>
      <c r="AD924" t="s">
        <v>1</v>
      </c>
      <c r="AE924">
        <v>6</v>
      </c>
      <c r="AF924">
        <v>3</v>
      </c>
      <c r="AG924">
        <v>1688198</v>
      </c>
      <c r="AH924" s="9">
        <v>43739</v>
      </c>
      <c r="AI924" t="s">
        <v>9458</v>
      </c>
      <c r="AK924" t="s">
        <v>9457</v>
      </c>
      <c r="AL924">
        <v>4</v>
      </c>
      <c r="AM924" s="5">
        <f t="shared" si="115"/>
        <v>0.25</v>
      </c>
      <c r="AN924" s="4">
        <f t="shared" si="116"/>
        <v>3.786444528587656E-4</v>
      </c>
      <c r="AO924" s="3"/>
      <c r="AP924">
        <v>0</v>
      </c>
      <c r="AR924" t="s">
        <v>0</v>
      </c>
      <c r="AT924" s="2">
        <v>3.0710000000000002</v>
      </c>
      <c r="AU924" s="1">
        <f t="shared" si="117"/>
        <v>1.3119119082634276</v>
      </c>
      <c r="AV924" s="1">
        <f t="shared" si="118"/>
        <v>0.94789834741269874</v>
      </c>
      <c r="AW924" s="1">
        <f t="shared" si="119"/>
        <v>0.58388478656196985</v>
      </c>
    </row>
    <row r="925" spans="1:49" x14ac:dyDescent="0.2">
      <c r="A925">
        <v>923</v>
      </c>
      <c r="B925" t="s">
        <v>9456</v>
      </c>
      <c r="C925" t="s">
        <v>9455</v>
      </c>
      <c r="F925" t="s">
        <v>9454</v>
      </c>
      <c r="G925" t="s">
        <v>5</v>
      </c>
      <c r="H925" t="s">
        <v>4</v>
      </c>
      <c r="I925" t="s">
        <v>9453</v>
      </c>
      <c r="J925">
        <v>60007163</v>
      </c>
      <c r="K925" t="s">
        <v>9452</v>
      </c>
      <c r="L925" t="s">
        <v>9451</v>
      </c>
      <c r="M925" t="s">
        <v>22</v>
      </c>
      <c r="N925">
        <v>5</v>
      </c>
      <c r="O925" t="s">
        <v>9450</v>
      </c>
      <c r="P925" t="s">
        <v>9449</v>
      </c>
      <c r="Q925" t="s">
        <v>9448</v>
      </c>
      <c r="R925" s="7">
        <v>38978</v>
      </c>
      <c r="S925" s="8">
        <f t="shared" si="112"/>
        <v>2006</v>
      </c>
      <c r="T925" s="8">
        <v>2006</v>
      </c>
      <c r="U925" s="8">
        <f t="shared" si="113"/>
        <v>16</v>
      </c>
      <c r="V925" s="7">
        <v>38978</v>
      </c>
      <c r="W925" t="s">
        <v>736</v>
      </c>
      <c r="X925" s="2">
        <v>6.069</v>
      </c>
      <c r="Y925" s="6">
        <f t="shared" si="114"/>
        <v>0.16200848882838151</v>
      </c>
      <c r="AA925" t="s">
        <v>735</v>
      </c>
      <c r="AB925">
        <v>25143</v>
      </c>
      <c r="AC925">
        <v>16163028</v>
      </c>
      <c r="AD925" t="s">
        <v>1</v>
      </c>
      <c r="AE925">
        <v>16</v>
      </c>
      <c r="AF925">
        <v>14</v>
      </c>
      <c r="AH925" t="s">
        <v>9447</v>
      </c>
      <c r="AI925" t="s">
        <v>9446</v>
      </c>
      <c r="AK925" t="s">
        <v>9445</v>
      </c>
      <c r="AL925">
        <v>52</v>
      </c>
      <c r="AM925" s="5">
        <f t="shared" si="115"/>
        <v>3.25</v>
      </c>
      <c r="AN925" s="4">
        <f t="shared" si="116"/>
        <v>4.9223778871639529E-3</v>
      </c>
      <c r="AO925" s="3"/>
      <c r="AP925">
        <v>0</v>
      </c>
      <c r="AR925" t="s">
        <v>0</v>
      </c>
      <c r="AT925" s="2">
        <v>18.808</v>
      </c>
      <c r="AU925" s="1">
        <f t="shared" si="117"/>
        <v>11.488265554601623</v>
      </c>
      <c r="AV925" s="1">
        <f t="shared" si="118"/>
        <v>8.3465433357772731</v>
      </c>
      <c r="AW925" s="1">
        <f t="shared" si="119"/>
        <v>5.2048211169529219</v>
      </c>
    </row>
    <row r="926" spans="1:49" x14ac:dyDescent="0.2">
      <c r="A926">
        <v>924</v>
      </c>
      <c r="B926" t="s">
        <v>9444</v>
      </c>
      <c r="C926" t="s">
        <v>9443</v>
      </c>
      <c r="D926" t="s">
        <v>9442</v>
      </c>
      <c r="E926">
        <v>16780828</v>
      </c>
      <c r="F926" t="s">
        <v>9441</v>
      </c>
      <c r="G926" t="s">
        <v>5</v>
      </c>
      <c r="H926" t="s">
        <v>4</v>
      </c>
      <c r="I926" t="s">
        <v>9440</v>
      </c>
      <c r="J926">
        <v>60021121</v>
      </c>
      <c r="K926" t="s">
        <v>1377</v>
      </c>
      <c r="L926" t="s">
        <v>1376</v>
      </c>
      <c r="M926" t="s">
        <v>16</v>
      </c>
      <c r="N926">
        <v>3</v>
      </c>
      <c r="O926" t="s">
        <v>9439</v>
      </c>
      <c r="P926" t="s">
        <v>9438</v>
      </c>
      <c r="Q926" t="s">
        <v>1375</v>
      </c>
      <c r="R926" s="7">
        <v>38975</v>
      </c>
      <c r="S926" s="8">
        <f t="shared" si="112"/>
        <v>2006</v>
      </c>
      <c r="T926" s="8">
        <v>2006</v>
      </c>
      <c r="U926" s="8">
        <f t="shared" si="113"/>
        <v>16</v>
      </c>
      <c r="V926" s="7">
        <v>38975</v>
      </c>
      <c r="W926" t="s">
        <v>734</v>
      </c>
      <c r="X926" s="2">
        <v>1.77</v>
      </c>
      <c r="Y926" s="6">
        <f t="shared" si="114"/>
        <v>4.7249139104668859E-2</v>
      </c>
      <c r="AA926">
        <v>121606</v>
      </c>
      <c r="AB926">
        <v>14536</v>
      </c>
      <c r="AD926" t="s">
        <v>1</v>
      </c>
      <c r="AE926">
        <v>297</v>
      </c>
      <c r="AF926">
        <v>2</v>
      </c>
      <c r="AH926" t="s">
        <v>9437</v>
      </c>
      <c r="AI926" t="s">
        <v>9436</v>
      </c>
      <c r="AJ926" t="s">
        <v>9435</v>
      </c>
      <c r="AK926" t="s">
        <v>9434</v>
      </c>
      <c r="AL926">
        <v>24</v>
      </c>
      <c r="AM926" s="5">
        <f t="shared" si="115"/>
        <v>1.5</v>
      </c>
      <c r="AN926" s="4">
        <f t="shared" si="116"/>
        <v>2.2718667171525938E-3</v>
      </c>
      <c r="AO926" s="3"/>
      <c r="AP926">
        <v>1</v>
      </c>
      <c r="AQ926" t="s">
        <v>9433</v>
      </c>
      <c r="AR926" t="s">
        <v>9432</v>
      </c>
      <c r="AS926" t="s">
        <v>9431</v>
      </c>
      <c r="AT926" s="2">
        <v>3.5819999999999999</v>
      </c>
      <c r="AU926" s="1">
        <f t="shared" si="117"/>
        <v>3.375595738841398</v>
      </c>
      <c r="AV926" s="1">
        <f t="shared" si="118"/>
        <v>2.4760502910910724</v>
      </c>
      <c r="AW926" s="1">
        <f t="shared" si="119"/>
        <v>1.5765048433407474</v>
      </c>
    </row>
    <row r="927" spans="1:49" x14ac:dyDescent="0.2">
      <c r="A927">
        <v>925</v>
      </c>
      <c r="B927" t="s">
        <v>9430</v>
      </c>
      <c r="C927" t="s">
        <v>9429</v>
      </c>
      <c r="F927" t="s">
        <v>9428</v>
      </c>
      <c r="G927" t="s">
        <v>5</v>
      </c>
      <c r="H927" t="s">
        <v>4</v>
      </c>
      <c r="I927" t="s">
        <v>9427</v>
      </c>
      <c r="J927" t="s">
        <v>9421</v>
      </c>
      <c r="K927" t="s">
        <v>9426</v>
      </c>
      <c r="L927" t="s">
        <v>9425</v>
      </c>
      <c r="M927" t="s">
        <v>9424</v>
      </c>
      <c r="N927">
        <v>2</v>
      </c>
      <c r="O927" t="s">
        <v>9423</v>
      </c>
      <c r="P927" t="s">
        <v>9422</v>
      </c>
      <c r="Q927" t="s">
        <v>9421</v>
      </c>
      <c r="R927" s="7">
        <v>38974</v>
      </c>
      <c r="S927" s="8">
        <f t="shared" si="112"/>
        <v>2006</v>
      </c>
      <c r="T927" s="8">
        <v>2006</v>
      </c>
      <c r="U927" s="8">
        <f t="shared" si="113"/>
        <v>16</v>
      </c>
      <c r="V927" s="7">
        <v>38974</v>
      </c>
      <c r="W927" t="s">
        <v>1001</v>
      </c>
      <c r="X927" s="2">
        <v>0.621</v>
      </c>
      <c r="Y927" s="6">
        <f t="shared" si="114"/>
        <v>1.6577240329943142E-2</v>
      </c>
      <c r="AA927">
        <v>11755326</v>
      </c>
      <c r="AB927">
        <v>4700151916</v>
      </c>
      <c r="AC927">
        <v>11755334</v>
      </c>
      <c r="AD927" t="s">
        <v>1</v>
      </c>
      <c r="AF927">
        <v>1313</v>
      </c>
      <c r="AH927" t="s">
        <v>784</v>
      </c>
      <c r="AI927" t="s">
        <v>9420</v>
      </c>
      <c r="AJ927" t="s">
        <v>9419</v>
      </c>
      <c r="AK927" t="s">
        <v>9418</v>
      </c>
      <c r="AL927">
        <v>5</v>
      </c>
      <c r="AM927" s="5">
        <f t="shared" si="115"/>
        <v>0.3125</v>
      </c>
      <c r="AN927" s="4">
        <f t="shared" si="116"/>
        <v>4.7330556607345703E-4</v>
      </c>
      <c r="AO927" s="3"/>
      <c r="AP927">
        <v>0</v>
      </c>
      <c r="AR927" t="s">
        <v>0</v>
      </c>
      <c r="AT927" s="2">
        <v>1.091</v>
      </c>
      <c r="AU927" s="1">
        <f t="shared" si="117"/>
        <v>1.1746059900782237</v>
      </c>
      <c r="AV927" s="1">
        <f t="shared" si="118"/>
        <v>0.85252729480082989</v>
      </c>
      <c r="AW927" s="1">
        <f t="shared" si="119"/>
        <v>0.53044859952343626</v>
      </c>
    </row>
    <row r="928" spans="1:49" x14ac:dyDescent="0.2">
      <c r="A928">
        <v>926</v>
      </c>
      <c r="B928" t="s">
        <v>9417</v>
      </c>
      <c r="C928" t="s">
        <v>9416</v>
      </c>
      <c r="E928">
        <v>16956238</v>
      </c>
      <c r="F928" t="s">
        <v>9415</v>
      </c>
      <c r="G928" t="s">
        <v>5</v>
      </c>
      <c r="H928" t="s">
        <v>4</v>
      </c>
      <c r="I928" t="s">
        <v>9414</v>
      </c>
      <c r="J928">
        <v>60011604</v>
      </c>
      <c r="K928" t="s">
        <v>4549</v>
      </c>
      <c r="L928" t="s">
        <v>4548</v>
      </c>
      <c r="M928" t="s">
        <v>157</v>
      </c>
      <c r="N928">
        <v>3</v>
      </c>
      <c r="O928" t="s">
        <v>9413</v>
      </c>
      <c r="P928" t="s">
        <v>9412</v>
      </c>
      <c r="Q928" t="s">
        <v>9411</v>
      </c>
      <c r="R928" s="7">
        <v>38974</v>
      </c>
      <c r="S928" s="8">
        <f t="shared" si="112"/>
        <v>2006</v>
      </c>
      <c r="T928" s="8">
        <v>2006</v>
      </c>
      <c r="U928" s="8">
        <f t="shared" si="113"/>
        <v>16</v>
      </c>
      <c r="V928" s="7">
        <v>38974</v>
      </c>
      <c r="W928" t="s">
        <v>9410</v>
      </c>
      <c r="X928" s="2">
        <v>0.75600000000000001</v>
      </c>
      <c r="Y928" s="6">
        <f t="shared" si="114"/>
        <v>2.0180988227756869E-2</v>
      </c>
      <c r="AA928">
        <v>10895639</v>
      </c>
      <c r="AB928">
        <v>26969</v>
      </c>
      <c r="AD928" t="s">
        <v>1</v>
      </c>
      <c r="AE928">
        <v>110</v>
      </c>
      <c r="AF928">
        <v>36</v>
      </c>
      <c r="AH928" t="s">
        <v>9409</v>
      </c>
      <c r="AI928" t="s">
        <v>9408</v>
      </c>
      <c r="AK928" t="s">
        <v>9407</v>
      </c>
      <c r="AL928">
        <v>14</v>
      </c>
      <c r="AM928" s="5">
        <f t="shared" si="115"/>
        <v>0.875</v>
      </c>
      <c r="AN928" s="4">
        <f t="shared" si="116"/>
        <v>1.3252555850056798E-3</v>
      </c>
      <c r="AO928" s="3"/>
      <c r="AP928">
        <v>0</v>
      </c>
      <c r="AR928" t="s">
        <v>0</v>
      </c>
      <c r="AT928" s="2">
        <v>2.7810000000000001</v>
      </c>
      <c r="AU928" s="1">
        <f t="shared" si="117"/>
        <v>1.4524268434931511</v>
      </c>
      <c r="AV928" s="1">
        <f t="shared" si="118"/>
        <v>1.0753121906381276</v>
      </c>
      <c r="AW928" s="1">
        <f t="shared" si="119"/>
        <v>0.69819753778310367</v>
      </c>
    </row>
    <row r="929" spans="1:49" x14ac:dyDescent="0.2">
      <c r="A929">
        <v>927</v>
      </c>
      <c r="B929" t="s">
        <v>9406</v>
      </c>
      <c r="C929" t="s">
        <v>9405</v>
      </c>
      <c r="F929" t="s">
        <v>9404</v>
      </c>
      <c r="G929" t="s">
        <v>5</v>
      </c>
      <c r="H929" t="s">
        <v>4</v>
      </c>
      <c r="I929" t="s">
        <v>1053</v>
      </c>
      <c r="J929" t="s">
        <v>6789</v>
      </c>
      <c r="K929" t="s">
        <v>6788</v>
      </c>
      <c r="L929" t="s">
        <v>6787</v>
      </c>
      <c r="M929" t="s">
        <v>480</v>
      </c>
      <c r="N929">
        <v>5</v>
      </c>
      <c r="O929" t="s">
        <v>9403</v>
      </c>
      <c r="P929" t="s">
        <v>9402</v>
      </c>
      <c r="Q929" t="s">
        <v>9401</v>
      </c>
      <c r="R929" s="7">
        <v>38974</v>
      </c>
      <c r="S929" s="8">
        <f t="shared" si="112"/>
        <v>2006</v>
      </c>
      <c r="T929" s="8">
        <v>2006</v>
      </c>
      <c r="U929" s="8">
        <f t="shared" si="113"/>
        <v>16</v>
      </c>
      <c r="V929" s="7">
        <v>2006</v>
      </c>
      <c r="W929" t="s">
        <v>765</v>
      </c>
      <c r="X929" s="2">
        <v>1.1819999999999999</v>
      </c>
      <c r="Y929" s="6">
        <f t="shared" si="114"/>
        <v>3.1552814927524625E-2</v>
      </c>
      <c r="AA929">
        <v>36951</v>
      </c>
      <c r="AB929">
        <v>27030</v>
      </c>
      <c r="AD929" t="s">
        <v>1</v>
      </c>
      <c r="AE929">
        <v>89</v>
      </c>
      <c r="AF929">
        <v>5</v>
      </c>
      <c r="AG929">
        <v>53509</v>
      </c>
      <c r="AI929" t="s">
        <v>9400</v>
      </c>
      <c r="AK929" t="s">
        <v>9399</v>
      </c>
      <c r="AL929">
        <v>90</v>
      </c>
      <c r="AM929" s="5">
        <f t="shared" si="115"/>
        <v>5.625</v>
      </c>
      <c r="AN929" s="4">
        <f t="shared" si="116"/>
        <v>8.5195001893222256E-3</v>
      </c>
      <c r="AO929" s="3"/>
      <c r="AP929">
        <v>0</v>
      </c>
      <c r="AQ929" t="s">
        <v>206</v>
      </c>
      <c r="AR929">
        <v>60371010</v>
      </c>
      <c r="AS929" t="s">
        <v>204</v>
      </c>
      <c r="AT929" s="2">
        <v>3.7909999999999999</v>
      </c>
      <c r="AU929" s="1">
        <f t="shared" si="117"/>
        <v>2.4642820506063901</v>
      </c>
      <c r="AV929" s="1">
        <f t="shared" si="118"/>
        <v>2.0036157558423424</v>
      </c>
      <c r="AW929" s="1">
        <f t="shared" si="119"/>
        <v>1.5429494610782946</v>
      </c>
    </row>
    <row r="930" spans="1:49" x14ac:dyDescent="0.2">
      <c r="A930">
        <v>928</v>
      </c>
      <c r="B930" t="s">
        <v>9398</v>
      </c>
      <c r="C930" t="s">
        <v>9397</v>
      </c>
      <c r="F930" t="s">
        <v>9396</v>
      </c>
      <c r="G930" t="s">
        <v>5</v>
      </c>
      <c r="H930" t="s">
        <v>4</v>
      </c>
      <c r="I930" t="s">
        <v>109</v>
      </c>
      <c r="J930" t="s">
        <v>9395</v>
      </c>
      <c r="K930" t="s">
        <v>9394</v>
      </c>
      <c r="L930" t="s">
        <v>9393</v>
      </c>
      <c r="M930" t="s">
        <v>30</v>
      </c>
      <c r="N930">
        <v>5</v>
      </c>
      <c r="O930" t="s">
        <v>108</v>
      </c>
      <c r="P930" t="s">
        <v>107</v>
      </c>
      <c r="Q930" t="s">
        <v>9392</v>
      </c>
      <c r="R930" s="7">
        <v>38974</v>
      </c>
      <c r="S930" s="8">
        <f t="shared" si="112"/>
        <v>2006</v>
      </c>
      <c r="T930" s="8">
        <v>2006</v>
      </c>
      <c r="U930" s="8">
        <f t="shared" si="113"/>
        <v>16</v>
      </c>
      <c r="V930" s="7">
        <v>2006</v>
      </c>
      <c r="W930" t="s">
        <v>9391</v>
      </c>
      <c r="X930" s="2">
        <v>1.258</v>
      </c>
      <c r="Y930" s="6">
        <f t="shared" si="114"/>
        <v>3.3581591521849391E-2</v>
      </c>
      <c r="AA930">
        <v>134651</v>
      </c>
      <c r="AB930">
        <v>25169</v>
      </c>
      <c r="AD930" t="s">
        <v>1</v>
      </c>
      <c r="AE930">
        <v>153</v>
      </c>
      <c r="AF930">
        <v>10</v>
      </c>
      <c r="AI930" t="s">
        <v>9390</v>
      </c>
      <c r="AK930" t="s">
        <v>9389</v>
      </c>
      <c r="AL930">
        <v>4</v>
      </c>
      <c r="AM930" s="5">
        <f t="shared" si="115"/>
        <v>0.25</v>
      </c>
      <c r="AN930" s="4">
        <f t="shared" si="116"/>
        <v>3.786444528587656E-4</v>
      </c>
      <c r="AO930" s="3"/>
      <c r="AP930">
        <v>0</v>
      </c>
      <c r="AR930" t="s">
        <v>0</v>
      </c>
      <c r="AT930" s="2">
        <v>4.3159999999999998</v>
      </c>
      <c r="AU930" s="1">
        <f t="shared" si="117"/>
        <v>2.3620707401152199</v>
      </c>
      <c r="AV930" s="1">
        <f t="shared" si="118"/>
        <v>1.698011798735408</v>
      </c>
      <c r="AW930" s="1">
        <f t="shared" si="119"/>
        <v>1.0339528573555954</v>
      </c>
    </row>
    <row r="931" spans="1:49" x14ac:dyDescent="0.2">
      <c r="A931">
        <v>929</v>
      </c>
      <c r="B931" t="s">
        <v>9388</v>
      </c>
      <c r="C931" t="s">
        <v>9387</v>
      </c>
      <c r="E931">
        <v>16953586</v>
      </c>
      <c r="F931" t="s">
        <v>9386</v>
      </c>
      <c r="G931" t="s">
        <v>5</v>
      </c>
      <c r="H931" t="s">
        <v>4</v>
      </c>
      <c r="I931" t="s">
        <v>9385</v>
      </c>
      <c r="J931">
        <v>60007278</v>
      </c>
      <c r="K931" t="s">
        <v>837</v>
      </c>
      <c r="L931" t="s">
        <v>836</v>
      </c>
      <c r="M931" t="s">
        <v>16</v>
      </c>
      <c r="N931">
        <v>3</v>
      </c>
      <c r="O931" t="s">
        <v>9384</v>
      </c>
      <c r="P931" t="s">
        <v>9383</v>
      </c>
      <c r="Q931" t="s">
        <v>9382</v>
      </c>
      <c r="R931" s="7">
        <v>38972</v>
      </c>
      <c r="S931" s="8">
        <f t="shared" si="112"/>
        <v>2006</v>
      </c>
      <c r="T931" s="8">
        <v>2006</v>
      </c>
      <c r="U931" s="8">
        <f t="shared" si="113"/>
        <v>16</v>
      </c>
      <c r="V931" s="7">
        <v>38972</v>
      </c>
      <c r="W931" t="s">
        <v>770</v>
      </c>
      <c r="X931" s="2">
        <v>1.43</v>
      </c>
      <c r="Y931" s="6">
        <f t="shared" si="114"/>
        <v>3.8173033287952803E-2</v>
      </c>
      <c r="AA931">
        <v>62960</v>
      </c>
      <c r="AB931">
        <v>16867</v>
      </c>
      <c r="AD931" t="s">
        <v>1</v>
      </c>
      <c r="AE931">
        <v>45</v>
      </c>
      <c r="AF931">
        <v>36</v>
      </c>
      <c r="AH931" t="s">
        <v>9381</v>
      </c>
      <c r="AI931" t="s">
        <v>9380</v>
      </c>
      <c r="AK931" t="s">
        <v>9379</v>
      </c>
      <c r="AL931">
        <v>37</v>
      </c>
      <c r="AM931" s="5">
        <f t="shared" si="115"/>
        <v>2.3125</v>
      </c>
      <c r="AN931" s="4">
        <f t="shared" si="116"/>
        <v>3.5024611889435818E-3</v>
      </c>
      <c r="AO931" s="3"/>
      <c r="AP931">
        <v>0</v>
      </c>
      <c r="AQ931" t="s">
        <v>768</v>
      </c>
      <c r="AR931" t="s">
        <v>9378</v>
      </c>
      <c r="AS931" t="s">
        <v>767</v>
      </c>
      <c r="AT931" s="2">
        <v>3.1619999999999999</v>
      </c>
      <c r="AU931" s="1">
        <f t="shared" si="117"/>
        <v>2.7771861658250034</v>
      </c>
      <c r="AV931" s="1">
        <f t="shared" si="118"/>
        <v>2.0837747238448192</v>
      </c>
      <c r="AW931" s="1">
        <f t="shared" si="119"/>
        <v>1.3903632818646348</v>
      </c>
    </row>
    <row r="932" spans="1:49" x14ac:dyDescent="0.2">
      <c r="A932">
        <v>930</v>
      </c>
      <c r="B932" t="s">
        <v>9377</v>
      </c>
      <c r="C932" t="s">
        <v>9376</v>
      </c>
      <c r="F932" t="s">
        <v>9375</v>
      </c>
      <c r="G932" t="s">
        <v>5</v>
      </c>
      <c r="H932" t="s">
        <v>4</v>
      </c>
      <c r="I932" t="s">
        <v>9374</v>
      </c>
      <c r="J932">
        <v>107732940</v>
      </c>
      <c r="K932" t="s">
        <v>9373</v>
      </c>
      <c r="L932" t="s">
        <v>9372</v>
      </c>
      <c r="M932" t="s">
        <v>1383</v>
      </c>
      <c r="N932">
        <v>2</v>
      </c>
      <c r="O932" t="s">
        <v>9371</v>
      </c>
      <c r="P932" t="s">
        <v>9370</v>
      </c>
      <c r="Q932" t="s">
        <v>9369</v>
      </c>
      <c r="R932" s="7">
        <v>38971</v>
      </c>
      <c r="S932" s="8">
        <f t="shared" si="112"/>
        <v>2006</v>
      </c>
      <c r="T932" s="8">
        <v>2006</v>
      </c>
      <c r="U932" s="8">
        <f t="shared" si="113"/>
        <v>16</v>
      </c>
      <c r="V932" s="7">
        <v>38971</v>
      </c>
      <c r="W932" t="s">
        <v>1001</v>
      </c>
      <c r="X932" s="2">
        <v>0.621</v>
      </c>
      <c r="Y932" s="6">
        <f t="shared" si="114"/>
        <v>1.6577240329943142E-2</v>
      </c>
      <c r="AA932">
        <v>11755326</v>
      </c>
      <c r="AB932">
        <v>4700151916</v>
      </c>
      <c r="AC932">
        <v>11755334</v>
      </c>
      <c r="AD932" t="s">
        <v>1</v>
      </c>
      <c r="AF932">
        <v>1312</v>
      </c>
      <c r="AH932" t="s">
        <v>1023</v>
      </c>
      <c r="AI932" t="s">
        <v>9368</v>
      </c>
      <c r="AJ932" t="s">
        <v>9367</v>
      </c>
      <c r="AK932" t="s">
        <v>9366</v>
      </c>
      <c r="AL932">
        <v>4</v>
      </c>
      <c r="AM932" s="5">
        <f t="shared" si="115"/>
        <v>0.25</v>
      </c>
      <c r="AN932" s="4">
        <f t="shared" si="116"/>
        <v>3.786444528587656E-4</v>
      </c>
      <c r="AO932" s="3"/>
      <c r="AP932">
        <v>0</v>
      </c>
      <c r="AR932" t="s">
        <v>0</v>
      </c>
      <c r="AT932" s="2">
        <v>1.091</v>
      </c>
      <c r="AU932" s="1">
        <f t="shared" si="117"/>
        <v>1.171766156681783</v>
      </c>
      <c r="AV932" s="1">
        <f t="shared" si="118"/>
        <v>0.84779423914009533</v>
      </c>
      <c r="AW932" s="1">
        <f t="shared" si="119"/>
        <v>0.5238223215984078</v>
      </c>
    </row>
    <row r="933" spans="1:49" x14ac:dyDescent="0.2">
      <c r="A933">
        <v>931</v>
      </c>
      <c r="B933" t="s">
        <v>9365</v>
      </c>
      <c r="C933" t="s">
        <v>9364</v>
      </c>
      <c r="F933" t="s">
        <v>9363</v>
      </c>
      <c r="G933" t="s">
        <v>5</v>
      </c>
      <c r="H933" t="s">
        <v>4</v>
      </c>
      <c r="I933" t="s">
        <v>9362</v>
      </c>
      <c r="J933" t="s">
        <v>9361</v>
      </c>
      <c r="K933" t="s">
        <v>9360</v>
      </c>
      <c r="L933" t="s">
        <v>9359</v>
      </c>
      <c r="M933" t="s">
        <v>39</v>
      </c>
      <c r="N933">
        <v>3</v>
      </c>
      <c r="O933" t="s">
        <v>9358</v>
      </c>
      <c r="P933" t="s">
        <v>9357</v>
      </c>
      <c r="Q933" t="s">
        <v>9356</v>
      </c>
      <c r="R933" s="7">
        <v>38971</v>
      </c>
      <c r="S933" s="8">
        <f t="shared" si="112"/>
        <v>2006</v>
      </c>
      <c r="T933" s="8">
        <v>2006</v>
      </c>
      <c r="U933" s="8">
        <f t="shared" si="113"/>
        <v>16</v>
      </c>
      <c r="V933" s="7">
        <v>2006</v>
      </c>
      <c r="W933" t="s">
        <v>112</v>
      </c>
      <c r="X933" s="2">
        <v>0.75</v>
      </c>
      <c r="Y933" s="6">
        <f t="shared" si="114"/>
        <v>2.0020821654520703E-2</v>
      </c>
      <c r="AA933" t="s">
        <v>111</v>
      </c>
      <c r="AB933">
        <v>29221</v>
      </c>
      <c r="AD933" t="s">
        <v>1</v>
      </c>
      <c r="AE933">
        <v>13</v>
      </c>
      <c r="AF933">
        <v>8</v>
      </c>
      <c r="AG933">
        <v>83503</v>
      </c>
      <c r="AI933" t="s">
        <v>9355</v>
      </c>
      <c r="AK933" t="s">
        <v>9354</v>
      </c>
      <c r="AL933">
        <v>23</v>
      </c>
      <c r="AM933" s="5">
        <f t="shared" si="115"/>
        <v>1.4375</v>
      </c>
      <c r="AN933" s="4">
        <f t="shared" si="116"/>
        <v>2.1772056039379025E-3</v>
      </c>
      <c r="AO933" s="3"/>
      <c r="AP933">
        <v>0</v>
      </c>
      <c r="AR933" t="s">
        <v>0</v>
      </c>
      <c r="AT933" s="2">
        <v>2.0230000000000001</v>
      </c>
      <c r="AU933" s="1">
        <f t="shared" si="117"/>
        <v>1.4667736839345862</v>
      </c>
      <c r="AV933" s="1">
        <f t="shared" si="118"/>
        <v>1.1099013629229302</v>
      </c>
      <c r="AW933" s="1">
        <f t="shared" si="119"/>
        <v>0.75302904191127418</v>
      </c>
    </row>
    <row r="934" spans="1:49" x14ac:dyDescent="0.2">
      <c r="A934">
        <v>932</v>
      </c>
      <c r="B934" t="s">
        <v>9353</v>
      </c>
      <c r="C934" t="s">
        <v>9352</v>
      </c>
      <c r="F934" t="s">
        <v>9351</v>
      </c>
      <c r="G934" t="s">
        <v>5</v>
      </c>
      <c r="H934" t="s">
        <v>4</v>
      </c>
      <c r="I934" t="s">
        <v>9350</v>
      </c>
      <c r="J934" t="s">
        <v>9349</v>
      </c>
      <c r="K934" t="s">
        <v>9348</v>
      </c>
      <c r="L934" t="s">
        <v>9347</v>
      </c>
      <c r="M934" t="s">
        <v>9346</v>
      </c>
      <c r="N934">
        <v>5</v>
      </c>
      <c r="O934" t="s">
        <v>9345</v>
      </c>
      <c r="P934" t="s">
        <v>9344</v>
      </c>
      <c r="Q934" t="s">
        <v>9343</v>
      </c>
      <c r="R934" s="7">
        <v>38970</v>
      </c>
      <c r="S934" s="8">
        <f t="shared" si="112"/>
        <v>2006</v>
      </c>
      <c r="T934" s="8">
        <v>2006</v>
      </c>
      <c r="U934" s="8">
        <f t="shared" si="113"/>
        <v>16</v>
      </c>
      <c r="V934" s="7">
        <v>38970</v>
      </c>
      <c r="W934" t="s">
        <v>173</v>
      </c>
      <c r="X934" s="2">
        <v>2.3759999999999999</v>
      </c>
      <c r="Y934" s="6">
        <f t="shared" si="114"/>
        <v>6.3425963001521576E-2</v>
      </c>
      <c r="AA934" t="s">
        <v>172</v>
      </c>
      <c r="AB934">
        <v>26765</v>
      </c>
      <c r="AC934">
        <v>15384357</v>
      </c>
      <c r="AD934" t="s">
        <v>1</v>
      </c>
      <c r="AE934">
        <v>648</v>
      </c>
      <c r="AF934" t="s">
        <v>9342</v>
      </c>
      <c r="AI934" t="s">
        <v>9341</v>
      </c>
      <c r="AJ934" t="s">
        <v>9340</v>
      </c>
      <c r="AK934" t="s">
        <v>9339</v>
      </c>
      <c r="AL934">
        <v>116</v>
      </c>
      <c r="AM934" s="5">
        <f t="shared" si="115"/>
        <v>7.25</v>
      </c>
      <c r="AN934" s="4">
        <f t="shared" si="116"/>
        <v>1.0980689132904203E-2</v>
      </c>
      <c r="AO934" s="3"/>
      <c r="AP934">
        <v>0</v>
      </c>
      <c r="AR934" t="s">
        <v>0</v>
      </c>
      <c r="AT934" s="2">
        <v>5.8739999999999997</v>
      </c>
      <c r="AU934" s="1">
        <f t="shared" si="117"/>
        <v>4.7692380840936366</v>
      </c>
      <c r="AV934" s="1">
        <f t="shared" si="118"/>
        <v>3.7203326067212892</v>
      </c>
      <c r="AW934" s="1">
        <f t="shared" si="119"/>
        <v>2.6714271293489413</v>
      </c>
    </row>
    <row r="935" spans="1:49" x14ac:dyDescent="0.2">
      <c r="A935">
        <v>933</v>
      </c>
      <c r="B935" t="s">
        <v>9338</v>
      </c>
      <c r="C935" t="s">
        <v>9337</v>
      </c>
      <c r="F935" t="s">
        <v>9336</v>
      </c>
      <c r="G935" t="s">
        <v>5</v>
      </c>
      <c r="H935" t="s">
        <v>4</v>
      </c>
      <c r="I935" t="s">
        <v>9335</v>
      </c>
      <c r="J935">
        <v>60009982</v>
      </c>
      <c r="K935" t="s">
        <v>9329</v>
      </c>
      <c r="L935" t="s">
        <v>503</v>
      </c>
      <c r="M935" t="s">
        <v>16</v>
      </c>
      <c r="N935">
        <v>4</v>
      </c>
      <c r="O935" t="s">
        <v>9334</v>
      </c>
      <c r="P935" t="s">
        <v>9333</v>
      </c>
      <c r="Q935" t="s">
        <v>9332</v>
      </c>
      <c r="R935" s="7">
        <v>38968</v>
      </c>
      <c r="S935" s="8">
        <f t="shared" si="112"/>
        <v>2006</v>
      </c>
      <c r="T935" s="8">
        <v>2006</v>
      </c>
      <c r="U935" s="8">
        <f t="shared" si="113"/>
        <v>16</v>
      </c>
      <c r="V935" s="7">
        <v>2006</v>
      </c>
      <c r="W935" t="s">
        <v>765</v>
      </c>
      <c r="X935" s="2">
        <v>1.1819999999999999</v>
      </c>
      <c r="Y935" s="6">
        <f t="shared" si="114"/>
        <v>3.1552814927524625E-2</v>
      </c>
      <c r="AA935">
        <v>36951</v>
      </c>
      <c r="AB935">
        <v>27030</v>
      </c>
      <c r="AD935" t="s">
        <v>1</v>
      </c>
      <c r="AE935">
        <v>89</v>
      </c>
      <c r="AF935">
        <v>9</v>
      </c>
      <c r="AG935">
        <v>93120</v>
      </c>
      <c r="AI935" t="s">
        <v>9331</v>
      </c>
      <c r="AK935" t="s">
        <v>9330</v>
      </c>
      <c r="AL935">
        <v>373</v>
      </c>
      <c r="AM935" s="5">
        <f t="shared" si="115"/>
        <v>23.3125</v>
      </c>
      <c r="AN935" s="4">
        <f t="shared" si="116"/>
        <v>3.5308595229079892E-2</v>
      </c>
      <c r="AO935" s="3"/>
      <c r="AP935">
        <v>0</v>
      </c>
      <c r="AR935" t="s">
        <v>0</v>
      </c>
      <c r="AS935" t="s">
        <v>9329</v>
      </c>
      <c r="AT935" s="2">
        <v>3.7909999999999999</v>
      </c>
      <c r="AU935" s="1">
        <f t="shared" si="117"/>
        <v>3.2679549017991203</v>
      </c>
      <c r="AV935" s="1">
        <f t="shared" si="118"/>
        <v>3.3430705078302259</v>
      </c>
      <c r="AW935" s="1">
        <f t="shared" si="119"/>
        <v>3.418186113861331</v>
      </c>
    </row>
    <row r="936" spans="1:49" x14ac:dyDescent="0.2">
      <c r="A936">
        <v>934</v>
      </c>
      <c r="B936" t="s">
        <v>9328</v>
      </c>
      <c r="C936" t="s">
        <v>9327</v>
      </c>
      <c r="E936">
        <v>16901842</v>
      </c>
      <c r="F936" t="s">
        <v>9326</v>
      </c>
      <c r="G936" t="s">
        <v>5</v>
      </c>
      <c r="H936" t="s">
        <v>4</v>
      </c>
      <c r="I936" t="s">
        <v>9325</v>
      </c>
      <c r="J936" t="s">
        <v>395</v>
      </c>
      <c r="K936" t="s">
        <v>394</v>
      </c>
      <c r="L936" t="s">
        <v>393</v>
      </c>
      <c r="M936" t="s">
        <v>183</v>
      </c>
      <c r="N936">
        <v>3</v>
      </c>
      <c r="O936" t="s">
        <v>9324</v>
      </c>
      <c r="P936" t="s">
        <v>9323</v>
      </c>
      <c r="Q936" t="s">
        <v>9322</v>
      </c>
      <c r="R936" s="7">
        <v>38967</v>
      </c>
      <c r="S936" s="8">
        <f t="shared" si="112"/>
        <v>2006</v>
      </c>
      <c r="T936" s="8">
        <v>2006</v>
      </c>
      <c r="U936" s="8">
        <f t="shared" si="113"/>
        <v>16</v>
      </c>
      <c r="V936" s="7">
        <v>38967</v>
      </c>
      <c r="W936" t="s">
        <v>998</v>
      </c>
      <c r="X936" s="2">
        <v>2.3420000000000001</v>
      </c>
      <c r="Y936" s="6">
        <f t="shared" si="114"/>
        <v>6.2518352419849987E-2</v>
      </c>
      <c r="AA936">
        <v>9628452</v>
      </c>
      <c r="AB936">
        <v>130030</v>
      </c>
      <c r="AC936">
        <v>14712970</v>
      </c>
      <c r="AD936" t="s">
        <v>1</v>
      </c>
      <c r="AE936">
        <v>273</v>
      </c>
      <c r="AF936">
        <v>1598</v>
      </c>
      <c r="AH936" t="s">
        <v>9321</v>
      </c>
      <c r="AI936" t="s">
        <v>9320</v>
      </c>
      <c r="AJ936" t="s">
        <v>9319</v>
      </c>
      <c r="AK936" t="s">
        <v>9318</v>
      </c>
      <c r="AL936">
        <v>20</v>
      </c>
      <c r="AM936" s="5">
        <f t="shared" si="115"/>
        <v>1.25</v>
      </c>
      <c r="AN936" s="4">
        <f t="shared" si="116"/>
        <v>1.8932222642938281E-3</v>
      </c>
      <c r="AO936" s="3"/>
      <c r="AP936">
        <v>0</v>
      </c>
      <c r="AR936" t="s">
        <v>0</v>
      </c>
      <c r="AT936" s="2" t="s">
        <v>6</v>
      </c>
      <c r="AU936" s="1">
        <f t="shared" si="117"/>
        <v>4.4330813373183142</v>
      </c>
      <c r="AV936" s="1">
        <f t="shared" si="118"/>
        <v>3.2205787342071903</v>
      </c>
      <c r="AW936" s="1">
        <f t="shared" si="119"/>
        <v>2.0080761310960678</v>
      </c>
    </row>
    <row r="937" spans="1:49" x14ac:dyDescent="0.2">
      <c r="A937">
        <v>935</v>
      </c>
      <c r="B937" t="s">
        <v>9317</v>
      </c>
      <c r="F937" t="s">
        <v>9316</v>
      </c>
      <c r="G937" t="s">
        <v>5</v>
      </c>
      <c r="H937" t="s">
        <v>4</v>
      </c>
      <c r="I937" t="s">
        <v>9315</v>
      </c>
      <c r="J937" t="s">
        <v>9314</v>
      </c>
      <c r="K937" t="s">
        <v>9313</v>
      </c>
      <c r="L937" t="s">
        <v>9312</v>
      </c>
      <c r="M937" t="s">
        <v>8193</v>
      </c>
      <c r="N937">
        <v>2</v>
      </c>
      <c r="O937" t="s">
        <v>9311</v>
      </c>
      <c r="P937" t="s">
        <v>9310</v>
      </c>
      <c r="Q937" t="s">
        <v>9309</v>
      </c>
      <c r="R937" s="7">
        <v>38967</v>
      </c>
      <c r="S937" s="8">
        <f t="shared" si="112"/>
        <v>2006</v>
      </c>
      <c r="T937" s="8">
        <v>2006</v>
      </c>
      <c r="U937" s="8">
        <f t="shared" si="113"/>
        <v>16</v>
      </c>
      <c r="V937" s="7">
        <v>2006</v>
      </c>
      <c r="W937" t="s">
        <v>1001</v>
      </c>
      <c r="X937" s="2">
        <v>0.621</v>
      </c>
      <c r="Y937" s="6">
        <f t="shared" si="114"/>
        <v>1.6577240329943142E-2</v>
      </c>
      <c r="AA937">
        <v>11755326</v>
      </c>
      <c r="AB937">
        <v>4700151916</v>
      </c>
      <c r="AC937">
        <v>11755334</v>
      </c>
      <c r="AD937" t="s">
        <v>1</v>
      </c>
      <c r="AF937">
        <v>1296</v>
      </c>
      <c r="AH937" t="s">
        <v>422</v>
      </c>
      <c r="AI937" t="s">
        <v>9308</v>
      </c>
      <c r="AJ937" t="s">
        <v>9307</v>
      </c>
      <c r="AK937" t="s">
        <v>9306</v>
      </c>
      <c r="AL937">
        <v>2</v>
      </c>
      <c r="AM937" s="5">
        <f t="shared" si="115"/>
        <v>0.125</v>
      </c>
      <c r="AN937" s="4">
        <f t="shared" si="116"/>
        <v>1.893222264293828E-4</v>
      </c>
      <c r="AO937" s="3"/>
      <c r="AP937">
        <v>0</v>
      </c>
      <c r="AR937" t="s">
        <v>0</v>
      </c>
      <c r="AT937" s="2">
        <v>1.091</v>
      </c>
      <c r="AU937" s="1">
        <f t="shared" si="117"/>
        <v>1.1660864898889014</v>
      </c>
      <c r="AV937" s="1">
        <f t="shared" si="118"/>
        <v>0.83832812781862631</v>
      </c>
      <c r="AW937" s="1">
        <f t="shared" si="119"/>
        <v>0.510569765748351</v>
      </c>
    </row>
    <row r="938" spans="1:49" x14ac:dyDescent="0.2">
      <c r="A938">
        <v>936</v>
      </c>
      <c r="B938" t="s">
        <v>9305</v>
      </c>
      <c r="C938" t="s">
        <v>9304</v>
      </c>
      <c r="D938" t="s">
        <v>9303</v>
      </c>
      <c r="F938" t="s">
        <v>9302</v>
      </c>
      <c r="G938" t="s">
        <v>5</v>
      </c>
      <c r="H938" t="s">
        <v>4</v>
      </c>
      <c r="I938" t="s">
        <v>9301</v>
      </c>
      <c r="J938" t="s">
        <v>1492</v>
      </c>
      <c r="K938" t="s">
        <v>1491</v>
      </c>
      <c r="L938" t="s">
        <v>1490</v>
      </c>
      <c r="M938" t="s">
        <v>183</v>
      </c>
      <c r="N938">
        <v>6</v>
      </c>
      <c r="O938" t="s">
        <v>9300</v>
      </c>
      <c r="P938" t="s">
        <v>9299</v>
      </c>
      <c r="Q938" t="s">
        <v>9298</v>
      </c>
      <c r="R938" s="7">
        <v>38967</v>
      </c>
      <c r="S938" s="8">
        <f t="shared" si="112"/>
        <v>2006</v>
      </c>
      <c r="T938" s="8">
        <v>2006</v>
      </c>
      <c r="U938" s="8">
        <f t="shared" si="113"/>
        <v>16</v>
      </c>
      <c r="V938" s="7">
        <v>38967</v>
      </c>
      <c r="W938" t="s">
        <v>1178</v>
      </c>
      <c r="X938" s="2">
        <v>0.73799999999999999</v>
      </c>
      <c r="Y938" s="6">
        <f t="shared" si="114"/>
        <v>1.9700488508048369E-2</v>
      </c>
      <c r="AA938" t="s">
        <v>1177</v>
      </c>
      <c r="AB938">
        <v>12489</v>
      </c>
      <c r="AD938" t="s">
        <v>1</v>
      </c>
      <c r="AE938">
        <v>80</v>
      </c>
      <c r="AF938" s="10">
        <v>44541</v>
      </c>
      <c r="AH938" t="s">
        <v>9297</v>
      </c>
      <c r="AI938" t="s">
        <v>9296</v>
      </c>
      <c r="AJ938" t="s">
        <v>9295</v>
      </c>
      <c r="AK938" t="s">
        <v>9294</v>
      </c>
      <c r="AL938">
        <v>8</v>
      </c>
      <c r="AM938" s="5">
        <f t="shared" si="115"/>
        <v>0.5</v>
      </c>
      <c r="AN938" s="4">
        <f t="shared" si="116"/>
        <v>7.572889057175312E-4</v>
      </c>
      <c r="AO938" s="3"/>
      <c r="AP938">
        <v>0</v>
      </c>
      <c r="AR938" t="s">
        <v>0</v>
      </c>
      <c r="AT938" s="2">
        <v>3.6269999999999998</v>
      </c>
      <c r="AU938" s="1">
        <f t="shared" si="117"/>
        <v>1.4017528627349116</v>
      </c>
      <c r="AV938" s="1">
        <f t="shared" si="118"/>
        <v>1.022888870688295</v>
      </c>
      <c r="AW938" s="1">
        <f t="shared" si="119"/>
        <v>0.64402487864167823</v>
      </c>
    </row>
    <row r="939" spans="1:49" x14ac:dyDescent="0.2">
      <c r="A939">
        <v>937</v>
      </c>
      <c r="B939" t="s">
        <v>9293</v>
      </c>
      <c r="C939" t="s">
        <v>9292</v>
      </c>
      <c r="D939" t="s">
        <v>9291</v>
      </c>
      <c r="F939" t="s">
        <v>9290</v>
      </c>
      <c r="G939" t="s">
        <v>5</v>
      </c>
      <c r="H939" t="s">
        <v>4</v>
      </c>
      <c r="I939" t="s">
        <v>9289</v>
      </c>
      <c r="J939">
        <v>60068524</v>
      </c>
      <c r="K939" t="s">
        <v>9288</v>
      </c>
      <c r="L939" t="s">
        <v>529</v>
      </c>
      <c r="M939" t="s">
        <v>528</v>
      </c>
      <c r="N939">
        <v>7</v>
      </c>
      <c r="O939" t="s">
        <v>9287</v>
      </c>
      <c r="P939" t="s">
        <v>9286</v>
      </c>
      <c r="Q939" t="s">
        <v>9285</v>
      </c>
      <c r="R939" s="7">
        <v>38967</v>
      </c>
      <c r="S939" s="8">
        <f t="shared" si="112"/>
        <v>2006</v>
      </c>
      <c r="T939" s="8">
        <v>2006</v>
      </c>
      <c r="U939" s="8">
        <f t="shared" si="113"/>
        <v>16</v>
      </c>
      <c r="V939" s="7">
        <v>38967</v>
      </c>
      <c r="W939" t="s">
        <v>1178</v>
      </c>
      <c r="X939" s="2">
        <v>0.73799999999999999</v>
      </c>
      <c r="Y939" s="6">
        <f t="shared" si="114"/>
        <v>1.9700488508048369E-2</v>
      </c>
      <c r="AA939" t="s">
        <v>1177</v>
      </c>
      <c r="AB939">
        <v>12489</v>
      </c>
      <c r="AD939" t="s">
        <v>1</v>
      </c>
      <c r="AE939">
        <v>80</v>
      </c>
      <c r="AF939" s="10">
        <v>44541</v>
      </c>
      <c r="AH939" t="s">
        <v>9284</v>
      </c>
      <c r="AI939" t="s">
        <v>9283</v>
      </c>
      <c r="AJ939" t="s">
        <v>9282</v>
      </c>
      <c r="AK939" t="s">
        <v>9281</v>
      </c>
      <c r="AL939">
        <v>10</v>
      </c>
      <c r="AM939" s="5">
        <f t="shared" si="115"/>
        <v>0.625</v>
      </c>
      <c r="AN939" s="4">
        <f t="shared" si="116"/>
        <v>9.4661113214691405E-4</v>
      </c>
      <c r="AO939" s="3"/>
      <c r="AP939">
        <v>0</v>
      </c>
      <c r="AQ939" t="s">
        <v>9280</v>
      </c>
      <c r="AR939" t="s">
        <v>0</v>
      </c>
      <c r="AS939" t="s">
        <v>9279</v>
      </c>
      <c r="AT939" s="2">
        <v>3.6269999999999998</v>
      </c>
      <c r="AU939" s="1">
        <f t="shared" si="117"/>
        <v>1.4074325295277932</v>
      </c>
      <c r="AV939" s="1">
        <f t="shared" si="118"/>
        <v>1.0323549820097642</v>
      </c>
      <c r="AW939" s="1">
        <f t="shared" si="119"/>
        <v>0.65727743449173504</v>
      </c>
    </row>
    <row r="940" spans="1:49" x14ac:dyDescent="0.2">
      <c r="A940">
        <v>938</v>
      </c>
      <c r="B940" t="s">
        <v>9278</v>
      </c>
      <c r="C940" t="s">
        <v>9277</v>
      </c>
      <c r="D940" t="s">
        <v>9276</v>
      </c>
      <c r="F940" t="s">
        <v>9275</v>
      </c>
      <c r="G940" t="s">
        <v>5</v>
      </c>
      <c r="H940" t="s">
        <v>4</v>
      </c>
      <c r="I940" t="s">
        <v>1501</v>
      </c>
      <c r="J940" t="s">
        <v>9274</v>
      </c>
      <c r="K940" t="s">
        <v>9273</v>
      </c>
      <c r="L940" t="s">
        <v>9272</v>
      </c>
      <c r="M940" t="s">
        <v>268</v>
      </c>
      <c r="N940">
        <v>3</v>
      </c>
      <c r="O940" t="s">
        <v>9271</v>
      </c>
      <c r="P940" t="s">
        <v>9270</v>
      </c>
      <c r="Q940" t="s">
        <v>9269</v>
      </c>
      <c r="R940" s="7">
        <v>38967</v>
      </c>
      <c r="S940" s="8">
        <f t="shared" si="112"/>
        <v>2006</v>
      </c>
      <c r="T940" s="8">
        <v>2006</v>
      </c>
      <c r="U940" s="8">
        <f t="shared" si="113"/>
        <v>16</v>
      </c>
      <c r="V940" s="7">
        <v>38967</v>
      </c>
      <c r="W940" t="s">
        <v>1178</v>
      </c>
      <c r="X940" s="2">
        <v>0.73799999999999999</v>
      </c>
      <c r="Y940" s="6">
        <f t="shared" si="114"/>
        <v>1.9700488508048369E-2</v>
      </c>
      <c r="AA940" t="s">
        <v>1177</v>
      </c>
      <c r="AB940">
        <v>12489</v>
      </c>
      <c r="AD940" t="s">
        <v>1</v>
      </c>
      <c r="AE940">
        <v>80</v>
      </c>
      <c r="AF940" s="10">
        <v>44541</v>
      </c>
      <c r="AH940" t="s">
        <v>9268</v>
      </c>
      <c r="AI940" t="s">
        <v>9267</v>
      </c>
      <c r="AJ940" t="s">
        <v>9266</v>
      </c>
      <c r="AK940" t="s">
        <v>9265</v>
      </c>
      <c r="AL940">
        <v>17</v>
      </c>
      <c r="AM940" s="5">
        <f t="shared" si="115"/>
        <v>1.0625</v>
      </c>
      <c r="AN940" s="4">
        <f t="shared" si="116"/>
        <v>1.6092389246497539E-3</v>
      </c>
      <c r="AO940" s="3"/>
      <c r="AP940">
        <v>0</v>
      </c>
      <c r="AQ940" t="s">
        <v>1337</v>
      </c>
      <c r="AR940" t="s">
        <v>1500</v>
      </c>
      <c r="AS940" t="s">
        <v>1336</v>
      </c>
      <c r="AT940" s="2">
        <v>3.6269999999999998</v>
      </c>
      <c r="AU940" s="1">
        <f t="shared" si="117"/>
        <v>1.4273113633028784</v>
      </c>
      <c r="AV940" s="1">
        <f t="shared" si="118"/>
        <v>1.0654863716349061</v>
      </c>
      <c r="AW940" s="1">
        <f t="shared" si="119"/>
        <v>0.70366137996693379</v>
      </c>
    </row>
    <row r="941" spans="1:49" x14ac:dyDescent="0.2">
      <c r="A941">
        <v>939</v>
      </c>
      <c r="B941" t="s">
        <v>9264</v>
      </c>
      <c r="C941" t="s">
        <v>9263</v>
      </c>
      <c r="D941" t="s">
        <v>9262</v>
      </c>
      <c r="E941">
        <v>16542686</v>
      </c>
      <c r="F941" t="s">
        <v>9261</v>
      </c>
      <c r="G941" t="s">
        <v>5</v>
      </c>
      <c r="H941" t="s">
        <v>4</v>
      </c>
      <c r="I941" t="s">
        <v>9260</v>
      </c>
      <c r="J941">
        <v>60020661</v>
      </c>
      <c r="K941" t="s">
        <v>9259</v>
      </c>
      <c r="L941" t="s">
        <v>9258</v>
      </c>
      <c r="M941" t="s">
        <v>54</v>
      </c>
      <c r="N941">
        <v>2</v>
      </c>
      <c r="O941" t="s">
        <v>9257</v>
      </c>
      <c r="P941" t="s">
        <v>9256</v>
      </c>
      <c r="Q941" t="s">
        <v>9255</v>
      </c>
      <c r="R941" s="7">
        <v>38967</v>
      </c>
      <c r="S941" s="8">
        <f t="shared" si="112"/>
        <v>2006</v>
      </c>
      <c r="T941" s="8">
        <v>2006</v>
      </c>
      <c r="U941" s="8">
        <f t="shared" si="113"/>
        <v>16</v>
      </c>
      <c r="V941" s="7">
        <v>38967</v>
      </c>
      <c r="W941" t="s">
        <v>9254</v>
      </c>
      <c r="X941" s="2">
        <v>0.65700000000000003</v>
      </c>
      <c r="Y941" s="6">
        <f t="shared" si="114"/>
        <v>1.7538239769360135E-2</v>
      </c>
      <c r="AA941">
        <v>225193</v>
      </c>
      <c r="AB941">
        <v>29663</v>
      </c>
      <c r="AC941">
        <v>10958541</v>
      </c>
      <c r="AD941" t="s">
        <v>1</v>
      </c>
      <c r="AE941">
        <v>242</v>
      </c>
      <c r="AF941">
        <v>1</v>
      </c>
      <c r="AH941" t="s">
        <v>9253</v>
      </c>
      <c r="AI941" t="s">
        <v>9252</v>
      </c>
      <c r="AJ941" t="s">
        <v>9251</v>
      </c>
      <c r="AK941" t="s">
        <v>9250</v>
      </c>
      <c r="AL941">
        <v>16</v>
      </c>
      <c r="AM941" s="5">
        <f t="shared" si="115"/>
        <v>1</v>
      </c>
      <c r="AN941" s="4">
        <f t="shared" si="116"/>
        <v>1.5145778114350624E-3</v>
      </c>
      <c r="AO941" s="3"/>
      <c r="AP941">
        <v>0</v>
      </c>
      <c r="AR941" t="s">
        <v>0</v>
      </c>
      <c r="AT941" s="2">
        <v>2.6909999999999998</v>
      </c>
      <c r="AU941" s="1">
        <f t="shared" si="117"/>
        <v>1.2731141181982613</v>
      </c>
      <c r="AV941" s="1">
        <f t="shared" si="118"/>
        <v>0.9526408790397598</v>
      </c>
      <c r="AW941" s="1">
        <f t="shared" si="119"/>
        <v>0.63216763988125835</v>
      </c>
    </row>
    <row r="942" spans="1:49" x14ac:dyDescent="0.2">
      <c r="A942">
        <v>940</v>
      </c>
      <c r="B942" t="s">
        <v>9249</v>
      </c>
      <c r="C942" t="s">
        <v>9248</v>
      </c>
      <c r="F942" t="s">
        <v>9247</v>
      </c>
      <c r="G942" t="s">
        <v>5</v>
      </c>
      <c r="H942" t="s">
        <v>4</v>
      </c>
      <c r="I942" t="s">
        <v>9246</v>
      </c>
      <c r="J942">
        <v>60027950</v>
      </c>
      <c r="K942" t="s">
        <v>9245</v>
      </c>
      <c r="L942" t="s">
        <v>963</v>
      </c>
      <c r="M942" t="s">
        <v>16</v>
      </c>
      <c r="N942">
        <v>4</v>
      </c>
      <c r="O942" t="s">
        <v>9244</v>
      </c>
      <c r="P942" t="s">
        <v>9243</v>
      </c>
      <c r="Q942" t="s">
        <v>9242</v>
      </c>
      <c r="R942" s="7">
        <v>38966</v>
      </c>
      <c r="S942" s="8">
        <f t="shared" si="112"/>
        <v>2006</v>
      </c>
      <c r="T942" s="8">
        <v>2006</v>
      </c>
      <c r="U942" s="8">
        <f t="shared" si="113"/>
        <v>16</v>
      </c>
      <c r="V942" s="7">
        <v>2006</v>
      </c>
      <c r="W942" t="s">
        <v>9241</v>
      </c>
      <c r="X942" s="2">
        <v>1.5029999999999999</v>
      </c>
      <c r="Y942" s="6">
        <f t="shared" si="114"/>
        <v>4.0121726595659483E-2</v>
      </c>
      <c r="AA942">
        <v>10980121</v>
      </c>
      <c r="AB942">
        <v>11000153773</v>
      </c>
      <c r="AC942" t="s">
        <v>9240</v>
      </c>
      <c r="AD942" t="s">
        <v>1</v>
      </c>
      <c r="AE942">
        <v>74</v>
      </c>
      <c r="AF942">
        <v>6</v>
      </c>
      <c r="AG942">
        <v>60404</v>
      </c>
      <c r="AI942" t="s">
        <v>9239</v>
      </c>
      <c r="AK942" t="s">
        <v>9238</v>
      </c>
      <c r="AL942">
        <v>29</v>
      </c>
      <c r="AM942" s="5">
        <f t="shared" si="115"/>
        <v>1.8125</v>
      </c>
      <c r="AN942" s="4">
        <f t="shared" si="116"/>
        <v>2.7451722832260508E-3</v>
      </c>
      <c r="AO942" s="3"/>
      <c r="AP942">
        <v>0</v>
      </c>
      <c r="AR942" t="s">
        <v>0</v>
      </c>
      <c r="AT942" s="2" t="s">
        <v>6</v>
      </c>
      <c r="AU942" s="1">
        <f t="shared" si="117"/>
        <v>2.890876030192945</v>
      </c>
      <c r="AV942" s="1">
        <f t="shared" si="118"/>
        <v>2.1433449439442769</v>
      </c>
      <c r="AW942" s="1">
        <f t="shared" si="119"/>
        <v>1.3958138576956081</v>
      </c>
    </row>
    <row r="943" spans="1:49" x14ac:dyDescent="0.2">
      <c r="A943">
        <v>941</v>
      </c>
      <c r="B943" t="s">
        <v>9237</v>
      </c>
      <c r="C943" t="s">
        <v>9236</v>
      </c>
      <c r="E943">
        <v>16938890</v>
      </c>
      <c r="F943" t="s">
        <v>9235</v>
      </c>
      <c r="G943" t="s">
        <v>5</v>
      </c>
      <c r="H943" t="s">
        <v>4</v>
      </c>
      <c r="I943" t="s">
        <v>9234</v>
      </c>
      <c r="J943">
        <v>60003915</v>
      </c>
      <c r="K943" t="s">
        <v>1032</v>
      </c>
      <c r="L943" t="s">
        <v>1031</v>
      </c>
      <c r="M943" t="s">
        <v>16</v>
      </c>
      <c r="N943">
        <v>4</v>
      </c>
      <c r="O943" t="s">
        <v>9233</v>
      </c>
      <c r="P943" t="s">
        <v>9232</v>
      </c>
      <c r="Q943" t="s">
        <v>9231</v>
      </c>
      <c r="R943" s="7">
        <v>38965</v>
      </c>
      <c r="S943" s="8">
        <f t="shared" si="112"/>
        <v>2006</v>
      </c>
      <c r="T943" s="8">
        <v>2006</v>
      </c>
      <c r="U943" s="8">
        <f t="shared" si="113"/>
        <v>16</v>
      </c>
      <c r="V943" s="7">
        <v>38965</v>
      </c>
      <c r="W943" t="s">
        <v>723</v>
      </c>
      <c r="X943" s="2">
        <v>5.0110000000000001</v>
      </c>
      <c r="Y943" s="6">
        <f t="shared" si="114"/>
        <v>0.13376578308107098</v>
      </c>
      <c r="AA943">
        <v>278424</v>
      </c>
      <c r="AB943">
        <v>21121</v>
      </c>
      <c r="AD943" t="s">
        <v>1</v>
      </c>
      <c r="AE943">
        <v>103</v>
      </c>
      <c r="AF943">
        <v>36</v>
      </c>
      <c r="AH943" t="s">
        <v>9230</v>
      </c>
      <c r="AI943" t="s">
        <v>9229</v>
      </c>
      <c r="AJ943" t="s">
        <v>9228</v>
      </c>
      <c r="AK943" t="s">
        <v>9227</v>
      </c>
      <c r="AL943">
        <v>94</v>
      </c>
      <c r="AM943" s="5">
        <f t="shared" si="115"/>
        <v>5.875</v>
      </c>
      <c r="AN943" s="4">
        <f t="shared" si="116"/>
        <v>8.8981446421809926E-3</v>
      </c>
      <c r="AO943" s="3"/>
      <c r="AP943">
        <v>1</v>
      </c>
      <c r="AQ943" t="s">
        <v>1213</v>
      </c>
      <c r="AR943" t="s">
        <v>1029</v>
      </c>
      <c r="AS943" t="s">
        <v>1212</v>
      </c>
      <c r="AT943" s="2" t="s">
        <v>6</v>
      </c>
      <c r="AU943" s="1">
        <f t="shared" si="117"/>
        <v>9.6305491549403968</v>
      </c>
      <c r="AV943" s="1">
        <f t="shared" si="118"/>
        <v>7.1331963861625987</v>
      </c>
      <c r="AW943" s="1">
        <f t="shared" si="119"/>
        <v>4.6358436173847988</v>
      </c>
    </row>
    <row r="944" spans="1:49" x14ac:dyDescent="0.2">
      <c r="A944">
        <v>942</v>
      </c>
      <c r="B944" t="s">
        <v>9226</v>
      </c>
      <c r="C944" t="s">
        <v>9225</v>
      </c>
      <c r="E944">
        <v>16939212</v>
      </c>
      <c r="F944" t="s">
        <v>9224</v>
      </c>
      <c r="G944" t="s">
        <v>5</v>
      </c>
      <c r="H944" t="s">
        <v>4</v>
      </c>
      <c r="I944" t="s">
        <v>9223</v>
      </c>
      <c r="J944" t="s">
        <v>9222</v>
      </c>
      <c r="K944" t="s">
        <v>9221</v>
      </c>
      <c r="L944" t="s">
        <v>9220</v>
      </c>
      <c r="M944" t="s">
        <v>9219</v>
      </c>
      <c r="N944">
        <v>11</v>
      </c>
      <c r="O944" t="s">
        <v>9218</v>
      </c>
      <c r="P944" t="s">
        <v>9217</v>
      </c>
      <c r="Q944" t="s">
        <v>9216</v>
      </c>
      <c r="R944" s="7">
        <v>38965</v>
      </c>
      <c r="S944" s="8">
        <f t="shared" si="112"/>
        <v>2006</v>
      </c>
      <c r="T944" s="8">
        <v>2006</v>
      </c>
      <c r="U944" s="8">
        <f t="shared" si="113"/>
        <v>16</v>
      </c>
      <c r="V944" s="7">
        <v>38965</v>
      </c>
      <c r="W944" t="s">
        <v>770</v>
      </c>
      <c r="X944" s="2">
        <v>1.43</v>
      </c>
      <c r="Y944" s="6">
        <f t="shared" si="114"/>
        <v>3.8173033287952803E-2</v>
      </c>
      <c r="AA944">
        <v>62960</v>
      </c>
      <c r="AB944">
        <v>16867</v>
      </c>
      <c r="AD944" t="s">
        <v>1</v>
      </c>
      <c r="AE944">
        <v>45</v>
      </c>
      <c r="AF944">
        <v>35</v>
      </c>
      <c r="AH944" t="s">
        <v>9215</v>
      </c>
      <c r="AI944" t="s">
        <v>9214</v>
      </c>
      <c r="AK944" t="s">
        <v>9213</v>
      </c>
      <c r="AL944">
        <v>58</v>
      </c>
      <c r="AM944" s="5">
        <f t="shared" si="115"/>
        <v>3.625</v>
      </c>
      <c r="AN944" s="4">
        <f t="shared" si="116"/>
        <v>5.4903445664521017E-3</v>
      </c>
      <c r="AO944" s="3"/>
      <c r="AP944">
        <v>0</v>
      </c>
      <c r="AR944" t="s">
        <v>0</v>
      </c>
      <c r="AT944" s="2">
        <v>3.1619999999999999</v>
      </c>
      <c r="AU944" s="1">
        <f t="shared" si="117"/>
        <v>2.8368226671502592</v>
      </c>
      <c r="AV944" s="1">
        <f t="shared" si="118"/>
        <v>2.1831688927202451</v>
      </c>
      <c r="AW944" s="1">
        <f t="shared" si="119"/>
        <v>1.5295151182902311</v>
      </c>
    </row>
    <row r="945" spans="1:49" x14ac:dyDescent="0.2">
      <c r="A945">
        <v>943</v>
      </c>
      <c r="B945" t="s">
        <v>9212</v>
      </c>
      <c r="C945" t="s">
        <v>9211</v>
      </c>
      <c r="F945" t="s">
        <v>9210</v>
      </c>
      <c r="G945" t="s">
        <v>5</v>
      </c>
      <c r="H945" t="s">
        <v>4</v>
      </c>
      <c r="I945" t="s">
        <v>9209</v>
      </c>
      <c r="J945">
        <v>60022134</v>
      </c>
      <c r="K945" t="s">
        <v>3284</v>
      </c>
      <c r="L945" t="s">
        <v>3283</v>
      </c>
      <c r="M945" t="s">
        <v>760</v>
      </c>
      <c r="N945">
        <v>4</v>
      </c>
      <c r="O945" t="s">
        <v>9208</v>
      </c>
      <c r="P945" t="s">
        <v>9207</v>
      </c>
      <c r="Q945" t="s">
        <v>9206</v>
      </c>
      <c r="R945" s="7">
        <v>38965</v>
      </c>
      <c r="S945" s="8">
        <f t="shared" si="112"/>
        <v>2006</v>
      </c>
      <c r="T945" s="8">
        <v>2006</v>
      </c>
      <c r="U945" s="8">
        <f t="shared" si="113"/>
        <v>16</v>
      </c>
      <c r="V945" s="7">
        <v>2006</v>
      </c>
      <c r="W945" t="s">
        <v>704</v>
      </c>
      <c r="X945" s="2">
        <v>0.375</v>
      </c>
      <c r="Y945" s="6">
        <f t="shared" si="114"/>
        <v>1.0010410827260351E-2</v>
      </c>
      <c r="AA945">
        <v>135194</v>
      </c>
      <c r="AB945">
        <v>24918</v>
      </c>
      <c r="AD945" t="s">
        <v>1</v>
      </c>
      <c r="AE945">
        <v>42</v>
      </c>
      <c r="AF945">
        <v>18</v>
      </c>
      <c r="AH945" t="s">
        <v>9205</v>
      </c>
      <c r="AI945" t="s">
        <v>9204</v>
      </c>
      <c r="AK945" t="s">
        <v>9203</v>
      </c>
      <c r="AL945">
        <v>0</v>
      </c>
      <c r="AM945" s="5">
        <f t="shared" si="115"/>
        <v>0</v>
      </c>
      <c r="AN945" s="4">
        <f t="shared" si="116"/>
        <v>0</v>
      </c>
      <c r="AO945" s="3"/>
      <c r="AP945">
        <v>0</v>
      </c>
      <c r="AR945" t="s">
        <v>0</v>
      </c>
      <c r="AT945" s="2">
        <v>1.3140000000000001</v>
      </c>
      <c r="AU945" s="1">
        <f t="shared" si="117"/>
        <v>0.70072875790822453</v>
      </c>
      <c r="AV945" s="1">
        <f t="shared" si="118"/>
        <v>0.5005205413630176</v>
      </c>
      <c r="AW945" s="1">
        <f t="shared" si="119"/>
        <v>0.30031232481781051</v>
      </c>
    </row>
    <row r="946" spans="1:49" x14ac:dyDescent="0.2">
      <c r="A946">
        <v>944</v>
      </c>
      <c r="B946" t="s">
        <v>9202</v>
      </c>
      <c r="C946" t="s">
        <v>9201</v>
      </c>
      <c r="F946" t="s">
        <v>9200</v>
      </c>
      <c r="G946" t="s">
        <v>5</v>
      </c>
      <c r="H946" t="s">
        <v>4</v>
      </c>
      <c r="I946" t="s">
        <v>5751</v>
      </c>
      <c r="J946" t="s">
        <v>5750</v>
      </c>
      <c r="K946" t="s">
        <v>5749</v>
      </c>
      <c r="L946" t="s">
        <v>5748</v>
      </c>
      <c r="M946" t="s">
        <v>5747</v>
      </c>
      <c r="N946">
        <v>4</v>
      </c>
      <c r="O946" t="s">
        <v>9199</v>
      </c>
      <c r="P946" t="s">
        <v>5745</v>
      </c>
      <c r="Q946" t="s">
        <v>9198</v>
      </c>
      <c r="R946" s="7">
        <v>38965</v>
      </c>
      <c r="S946" s="8">
        <f t="shared" si="112"/>
        <v>2006</v>
      </c>
      <c r="T946" s="8">
        <v>2006</v>
      </c>
      <c r="U946" s="8">
        <f t="shared" si="113"/>
        <v>16</v>
      </c>
      <c r="V946" s="7">
        <v>2006</v>
      </c>
      <c r="W946" t="s">
        <v>704</v>
      </c>
      <c r="X946" s="2">
        <v>0.375</v>
      </c>
      <c r="Y946" s="6">
        <f t="shared" si="114"/>
        <v>1.0010410827260351E-2</v>
      </c>
      <c r="AA946">
        <v>135194</v>
      </c>
      <c r="AB946">
        <v>24918</v>
      </c>
      <c r="AD946" t="s">
        <v>1</v>
      </c>
      <c r="AE946">
        <v>42</v>
      </c>
      <c r="AF946">
        <v>18</v>
      </c>
      <c r="AH946" t="s">
        <v>9197</v>
      </c>
      <c r="AI946" t="s">
        <v>9196</v>
      </c>
      <c r="AK946" t="s">
        <v>9195</v>
      </c>
      <c r="AL946">
        <v>45</v>
      </c>
      <c r="AM946" s="5">
        <f t="shared" si="115"/>
        <v>2.8125</v>
      </c>
      <c r="AN946" s="4">
        <f t="shared" si="116"/>
        <v>4.2597500946611128E-3</v>
      </c>
      <c r="AO946" s="3"/>
      <c r="AP946">
        <v>0</v>
      </c>
      <c r="AR946" t="s">
        <v>0</v>
      </c>
      <c r="AT946" s="2">
        <v>1.3140000000000001</v>
      </c>
      <c r="AU946" s="1">
        <f t="shared" si="117"/>
        <v>0.82852126074805799</v>
      </c>
      <c r="AV946" s="1">
        <f t="shared" si="118"/>
        <v>0.71350804609607321</v>
      </c>
      <c r="AW946" s="1">
        <f t="shared" si="119"/>
        <v>0.59849483144408833</v>
      </c>
    </row>
    <row r="947" spans="1:49" x14ac:dyDescent="0.2">
      <c r="A947">
        <v>945</v>
      </c>
      <c r="B947" t="s">
        <v>9194</v>
      </c>
      <c r="C947" t="s">
        <v>9193</v>
      </c>
      <c r="F947" t="s">
        <v>9192</v>
      </c>
      <c r="G947" t="s">
        <v>5</v>
      </c>
      <c r="H947" t="s">
        <v>4</v>
      </c>
      <c r="I947" t="s">
        <v>9191</v>
      </c>
      <c r="J947">
        <v>60024592</v>
      </c>
      <c r="K947" t="s">
        <v>9190</v>
      </c>
      <c r="L947" t="s">
        <v>9189</v>
      </c>
      <c r="M947" t="s">
        <v>16</v>
      </c>
      <c r="N947">
        <v>5</v>
      </c>
      <c r="O947" t="s">
        <v>9188</v>
      </c>
      <c r="P947" t="s">
        <v>9187</v>
      </c>
      <c r="Q947" t="s">
        <v>9186</v>
      </c>
      <c r="R947" s="7">
        <v>38965</v>
      </c>
      <c r="S947" s="8">
        <f t="shared" si="112"/>
        <v>2006</v>
      </c>
      <c r="T947" s="8">
        <v>2006</v>
      </c>
      <c r="U947" s="8">
        <f t="shared" si="113"/>
        <v>16</v>
      </c>
      <c r="V947" s="7">
        <v>2006</v>
      </c>
      <c r="W947" t="s">
        <v>704</v>
      </c>
      <c r="X947" s="2">
        <v>0.375</v>
      </c>
      <c r="Y947" s="6">
        <f t="shared" si="114"/>
        <v>1.0010410827260351E-2</v>
      </c>
      <c r="AA947">
        <v>135194</v>
      </c>
      <c r="AB947">
        <v>24918</v>
      </c>
      <c r="AD947" t="s">
        <v>1</v>
      </c>
      <c r="AE947">
        <v>42</v>
      </c>
      <c r="AF947">
        <v>18</v>
      </c>
      <c r="AH947" t="s">
        <v>9185</v>
      </c>
      <c r="AI947" t="s">
        <v>9184</v>
      </c>
      <c r="AK947" t="s">
        <v>9183</v>
      </c>
      <c r="AL947">
        <v>60</v>
      </c>
      <c r="AM947" s="5">
        <f t="shared" si="115"/>
        <v>3.75</v>
      </c>
      <c r="AN947" s="4">
        <f t="shared" si="116"/>
        <v>5.6796667928814843E-3</v>
      </c>
      <c r="AO947" s="3"/>
      <c r="AP947">
        <v>0</v>
      </c>
      <c r="AR947" t="s">
        <v>0</v>
      </c>
      <c r="AT947" s="2">
        <v>1.3140000000000001</v>
      </c>
      <c r="AU947" s="1">
        <f t="shared" si="117"/>
        <v>0.87111876169466906</v>
      </c>
      <c r="AV947" s="1">
        <f t="shared" si="118"/>
        <v>0.7845038810070919</v>
      </c>
      <c r="AW947" s="1">
        <f t="shared" si="119"/>
        <v>0.6978890003195144</v>
      </c>
    </row>
    <row r="948" spans="1:49" x14ac:dyDescent="0.2">
      <c r="A948">
        <v>946</v>
      </c>
      <c r="B948" t="s">
        <v>9182</v>
      </c>
      <c r="C948" t="s">
        <v>9181</v>
      </c>
      <c r="F948" t="s">
        <v>9180</v>
      </c>
      <c r="G948" t="s">
        <v>5</v>
      </c>
      <c r="H948" t="s">
        <v>4</v>
      </c>
      <c r="I948" t="s">
        <v>9179</v>
      </c>
      <c r="J948">
        <v>60031106</v>
      </c>
      <c r="K948" t="s">
        <v>9178</v>
      </c>
      <c r="L948" t="s">
        <v>794</v>
      </c>
      <c r="M948" t="s">
        <v>793</v>
      </c>
      <c r="N948">
        <v>3</v>
      </c>
      <c r="O948" t="s">
        <v>9177</v>
      </c>
      <c r="P948" t="s">
        <v>9176</v>
      </c>
      <c r="Q948" t="s">
        <v>9175</v>
      </c>
      <c r="R948" s="7">
        <v>38965</v>
      </c>
      <c r="S948" s="8">
        <f t="shared" si="112"/>
        <v>2006</v>
      </c>
      <c r="T948" s="8">
        <v>2006</v>
      </c>
      <c r="U948" s="8">
        <f t="shared" si="113"/>
        <v>16</v>
      </c>
      <c r="V948" s="7">
        <v>2006</v>
      </c>
      <c r="W948" t="s">
        <v>704</v>
      </c>
      <c r="X948" s="2">
        <v>0.375</v>
      </c>
      <c r="Y948" s="6">
        <f t="shared" si="114"/>
        <v>1.0010410827260351E-2</v>
      </c>
      <c r="AA948">
        <v>135194</v>
      </c>
      <c r="AB948">
        <v>24918</v>
      </c>
      <c r="AD948" t="s">
        <v>1</v>
      </c>
      <c r="AE948">
        <v>42</v>
      </c>
      <c r="AF948">
        <v>18</v>
      </c>
      <c r="AH948" t="s">
        <v>9174</v>
      </c>
      <c r="AI948" t="s">
        <v>9173</v>
      </c>
      <c r="AK948" t="s">
        <v>9172</v>
      </c>
      <c r="AL948">
        <v>24</v>
      </c>
      <c r="AM948" s="5">
        <f t="shared" si="115"/>
        <v>1.5</v>
      </c>
      <c r="AN948" s="4">
        <f t="shared" si="116"/>
        <v>2.2718667171525938E-3</v>
      </c>
      <c r="AO948" s="3"/>
      <c r="AP948">
        <v>0</v>
      </c>
      <c r="AR948" t="s">
        <v>0</v>
      </c>
      <c r="AT948" s="2">
        <v>1.3140000000000001</v>
      </c>
      <c r="AU948" s="1">
        <f t="shared" si="117"/>
        <v>0.76888475942280243</v>
      </c>
      <c r="AV948" s="1">
        <f t="shared" si="118"/>
        <v>0.61411387722064725</v>
      </c>
      <c r="AW948" s="1">
        <f t="shared" si="119"/>
        <v>0.45934299501849207</v>
      </c>
    </row>
    <row r="949" spans="1:49" x14ac:dyDescent="0.2">
      <c r="A949">
        <v>947</v>
      </c>
      <c r="B949" t="s">
        <v>9171</v>
      </c>
      <c r="F949" t="s">
        <v>9170</v>
      </c>
      <c r="G949" t="s">
        <v>5</v>
      </c>
      <c r="H949" t="s">
        <v>4</v>
      </c>
      <c r="I949" t="s">
        <v>9169</v>
      </c>
      <c r="J949" t="s">
        <v>9168</v>
      </c>
      <c r="K949" t="s">
        <v>9167</v>
      </c>
      <c r="L949" t="s">
        <v>9166</v>
      </c>
      <c r="M949" t="s">
        <v>155</v>
      </c>
      <c r="N949">
        <v>4</v>
      </c>
      <c r="O949" t="s">
        <v>9165</v>
      </c>
      <c r="P949" t="s">
        <v>9164</v>
      </c>
      <c r="Q949" t="s">
        <v>9163</v>
      </c>
      <c r="R949" s="7">
        <v>38961</v>
      </c>
      <c r="S949" s="8">
        <f t="shared" si="112"/>
        <v>2006</v>
      </c>
      <c r="T949" s="8">
        <v>2006</v>
      </c>
      <c r="U949" s="8">
        <f t="shared" si="113"/>
        <v>16</v>
      </c>
      <c r="V949" s="7">
        <v>38961</v>
      </c>
      <c r="W949" t="s">
        <v>1604</v>
      </c>
      <c r="X949" s="2" t="s">
        <v>6</v>
      </c>
      <c r="Y949" s="6" t="e">
        <f t="shared" si="114"/>
        <v>#VALUE!</v>
      </c>
      <c r="AA949">
        <v>382221</v>
      </c>
      <c r="AB949">
        <v>19255</v>
      </c>
      <c r="AD949" t="s">
        <v>1</v>
      </c>
      <c r="AE949">
        <v>97</v>
      </c>
      <c r="AF949">
        <v>3</v>
      </c>
      <c r="AH949" t="s">
        <v>9162</v>
      </c>
      <c r="AI949" t="s">
        <v>9161</v>
      </c>
      <c r="AJ949" t="s">
        <v>9160</v>
      </c>
      <c r="AK949" t="s">
        <v>9159</v>
      </c>
      <c r="AL949">
        <v>0</v>
      </c>
      <c r="AM949" s="5">
        <f t="shared" si="115"/>
        <v>0</v>
      </c>
      <c r="AN949" s="4">
        <f t="shared" si="116"/>
        <v>0</v>
      </c>
      <c r="AO949" s="3"/>
      <c r="AP949">
        <v>0</v>
      </c>
      <c r="AR949" t="s">
        <v>0</v>
      </c>
      <c r="AT949" s="2" t="s">
        <v>6</v>
      </c>
      <c r="AU949" s="1" t="e">
        <f t="shared" si="117"/>
        <v>#VALUE!</v>
      </c>
      <c r="AV949" s="1" t="e">
        <f t="shared" si="118"/>
        <v>#VALUE!</v>
      </c>
      <c r="AW949" s="1" t="e">
        <f t="shared" si="119"/>
        <v>#VALUE!</v>
      </c>
    </row>
    <row r="950" spans="1:49" x14ac:dyDescent="0.2">
      <c r="A950">
        <v>948</v>
      </c>
      <c r="B950" t="s">
        <v>9158</v>
      </c>
      <c r="C950" t="s">
        <v>9157</v>
      </c>
      <c r="D950" t="s">
        <v>9156</v>
      </c>
      <c r="F950" t="s">
        <v>9155</v>
      </c>
      <c r="G950" t="s">
        <v>5</v>
      </c>
      <c r="H950" t="s">
        <v>4</v>
      </c>
      <c r="I950" t="s">
        <v>9154</v>
      </c>
      <c r="J950" t="s">
        <v>9153</v>
      </c>
      <c r="K950" t="s">
        <v>9152</v>
      </c>
      <c r="L950" t="s">
        <v>9151</v>
      </c>
      <c r="M950" t="s">
        <v>366</v>
      </c>
      <c r="N950">
        <v>6</v>
      </c>
      <c r="O950" t="s">
        <v>9150</v>
      </c>
      <c r="P950" t="s">
        <v>9149</v>
      </c>
      <c r="Q950" t="s">
        <v>9148</v>
      </c>
      <c r="R950" s="7">
        <v>38961</v>
      </c>
      <c r="S950" s="8">
        <f t="shared" si="112"/>
        <v>2006</v>
      </c>
      <c r="T950" s="8">
        <v>2006</v>
      </c>
      <c r="U950" s="8">
        <f t="shared" si="113"/>
        <v>16</v>
      </c>
      <c r="V950" s="7">
        <v>38961</v>
      </c>
      <c r="W950" t="s">
        <v>9147</v>
      </c>
      <c r="X950" s="2">
        <v>0.436</v>
      </c>
      <c r="Y950" s="6">
        <f t="shared" si="114"/>
        <v>1.1638770988494702E-2</v>
      </c>
      <c r="AA950">
        <v>12268615</v>
      </c>
      <c r="AB950">
        <v>11700154717</v>
      </c>
      <c r="AD950" t="s">
        <v>1</v>
      </c>
      <c r="AE950">
        <v>9</v>
      </c>
      <c r="AF950">
        <v>3</v>
      </c>
      <c r="AH950" t="s">
        <v>9146</v>
      </c>
      <c r="AI950" t="s">
        <v>9145</v>
      </c>
      <c r="AJ950" t="s">
        <v>9144</v>
      </c>
      <c r="AK950" t="s">
        <v>9143</v>
      </c>
      <c r="AL950">
        <v>10</v>
      </c>
      <c r="AM950" s="5">
        <f t="shared" si="115"/>
        <v>0.625</v>
      </c>
      <c r="AN950" s="4">
        <f t="shared" si="116"/>
        <v>9.4661113214691405E-4</v>
      </c>
      <c r="AO950" s="3"/>
      <c r="AP950">
        <v>0</v>
      </c>
      <c r="AQ950" t="s">
        <v>9142</v>
      </c>
      <c r="AR950" t="s">
        <v>0</v>
      </c>
      <c r="AS950" t="s">
        <v>9141</v>
      </c>
      <c r="AT950" s="2">
        <v>1.3029999999999999</v>
      </c>
      <c r="AU950" s="1">
        <f t="shared" si="117"/>
        <v>0.84311230315903662</v>
      </c>
      <c r="AV950" s="1">
        <f t="shared" si="118"/>
        <v>0.62926910603208086</v>
      </c>
      <c r="AW950" s="1">
        <f t="shared" si="119"/>
        <v>0.41542590890512504</v>
      </c>
    </row>
    <row r="951" spans="1:49" x14ac:dyDescent="0.2">
      <c r="A951">
        <v>949</v>
      </c>
      <c r="B951" t="s">
        <v>9140</v>
      </c>
      <c r="C951" t="s">
        <v>9139</v>
      </c>
      <c r="F951" t="s">
        <v>9138</v>
      </c>
      <c r="G951" t="s">
        <v>5</v>
      </c>
      <c r="H951" t="s">
        <v>4</v>
      </c>
      <c r="I951" t="s">
        <v>593</v>
      </c>
      <c r="J951" t="s">
        <v>3692</v>
      </c>
      <c r="K951" t="s">
        <v>3691</v>
      </c>
      <c r="L951" t="s">
        <v>3690</v>
      </c>
      <c r="M951" t="s">
        <v>3689</v>
      </c>
      <c r="N951">
        <v>3</v>
      </c>
      <c r="O951" t="s">
        <v>9137</v>
      </c>
      <c r="P951" t="s">
        <v>9136</v>
      </c>
      <c r="Q951" t="s">
        <v>3686</v>
      </c>
      <c r="R951" s="7">
        <v>38961</v>
      </c>
      <c r="S951" s="8">
        <f t="shared" si="112"/>
        <v>2006</v>
      </c>
      <c r="T951" s="8">
        <v>2006</v>
      </c>
      <c r="U951" s="8">
        <f t="shared" si="113"/>
        <v>16</v>
      </c>
      <c r="V951" s="7">
        <v>38961</v>
      </c>
      <c r="W951" t="s">
        <v>969</v>
      </c>
      <c r="X951" s="2">
        <v>0.61499999999999999</v>
      </c>
      <c r="Y951" s="6">
        <f t="shared" si="114"/>
        <v>1.6417073756706976E-2</v>
      </c>
      <c r="AA951">
        <v>1959271</v>
      </c>
      <c r="AB951">
        <v>12141</v>
      </c>
      <c r="AC951">
        <v>15729559</v>
      </c>
      <c r="AD951" t="s">
        <v>1</v>
      </c>
      <c r="AE951">
        <v>27</v>
      </c>
      <c r="AF951">
        <v>9</v>
      </c>
      <c r="AH951" t="s">
        <v>9135</v>
      </c>
      <c r="AI951" t="s">
        <v>9134</v>
      </c>
      <c r="AJ951" t="s">
        <v>9133</v>
      </c>
      <c r="AK951" t="s">
        <v>9132</v>
      </c>
      <c r="AL951">
        <v>1</v>
      </c>
      <c r="AM951" s="5">
        <f t="shared" si="115"/>
        <v>6.25E-2</v>
      </c>
      <c r="AN951" s="4">
        <f t="shared" si="116"/>
        <v>9.46611132146914E-5</v>
      </c>
      <c r="AO951" s="3"/>
      <c r="AP951">
        <v>0</v>
      </c>
      <c r="AR951" t="s">
        <v>0</v>
      </c>
      <c r="AT951" s="2" t="s">
        <v>6</v>
      </c>
      <c r="AU951" s="1">
        <f t="shared" si="117"/>
        <v>1.1520349963659289</v>
      </c>
      <c r="AV951" s="1">
        <f t="shared" si="118"/>
        <v>0.8255867434960833</v>
      </c>
      <c r="AW951" s="1">
        <f t="shared" si="119"/>
        <v>0.49913849062623766</v>
      </c>
    </row>
    <row r="952" spans="1:49" x14ac:dyDescent="0.2">
      <c r="A952">
        <v>950</v>
      </c>
      <c r="B952" t="s">
        <v>9131</v>
      </c>
      <c r="C952" t="s">
        <v>9130</v>
      </c>
      <c r="F952" t="s">
        <v>9129</v>
      </c>
      <c r="G952" t="s">
        <v>5</v>
      </c>
      <c r="H952" t="s">
        <v>4</v>
      </c>
      <c r="I952" t="s">
        <v>9128</v>
      </c>
      <c r="J952">
        <v>60069394</v>
      </c>
      <c r="K952" t="s">
        <v>9127</v>
      </c>
      <c r="L952" t="s">
        <v>9126</v>
      </c>
      <c r="M952" t="s">
        <v>9125</v>
      </c>
      <c r="N952">
        <v>1</v>
      </c>
      <c r="O952" t="s">
        <v>9124</v>
      </c>
      <c r="P952">
        <v>7409809481</v>
      </c>
      <c r="Q952">
        <v>60069394</v>
      </c>
      <c r="R952" s="7">
        <v>38961</v>
      </c>
      <c r="S952" s="8">
        <f t="shared" si="112"/>
        <v>2006</v>
      </c>
      <c r="T952" s="8">
        <v>2006</v>
      </c>
      <c r="U952" s="8">
        <f t="shared" si="113"/>
        <v>16</v>
      </c>
      <c r="V952" s="7">
        <v>38961</v>
      </c>
      <c r="W952" t="s">
        <v>476</v>
      </c>
      <c r="X952" s="2">
        <v>0.27800000000000002</v>
      </c>
      <c r="Y952" s="6">
        <f t="shared" si="114"/>
        <v>7.4210512266090073E-3</v>
      </c>
      <c r="AA952" t="s">
        <v>475</v>
      </c>
      <c r="AB952">
        <v>21402</v>
      </c>
      <c r="AD952" t="s">
        <v>1</v>
      </c>
      <c r="AE952">
        <v>78</v>
      </c>
      <c r="AF952">
        <v>8</v>
      </c>
      <c r="AH952" t="s">
        <v>9123</v>
      </c>
      <c r="AI952" t="s">
        <v>9122</v>
      </c>
      <c r="AK952" t="s">
        <v>9121</v>
      </c>
      <c r="AL952">
        <v>7</v>
      </c>
      <c r="AM952" s="5">
        <f t="shared" si="115"/>
        <v>0.4375</v>
      </c>
      <c r="AN952" s="4">
        <f t="shared" si="116"/>
        <v>6.6262779250283988E-4</v>
      </c>
      <c r="AO952" s="3"/>
      <c r="AP952">
        <v>0</v>
      </c>
      <c r="AR952" t="s">
        <v>0</v>
      </c>
      <c r="AT952" s="2">
        <v>0.52900000000000003</v>
      </c>
      <c r="AU952" s="1">
        <f t="shared" si="117"/>
        <v>0.53935241963771563</v>
      </c>
      <c r="AV952" s="1">
        <f t="shared" si="118"/>
        <v>0.40418395095559234</v>
      </c>
      <c r="AW952" s="1">
        <f t="shared" si="119"/>
        <v>0.269015482273469</v>
      </c>
    </row>
    <row r="953" spans="1:49" x14ac:dyDescent="0.2">
      <c r="A953">
        <v>951</v>
      </c>
      <c r="B953" t="s">
        <v>9120</v>
      </c>
      <c r="C953" t="s">
        <v>9119</v>
      </c>
      <c r="F953" t="s">
        <v>9118</v>
      </c>
      <c r="G953" t="s">
        <v>5</v>
      </c>
      <c r="H953" t="s">
        <v>4</v>
      </c>
      <c r="I953" t="s">
        <v>461</v>
      </c>
      <c r="J953" t="s">
        <v>9117</v>
      </c>
      <c r="K953" t="s">
        <v>9116</v>
      </c>
      <c r="L953" t="s">
        <v>9115</v>
      </c>
      <c r="M953" t="s">
        <v>8339</v>
      </c>
      <c r="N953">
        <v>3</v>
      </c>
      <c r="O953" t="s">
        <v>460</v>
      </c>
      <c r="P953" t="s">
        <v>459</v>
      </c>
      <c r="Q953" t="s">
        <v>9114</v>
      </c>
      <c r="R953" s="7">
        <v>38961</v>
      </c>
      <c r="S953" s="8">
        <f t="shared" si="112"/>
        <v>2006</v>
      </c>
      <c r="T953" s="8">
        <v>2006</v>
      </c>
      <c r="U953" s="8">
        <f t="shared" si="113"/>
        <v>16</v>
      </c>
      <c r="V953" s="7">
        <v>38961</v>
      </c>
      <c r="W953" t="s">
        <v>35</v>
      </c>
      <c r="X953" s="2">
        <v>1.6379999999999999</v>
      </c>
      <c r="Y953" s="6">
        <f t="shared" si="114"/>
        <v>4.3725474493473214E-2</v>
      </c>
      <c r="AA953" t="s">
        <v>34</v>
      </c>
      <c r="AB953">
        <v>17391</v>
      </c>
      <c r="AD953" t="s">
        <v>1</v>
      </c>
      <c r="AE953">
        <v>54</v>
      </c>
      <c r="AF953">
        <v>9</v>
      </c>
      <c r="AH953" t="s">
        <v>9113</v>
      </c>
      <c r="AI953" t="s">
        <v>9112</v>
      </c>
      <c r="AJ953" t="s">
        <v>9111</v>
      </c>
      <c r="AK953" t="s">
        <v>9110</v>
      </c>
      <c r="AL953">
        <v>65</v>
      </c>
      <c r="AM953" s="5">
        <f t="shared" si="115"/>
        <v>4.0625</v>
      </c>
      <c r="AN953" s="4">
        <f t="shared" si="116"/>
        <v>6.1529723589549409E-3</v>
      </c>
      <c r="AO953" s="3"/>
      <c r="AP953">
        <v>0</v>
      </c>
      <c r="AQ953" t="s">
        <v>554</v>
      </c>
      <c r="AR953" t="s">
        <v>0</v>
      </c>
      <c r="AS953" t="s">
        <v>553</v>
      </c>
      <c r="AT953" s="2">
        <v>4.931</v>
      </c>
      <c r="AU953" s="1">
        <f t="shared" si="117"/>
        <v>3.2453723853117733</v>
      </c>
      <c r="AV953" s="1">
        <f t="shared" si="118"/>
        <v>2.4939223426214077</v>
      </c>
      <c r="AW953" s="1">
        <f t="shared" si="119"/>
        <v>1.7424722999310422</v>
      </c>
    </row>
    <row r="954" spans="1:49" x14ac:dyDescent="0.2">
      <c r="A954">
        <v>952</v>
      </c>
      <c r="B954" t="s">
        <v>9109</v>
      </c>
      <c r="C954" t="s">
        <v>9108</v>
      </c>
      <c r="F954" t="s">
        <v>9107</v>
      </c>
      <c r="G954" t="s">
        <v>5</v>
      </c>
      <c r="H954" t="s">
        <v>4</v>
      </c>
      <c r="I954" t="s">
        <v>9106</v>
      </c>
      <c r="J954">
        <v>60109778</v>
      </c>
      <c r="K954" t="s">
        <v>9105</v>
      </c>
      <c r="L954" t="s">
        <v>1124</v>
      </c>
      <c r="M954" t="s">
        <v>58</v>
      </c>
      <c r="N954">
        <v>1</v>
      </c>
      <c r="O954" t="s">
        <v>9104</v>
      </c>
      <c r="P954">
        <v>6508311543</v>
      </c>
      <c r="Q954">
        <v>60109778</v>
      </c>
      <c r="R954" s="7">
        <v>38961</v>
      </c>
      <c r="S954" s="8">
        <f t="shared" si="112"/>
        <v>2006</v>
      </c>
      <c r="T954" s="8">
        <v>2006</v>
      </c>
      <c r="U954" s="8">
        <f t="shared" si="113"/>
        <v>16</v>
      </c>
      <c r="V954" s="7">
        <v>38961</v>
      </c>
      <c r="W954" t="s">
        <v>9103</v>
      </c>
      <c r="X954" s="2">
        <v>0.40500000000000003</v>
      </c>
      <c r="Y954" s="6">
        <f t="shared" si="114"/>
        <v>1.0811243693441179E-2</v>
      </c>
      <c r="AA954">
        <v>10627391</v>
      </c>
      <c r="AB954">
        <v>16381</v>
      </c>
      <c r="AD954" t="s">
        <v>1</v>
      </c>
      <c r="AE954">
        <v>42</v>
      </c>
      <c r="AF954">
        <v>5</v>
      </c>
      <c r="AH954" t="s">
        <v>9102</v>
      </c>
      <c r="AI954" t="s">
        <v>9101</v>
      </c>
      <c r="AJ954" t="s">
        <v>9100</v>
      </c>
      <c r="AK954" t="s">
        <v>9099</v>
      </c>
      <c r="AL954">
        <v>0</v>
      </c>
      <c r="AM954" s="5">
        <f t="shared" si="115"/>
        <v>0</v>
      </c>
      <c r="AN954" s="4">
        <f t="shared" si="116"/>
        <v>0</v>
      </c>
      <c r="AO954" s="3"/>
      <c r="AP954">
        <v>0</v>
      </c>
      <c r="AQ954" t="s">
        <v>1359</v>
      </c>
      <c r="AR954" t="s">
        <v>0</v>
      </c>
      <c r="AS954" t="s">
        <v>1358</v>
      </c>
      <c r="AT954" s="2">
        <v>0.45600000000000002</v>
      </c>
      <c r="AU954" s="1">
        <f t="shared" si="117"/>
        <v>0.75678705854088246</v>
      </c>
      <c r="AV954" s="1">
        <f t="shared" si="118"/>
        <v>0.54056218467205897</v>
      </c>
      <c r="AW954" s="1">
        <f t="shared" si="119"/>
        <v>0.32433731080323536</v>
      </c>
    </row>
    <row r="955" spans="1:49" x14ac:dyDescent="0.2">
      <c r="A955">
        <v>953</v>
      </c>
      <c r="B955" t="s">
        <v>9098</v>
      </c>
      <c r="C955" t="s">
        <v>9097</v>
      </c>
      <c r="F955" t="s">
        <v>9096</v>
      </c>
      <c r="G955" t="s">
        <v>5</v>
      </c>
      <c r="H955" t="s">
        <v>4</v>
      </c>
      <c r="I955" t="s">
        <v>9095</v>
      </c>
      <c r="J955" t="s">
        <v>1331</v>
      </c>
      <c r="K955" t="s">
        <v>1330</v>
      </c>
      <c r="L955" t="s">
        <v>1329</v>
      </c>
      <c r="M955" t="s">
        <v>48</v>
      </c>
      <c r="N955">
        <v>3</v>
      </c>
      <c r="O955" t="s">
        <v>9094</v>
      </c>
      <c r="P955" t="s">
        <v>9093</v>
      </c>
      <c r="Q955" t="s">
        <v>9092</v>
      </c>
      <c r="R955" s="7">
        <v>38961</v>
      </c>
      <c r="S955" s="8">
        <f t="shared" si="112"/>
        <v>2006</v>
      </c>
      <c r="T955" s="8">
        <v>2006</v>
      </c>
      <c r="U955" s="8">
        <f t="shared" si="113"/>
        <v>16</v>
      </c>
      <c r="V955" s="7">
        <v>38961</v>
      </c>
      <c r="W955" t="s">
        <v>35</v>
      </c>
      <c r="X955" s="2">
        <v>1.6379999999999999</v>
      </c>
      <c r="Y955" s="6">
        <f t="shared" si="114"/>
        <v>4.3725474493473214E-2</v>
      </c>
      <c r="AA955" t="s">
        <v>34</v>
      </c>
      <c r="AB955">
        <v>17391</v>
      </c>
      <c r="AD955" t="s">
        <v>1</v>
      </c>
      <c r="AE955">
        <v>54</v>
      </c>
      <c r="AF955">
        <v>9</v>
      </c>
      <c r="AH955" t="s">
        <v>9091</v>
      </c>
      <c r="AI955" t="s">
        <v>9090</v>
      </c>
      <c r="AJ955" t="s">
        <v>9089</v>
      </c>
      <c r="AK955" t="s">
        <v>9088</v>
      </c>
      <c r="AL955">
        <v>21</v>
      </c>
      <c r="AM955" s="5">
        <f t="shared" si="115"/>
        <v>1.3125</v>
      </c>
      <c r="AN955" s="4">
        <f t="shared" si="116"/>
        <v>1.9878833775085194E-3</v>
      </c>
      <c r="AO955" s="3"/>
      <c r="AP955">
        <v>0</v>
      </c>
      <c r="AQ955" t="s">
        <v>47</v>
      </c>
      <c r="AR955" t="s">
        <v>46</v>
      </c>
      <c r="AS955" t="s">
        <v>45</v>
      </c>
      <c r="AT955" s="2">
        <v>4.931</v>
      </c>
      <c r="AU955" s="1">
        <f t="shared" si="117"/>
        <v>3.1204197158683806</v>
      </c>
      <c r="AV955" s="1">
        <f t="shared" si="118"/>
        <v>2.2856678935490868</v>
      </c>
      <c r="AW955" s="1">
        <f t="shared" si="119"/>
        <v>1.4509160712297928</v>
      </c>
    </row>
    <row r="956" spans="1:49" x14ac:dyDescent="0.2">
      <c r="A956">
        <v>954</v>
      </c>
      <c r="B956" t="s">
        <v>9087</v>
      </c>
      <c r="C956" t="s">
        <v>9086</v>
      </c>
      <c r="F956" t="s">
        <v>9085</v>
      </c>
      <c r="G956" t="s">
        <v>5</v>
      </c>
      <c r="H956" t="s">
        <v>4</v>
      </c>
      <c r="I956" t="s">
        <v>552</v>
      </c>
      <c r="J956" t="s">
        <v>5395</v>
      </c>
      <c r="K956" t="s">
        <v>5394</v>
      </c>
      <c r="L956" t="s">
        <v>5393</v>
      </c>
      <c r="M956" t="s">
        <v>30</v>
      </c>
      <c r="N956">
        <v>5</v>
      </c>
      <c r="O956" t="s">
        <v>9084</v>
      </c>
      <c r="P956" t="s">
        <v>9083</v>
      </c>
      <c r="Q956" t="s">
        <v>9082</v>
      </c>
      <c r="R956" s="7">
        <v>38961</v>
      </c>
      <c r="S956" s="8">
        <f t="shared" si="112"/>
        <v>2006</v>
      </c>
      <c r="T956" s="8">
        <v>2006</v>
      </c>
      <c r="U956" s="8">
        <f t="shared" si="113"/>
        <v>16</v>
      </c>
      <c r="V956" s="7">
        <v>38961</v>
      </c>
      <c r="W956" t="s">
        <v>35</v>
      </c>
      <c r="X956" s="2">
        <v>1.6379999999999999</v>
      </c>
      <c r="Y956" s="6">
        <f t="shared" si="114"/>
        <v>4.3725474493473214E-2</v>
      </c>
      <c r="AA956" t="s">
        <v>34</v>
      </c>
      <c r="AB956">
        <v>17391</v>
      </c>
      <c r="AD956" t="s">
        <v>1</v>
      </c>
      <c r="AE956">
        <v>54</v>
      </c>
      <c r="AF956">
        <v>9</v>
      </c>
      <c r="AH956" t="s">
        <v>9081</v>
      </c>
      <c r="AI956" t="s">
        <v>9080</v>
      </c>
      <c r="AJ956" t="s">
        <v>9079</v>
      </c>
      <c r="AK956" t="s">
        <v>9078</v>
      </c>
      <c r="AL956">
        <v>413</v>
      </c>
      <c r="AM956" s="5">
        <f t="shared" si="115"/>
        <v>25.8125</v>
      </c>
      <c r="AN956" s="4">
        <f t="shared" si="116"/>
        <v>3.9095039757667552E-2</v>
      </c>
      <c r="AO956" s="3"/>
      <c r="AP956">
        <v>0</v>
      </c>
      <c r="AR956" t="s">
        <v>0</v>
      </c>
      <c r="AT956" s="2">
        <v>4.931</v>
      </c>
      <c r="AU956" s="1">
        <f t="shared" si="117"/>
        <v>4.2336344072731515</v>
      </c>
      <c r="AV956" s="1">
        <f t="shared" si="118"/>
        <v>4.1410257125570382</v>
      </c>
      <c r="AW956" s="1">
        <f t="shared" si="119"/>
        <v>4.0484170178409249</v>
      </c>
    </row>
    <row r="957" spans="1:49" x14ac:dyDescent="0.2">
      <c r="A957">
        <v>955</v>
      </c>
      <c r="B957" t="s">
        <v>9077</v>
      </c>
      <c r="C957" t="s">
        <v>9076</v>
      </c>
      <c r="F957" t="s">
        <v>9075</v>
      </c>
      <c r="G957" t="s">
        <v>5</v>
      </c>
      <c r="H957" t="s">
        <v>4</v>
      </c>
      <c r="I957" t="s">
        <v>9074</v>
      </c>
      <c r="J957">
        <v>60011520</v>
      </c>
      <c r="K957" t="s">
        <v>855</v>
      </c>
      <c r="L957" t="s">
        <v>731</v>
      </c>
      <c r="M957" t="s">
        <v>54</v>
      </c>
      <c r="N957">
        <v>3</v>
      </c>
      <c r="O957" t="s">
        <v>9073</v>
      </c>
      <c r="P957" t="s">
        <v>9072</v>
      </c>
      <c r="Q957" t="s">
        <v>854</v>
      </c>
      <c r="R957" s="7">
        <v>38961</v>
      </c>
      <c r="S957" s="8">
        <f t="shared" si="112"/>
        <v>2006</v>
      </c>
      <c r="T957" s="8">
        <v>2006</v>
      </c>
      <c r="U957" s="8">
        <f t="shared" si="113"/>
        <v>16</v>
      </c>
      <c r="V957" s="7">
        <v>38961</v>
      </c>
      <c r="W957" t="s">
        <v>9071</v>
      </c>
      <c r="X957" s="2">
        <v>2.4129999999999998</v>
      </c>
      <c r="Y957" s="6">
        <f t="shared" si="114"/>
        <v>6.4413656869811264E-2</v>
      </c>
      <c r="AA957">
        <v>15566072</v>
      </c>
      <c r="AB957">
        <v>5200152631</v>
      </c>
      <c r="AD957" t="s">
        <v>1</v>
      </c>
      <c r="AE957">
        <v>1</v>
      </c>
      <c r="AF957">
        <v>3</v>
      </c>
      <c r="AH957" t="s">
        <v>618</v>
      </c>
      <c r="AI957" t="s">
        <v>9070</v>
      </c>
      <c r="AK957" t="s">
        <v>9069</v>
      </c>
      <c r="AL957">
        <v>3</v>
      </c>
      <c r="AM957" s="5">
        <f t="shared" si="115"/>
        <v>0.1875</v>
      </c>
      <c r="AN957" s="4">
        <f t="shared" si="116"/>
        <v>2.8398333964407423E-4</v>
      </c>
      <c r="AO957" s="3"/>
      <c r="AP957">
        <v>0</v>
      </c>
      <c r="AR957" t="s">
        <v>0</v>
      </c>
      <c r="AT957" s="2">
        <v>10.384</v>
      </c>
      <c r="AU957" s="1">
        <f t="shared" si="117"/>
        <v>4.5174754810761106</v>
      </c>
      <c r="AV957" s="1">
        <f t="shared" si="118"/>
        <v>3.2348820104727674</v>
      </c>
      <c r="AW957" s="1">
        <f t="shared" si="119"/>
        <v>1.952288539869423</v>
      </c>
    </row>
    <row r="958" spans="1:49" x14ac:dyDescent="0.2">
      <c r="A958">
        <v>956</v>
      </c>
      <c r="B958" t="s">
        <v>9068</v>
      </c>
      <c r="F958" t="s">
        <v>9067</v>
      </c>
      <c r="G958" t="s">
        <v>5</v>
      </c>
      <c r="H958" t="s">
        <v>4</v>
      </c>
      <c r="I958" t="s">
        <v>9066</v>
      </c>
      <c r="J958" t="s">
        <v>9065</v>
      </c>
      <c r="K958" t="s">
        <v>9064</v>
      </c>
      <c r="L958" t="s">
        <v>9063</v>
      </c>
      <c r="M958" t="s">
        <v>9062</v>
      </c>
      <c r="N958">
        <v>6</v>
      </c>
      <c r="O958" t="s">
        <v>9061</v>
      </c>
      <c r="P958" t="s">
        <v>9060</v>
      </c>
      <c r="Q958" t="s">
        <v>9059</v>
      </c>
      <c r="R958" s="7">
        <v>38961</v>
      </c>
      <c r="S958" s="8">
        <f t="shared" si="112"/>
        <v>2006</v>
      </c>
      <c r="T958" s="8">
        <v>2006</v>
      </c>
      <c r="U958" s="8">
        <f t="shared" si="113"/>
        <v>16</v>
      </c>
      <c r="V958" s="7">
        <v>38961</v>
      </c>
      <c r="W958" t="s">
        <v>1166</v>
      </c>
      <c r="X958" s="2">
        <v>0.11</v>
      </c>
      <c r="Y958" s="6">
        <f t="shared" si="114"/>
        <v>2.9363871759963698E-3</v>
      </c>
      <c r="AA958">
        <v>13493205</v>
      </c>
      <c r="AB958">
        <v>72149</v>
      </c>
      <c r="AD958" t="s">
        <v>1</v>
      </c>
      <c r="AE958">
        <v>53</v>
      </c>
      <c r="AF958">
        <v>3</v>
      </c>
      <c r="AH958" t="s">
        <v>9058</v>
      </c>
      <c r="AI958" t="s">
        <v>9057</v>
      </c>
      <c r="AJ958" t="s">
        <v>9056</v>
      </c>
      <c r="AK958" t="s">
        <v>9055</v>
      </c>
      <c r="AL958">
        <v>1</v>
      </c>
      <c r="AM958" s="5">
        <f t="shared" si="115"/>
        <v>6.25E-2</v>
      </c>
      <c r="AN958" s="4">
        <f t="shared" si="116"/>
        <v>9.46611132146914E-5</v>
      </c>
      <c r="AO958" s="3"/>
      <c r="AP958">
        <v>0</v>
      </c>
      <c r="AR958" t="s">
        <v>0</v>
      </c>
      <c r="AT958" s="2" t="s">
        <v>6</v>
      </c>
      <c r="AU958" s="1">
        <f t="shared" si="117"/>
        <v>0.20838693571618663</v>
      </c>
      <c r="AV958" s="1">
        <f t="shared" si="118"/>
        <v>0.15155241446055306</v>
      </c>
      <c r="AW958" s="1">
        <f t="shared" si="119"/>
        <v>9.4717893204919495E-2</v>
      </c>
    </row>
    <row r="959" spans="1:49" x14ac:dyDescent="0.2">
      <c r="A959">
        <v>957</v>
      </c>
      <c r="B959" t="s">
        <v>9054</v>
      </c>
      <c r="C959" t="s">
        <v>9053</v>
      </c>
      <c r="E959">
        <v>17361463</v>
      </c>
      <c r="F959" t="s">
        <v>9052</v>
      </c>
      <c r="G959" t="s">
        <v>5</v>
      </c>
      <c r="H959" t="s">
        <v>4</v>
      </c>
      <c r="I959" t="s">
        <v>9051</v>
      </c>
      <c r="J959" t="s">
        <v>9050</v>
      </c>
      <c r="K959" t="s">
        <v>9049</v>
      </c>
      <c r="L959" t="s">
        <v>9048</v>
      </c>
      <c r="M959" t="s">
        <v>9047</v>
      </c>
      <c r="N959">
        <v>6</v>
      </c>
      <c r="O959" t="s">
        <v>9046</v>
      </c>
      <c r="P959" t="s">
        <v>9045</v>
      </c>
      <c r="Q959" t="s">
        <v>9044</v>
      </c>
      <c r="R959" s="7">
        <v>38961</v>
      </c>
      <c r="S959" s="8">
        <f t="shared" si="112"/>
        <v>2006</v>
      </c>
      <c r="T959" s="8">
        <v>2006</v>
      </c>
      <c r="U959" s="8">
        <f t="shared" si="113"/>
        <v>16</v>
      </c>
      <c r="V959" s="7">
        <v>38961</v>
      </c>
      <c r="W959" t="s">
        <v>369</v>
      </c>
      <c r="X959" s="2">
        <v>1.1579999999999999</v>
      </c>
      <c r="Y959" s="6">
        <f t="shared" si="114"/>
        <v>3.0912148634579962E-2</v>
      </c>
      <c r="AA959">
        <v>1668595</v>
      </c>
      <c r="AB959">
        <v>14223</v>
      </c>
      <c r="AD959" t="s">
        <v>1</v>
      </c>
      <c r="AE959">
        <v>89</v>
      </c>
      <c r="AF959">
        <v>3</v>
      </c>
      <c r="AI959" t="s">
        <v>9043</v>
      </c>
      <c r="AJ959" t="s">
        <v>9042</v>
      </c>
      <c r="AK959" t="s">
        <v>9041</v>
      </c>
      <c r="AL959">
        <v>22</v>
      </c>
      <c r="AM959" s="5">
        <f t="shared" si="115"/>
        <v>1.375</v>
      </c>
      <c r="AN959" s="4">
        <f t="shared" si="116"/>
        <v>2.0825444907232107E-3</v>
      </c>
      <c r="AO959" s="3"/>
      <c r="AP959">
        <v>1</v>
      </c>
      <c r="AQ959" t="s">
        <v>768</v>
      </c>
      <c r="AR959" t="s">
        <v>1320</v>
      </c>
      <c r="AS959" t="s">
        <v>767</v>
      </c>
      <c r="AT959" s="2">
        <v>3.573</v>
      </c>
      <c r="AU959" s="1">
        <f t="shared" si="117"/>
        <v>2.2263267391422934</v>
      </c>
      <c r="AV959" s="1">
        <f t="shared" si="118"/>
        <v>1.6497346562651587</v>
      </c>
      <c r="AW959" s="1">
        <f t="shared" si="119"/>
        <v>1.0731425733880235</v>
      </c>
    </row>
    <row r="960" spans="1:49" x14ac:dyDescent="0.2">
      <c r="A960">
        <v>958</v>
      </c>
      <c r="B960" t="s">
        <v>9040</v>
      </c>
      <c r="C960" t="s">
        <v>9039</v>
      </c>
      <c r="F960" t="s">
        <v>9038</v>
      </c>
      <c r="G960" t="s">
        <v>5</v>
      </c>
      <c r="H960" t="s">
        <v>4</v>
      </c>
      <c r="I960" t="s">
        <v>9037</v>
      </c>
      <c r="J960">
        <v>60068761</v>
      </c>
      <c r="K960" t="s">
        <v>9036</v>
      </c>
      <c r="L960" t="s">
        <v>9035</v>
      </c>
      <c r="M960" t="s">
        <v>9034</v>
      </c>
      <c r="N960">
        <v>3</v>
      </c>
      <c r="O960" t="s">
        <v>9033</v>
      </c>
      <c r="P960" t="s">
        <v>9032</v>
      </c>
      <c r="Q960" t="s">
        <v>9031</v>
      </c>
      <c r="R960" s="7">
        <v>38961</v>
      </c>
      <c r="S960" s="8">
        <f t="shared" si="112"/>
        <v>2006</v>
      </c>
      <c r="T960" s="8">
        <v>2006</v>
      </c>
      <c r="U960" s="8">
        <f t="shared" si="113"/>
        <v>16</v>
      </c>
      <c r="V960" s="7">
        <v>38961</v>
      </c>
      <c r="W960" t="s">
        <v>336</v>
      </c>
      <c r="X960" s="2">
        <v>0.371</v>
      </c>
      <c r="Y960" s="6">
        <f t="shared" si="114"/>
        <v>9.9036331117695747E-3</v>
      </c>
      <c r="AA960">
        <v>486604</v>
      </c>
      <c r="AB960">
        <v>28580</v>
      </c>
      <c r="AD960" t="s">
        <v>1</v>
      </c>
      <c r="AE960">
        <v>41</v>
      </c>
      <c r="AF960">
        <v>5</v>
      </c>
      <c r="AG960" t="s">
        <v>9030</v>
      </c>
      <c r="AI960" t="s">
        <v>9029</v>
      </c>
      <c r="AK960" t="s">
        <v>9028</v>
      </c>
      <c r="AL960">
        <v>2</v>
      </c>
      <c r="AM960" s="5">
        <f t="shared" si="115"/>
        <v>0.125</v>
      </c>
      <c r="AN960" s="4">
        <f t="shared" si="116"/>
        <v>1.893222264293828E-4</v>
      </c>
      <c r="AO960" s="3"/>
      <c r="AP960">
        <v>1</v>
      </c>
      <c r="AR960" t="s">
        <v>0</v>
      </c>
      <c r="AT960" s="2">
        <v>1.431</v>
      </c>
      <c r="AU960" s="1">
        <f t="shared" si="117"/>
        <v>0.69893398461675171</v>
      </c>
      <c r="AV960" s="1">
        <f t="shared" si="118"/>
        <v>0.50464776690994784</v>
      </c>
      <c r="AW960" s="1">
        <f t="shared" si="119"/>
        <v>0.31036154920314407</v>
      </c>
    </row>
    <row r="961" spans="1:49" x14ac:dyDescent="0.2">
      <c r="A961">
        <v>959</v>
      </c>
      <c r="B961" t="s">
        <v>9027</v>
      </c>
      <c r="C961" t="s">
        <v>9026</v>
      </c>
      <c r="F961" t="s">
        <v>9025</v>
      </c>
      <c r="G961" t="s">
        <v>5</v>
      </c>
      <c r="H961" t="s">
        <v>4</v>
      </c>
      <c r="I961" t="s">
        <v>9024</v>
      </c>
      <c r="J961">
        <v>60008673</v>
      </c>
      <c r="K961" t="s">
        <v>116</v>
      </c>
      <c r="L961" t="s">
        <v>115</v>
      </c>
      <c r="M961" t="s">
        <v>58</v>
      </c>
      <c r="N961">
        <v>3</v>
      </c>
      <c r="O961" t="s">
        <v>9023</v>
      </c>
      <c r="P961" t="s">
        <v>9022</v>
      </c>
      <c r="Q961" t="s">
        <v>9021</v>
      </c>
      <c r="R961" s="7">
        <v>38961</v>
      </c>
      <c r="S961" s="8">
        <f t="shared" si="112"/>
        <v>2006</v>
      </c>
      <c r="T961" s="8">
        <v>2006</v>
      </c>
      <c r="U961" s="8">
        <f t="shared" si="113"/>
        <v>16</v>
      </c>
      <c r="V961" s="7">
        <v>38961</v>
      </c>
      <c r="W961" t="s">
        <v>359</v>
      </c>
      <c r="X961" s="2">
        <v>0.318</v>
      </c>
      <c r="Y961" s="6">
        <f t="shared" si="114"/>
        <v>8.4888283815167786E-3</v>
      </c>
      <c r="AA961">
        <v>338443</v>
      </c>
      <c r="AB961">
        <v>27160</v>
      </c>
      <c r="AC961">
        <v>15739120</v>
      </c>
      <c r="AD961" t="s">
        <v>1</v>
      </c>
      <c r="AE961">
        <v>49</v>
      </c>
      <c r="AF961">
        <v>9</v>
      </c>
      <c r="AH961" t="s">
        <v>9020</v>
      </c>
      <c r="AI961" t="s">
        <v>9019</v>
      </c>
      <c r="AK961" t="s">
        <v>9018</v>
      </c>
      <c r="AL961">
        <v>1</v>
      </c>
      <c r="AM961" s="5">
        <f t="shared" si="115"/>
        <v>6.25E-2</v>
      </c>
      <c r="AN961" s="4">
        <f t="shared" si="116"/>
        <v>9.46611132146914E-5</v>
      </c>
      <c r="AO961" s="3"/>
      <c r="AP961">
        <v>0</v>
      </c>
      <c r="AR961" t="s">
        <v>0</v>
      </c>
      <c r="AT961" s="2">
        <v>0.77</v>
      </c>
      <c r="AU961" s="1">
        <f t="shared" si="117"/>
        <v>0.59705782010261521</v>
      </c>
      <c r="AV961" s="1">
        <f t="shared" si="118"/>
        <v>0.42917447473657355</v>
      </c>
      <c r="AW961" s="1">
        <f t="shared" si="119"/>
        <v>0.26129112937053178</v>
      </c>
    </row>
    <row r="962" spans="1:49" x14ac:dyDescent="0.2">
      <c r="A962">
        <v>960</v>
      </c>
      <c r="B962" t="s">
        <v>9017</v>
      </c>
      <c r="F962" t="s">
        <v>9016</v>
      </c>
      <c r="G962" t="s">
        <v>5</v>
      </c>
      <c r="H962" t="s">
        <v>4</v>
      </c>
      <c r="I962" t="s">
        <v>163</v>
      </c>
      <c r="J962" t="s">
        <v>9015</v>
      </c>
      <c r="K962" t="s">
        <v>9014</v>
      </c>
      <c r="L962" t="s">
        <v>9013</v>
      </c>
      <c r="M962" t="s">
        <v>9</v>
      </c>
      <c r="N962">
        <v>4</v>
      </c>
      <c r="O962" t="s">
        <v>9012</v>
      </c>
      <c r="P962" t="s">
        <v>9011</v>
      </c>
      <c r="Q962" t="s">
        <v>9010</v>
      </c>
      <c r="R962" s="7">
        <v>38961</v>
      </c>
      <c r="S962" s="8">
        <f t="shared" ref="S962:S1025" si="120">YEAR(R962)</f>
        <v>2006</v>
      </c>
      <c r="T962" s="8">
        <v>2006</v>
      </c>
      <c r="U962" s="8">
        <f t="shared" ref="U962:U1025" si="121">2022-T962</f>
        <v>16</v>
      </c>
      <c r="V962" s="7">
        <v>38961</v>
      </c>
      <c r="W962" t="s">
        <v>9009</v>
      </c>
      <c r="X962" s="2">
        <v>0.184</v>
      </c>
      <c r="Y962" s="6">
        <f t="shared" ref="Y962:Y1025" si="122">(X962-$Z$4)/($Z$3-$Z$4)</f>
        <v>4.9117749125757457E-3</v>
      </c>
      <c r="AA962">
        <v>10071172</v>
      </c>
      <c r="AB962">
        <v>145728</v>
      </c>
      <c r="AD962" t="s">
        <v>1</v>
      </c>
      <c r="AE962" t="s">
        <v>9008</v>
      </c>
      <c r="AF962">
        <v>3</v>
      </c>
      <c r="AH962" t="s">
        <v>9007</v>
      </c>
      <c r="AI962" t="s">
        <v>9006</v>
      </c>
      <c r="AJ962" t="s">
        <v>9005</v>
      </c>
      <c r="AK962" t="s">
        <v>9004</v>
      </c>
      <c r="AL962">
        <v>1</v>
      </c>
      <c r="AM962" s="5">
        <f t="shared" ref="AM962:AM1025" si="123">AL962/U962</f>
        <v>6.25E-2</v>
      </c>
      <c r="AN962" s="4">
        <f t="shared" ref="AN962:AN1025" si="124">(AM962-$AO$4)/($AO$3-$AO$4)</f>
        <v>9.46611132146914E-5</v>
      </c>
      <c r="AO962" s="3"/>
      <c r="AP962">
        <v>0</v>
      </c>
      <c r="AR962" t="s">
        <v>0</v>
      </c>
      <c r="AT962" s="2" t="s">
        <v>6</v>
      </c>
      <c r="AU962" s="1">
        <f t="shared" ref="AU962:AU1025" si="125">(Y962*0.7+AN962*0.3)*100</f>
        <v>0.34666407727674292</v>
      </c>
      <c r="AV962" s="1">
        <f t="shared" ref="AV962:AV1025" si="126">(Y962*0.5+AN962*0.5)*100</f>
        <v>0.25032180128952186</v>
      </c>
      <c r="AW962" s="1">
        <f t="shared" ref="AW962:AW1025" si="127">(Y962*0.3+AN962*0.7)*100</f>
        <v>0.15397952530230075</v>
      </c>
    </row>
    <row r="963" spans="1:49" x14ac:dyDescent="0.2">
      <c r="A963">
        <v>961</v>
      </c>
      <c r="B963" t="s">
        <v>9003</v>
      </c>
      <c r="F963" t="s">
        <v>9002</v>
      </c>
      <c r="G963" t="s">
        <v>5</v>
      </c>
      <c r="H963" t="s">
        <v>4</v>
      </c>
      <c r="I963" t="s">
        <v>9001</v>
      </c>
      <c r="J963" t="s">
        <v>9000</v>
      </c>
      <c r="K963" t="s">
        <v>8999</v>
      </c>
      <c r="L963" t="s">
        <v>8998</v>
      </c>
      <c r="M963" t="s">
        <v>9</v>
      </c>
      <c r="N963">
        <v>3</v>
      </c>
      <c r="O963" t="s">
        <v>8997</v>
      </c>
      <c r="P963" t="s">
        <v>8996</v>
      </c>
      <c r="Q963" t="s">
        <v>8995</v>
      </c>
      <c r="R963" s="7">
        <v>38961</v>
      </c>
      <c r="S963" s="8">
        <f t="shared" si="120"/>
        <v>2006</v>
      </c>
      <c r="T963" s="8">
        <v>2006</v>
      </c>
      <c r="U963" s="8">
        <f t="shared" si="121"/>
        <v>16</v>
      </c>
      <c r="V963" s="7">
        <v>38961</v>
      </c>
      <c r="W963" t="s">
        <v>374</v>
      </c>
      <c r="X963" s="2">
        <v>0.30099999999999999</v>
      </c>
      <c r="Y963" s="6">
        <f t="shared" si="122"/>
        <v>8.0350230906809754E-3</v>
      </c>
      <c r="AA963">
        <v>16711793</v>
      </c>
      <c r="AB963">
        <v>58655</v>
      </c>
      <c r="AD963" t="s">
        <v>1</v>
      </c>
      <c r="AE963">
        <v>17</v>
      </c>
      <c r="AF963">
        <v>3</v>
      </c>
      <c r="AH963" t="s">
        <v>8994</v>
      </c>
      <c r="AI963" t="s">
        <v>8993</v>
      </c>
      <c r="AJ963" t="s">
        <v>8992</v>
      </c>
      <c r="AK963" t="s">
        <v>8991</v>
      </c>
      <c r="AL963">
        <v>32</v>
      </c>
      <c r="AM963" s="5">
        <f t="shared" si="123"/>
        <v>2</v>
      </c>
      <c r="AN963" s="4">
        <f t="shared" si="124"/>
        <v>3.0291556228701248E-3</v>
      </c>
      <c r="AO963" s="3"/>
      <c r="AP963">
        <v>0</v>
      </c>
      <c r="AR963" t="s">
        <v>0</v>
      </c>
      <c r="AT963" s="2">
        <v>1.1859999999999999</v>
      </c>
      <c r="AU963" s="1">
        <f t="shared" si="125"/>
        <v>0.65332628503377199</v>
      </c>
      <c r="AV963" s="1">
        <f t="shared" si="126"/>
        <v>0.55320893567755502</v>
      </c>
      <c r="AW963" s="1">
        <f t="shared" si="127"/>
        <v>0.453091586321338</v>
      </c>
    </row>
    <row r="964" spans="1:49" x14ac:dyDescent="0.2">
      <c r="A964">
        <v>962</v>
      </c>
      <c r="B964" t="s">
        <v>8990</v>
      </c>
      <c r="F964" t="s">
        <v>8989</v>
      </c>
      <c r="G964" t="s">
        <v>5</v>
      </c>
      <c r="H964" t="s">
        <v>4</v>
      </c>
      <c r="I964" t="s">
        <v>385</v>
      </c>
      <c r="J964">
        <v>60025084</v>
      </c>
      <c r="K964" t="s">
        <v>384</v>
      </c>
      <c r="L964" t="s">
        <v>383</v>
      </c>
      <c r="M964" t="s">
        <v>103</v>
      </c>
      <c r="N964">
        <v>4</v>
      </c>
      <c r="O964" t="s">
        <v>8988</v>
      </c>
      <c r="P964" t="s">
        <v>912</v>
      </c>
      <c r="Q964" t="s">
        <v>382</v>
      </c>
      <c r="R964" s="7">
        <v>38961</v>
      </c>
      <c r="S964" s="8">
        <f t="shared" si="120"/>
        <v>2006</v>
      </c>
      <c r="T964" s="8">
        <v>2006</v>
      </c>
      <c r="U964" s="8">
        <f t="shared" si="121"/>
        <v>16</v>
      </c>
      <c r="V964" s="7">
        <v>38961</v>
      </c>
      <c r="W964" t="s">
        <v>8977</v>
      </c>
      <c r="X964" s="2">
        <v>0.13100000000000001</v>
      </c>
      <c r="Y964" s="6">
        <f t="shared" si="122"/>
        <v>3.4969701823229496E-3</v>
      </c>
      <c r="AA964">
        <v>10066748</v>
      </c>
      <c r="AB964">
        <v>12667</v>
      </c>
      <c r="AD964" t="s">
        <v>1</v>
      </c>
      <c r="AE964">
        <v>12</v>
      </c>
      <c r="AF964">
        <v>3</v>
      </c>
      <c r="AH964" t="s">
        <v>8987</v>
      </c>
      <c r="AI964" t="s">
        <v>8986</v>
      </c>
      <c r="AJ964" t="s">
        <v>8985</v>
      </c>
      <c r="AK964" t="s">
        <v>8984</v>
      </c>
      <c r="AL964">
        <v>0</v>
      </c>
      <c r="AM964" s="5">
        <f t="shared" si="123"/>
        <v>0</v>
      </c>
      <c r="AN964" s="4">
        <f t="shared" si="124"/>
        <v>0</v>
      </c>
      <c r="AO964" s="3"/>
      <c r="AP964">
        <v>0</v>
      </c>
      <c r="AR964" t="s">
        <v>0</v>
      </c>
      <c r="AT964" s="2" t="s">
        <v>6</v>
      </c>
      <c r="AU964" s="1">
        <f t="shared" si="125"/>
        <v>0.24478791276260647</v>
      </c>
      <c r="AV964" s="1">
        <f t="shared" si="126"/>
        <v>0.17484850911614747</v>
      </c>
      <c r="AW964" s="1">
        <f t="shared" si="127"/>
        <v>0.10490910546968849</v>
      </c>
    </row>
    <row r="965" spans="1:49" x14ac:dyDescent="0.2">
      <c r="A965">
        <v>963</v>
      </c>
      <c r="B965" t="s">
        <v>8983</v>
      </c>
      <c r="F965" t="s">
        <v>8982</v>
      </c>
      <c r="G965" t="s">
        <v>5</v>
      </c>
      <c r="H965" t="s">
        <v>4</v>
      </c>
      <c r="I965" t="s">
        <v>8981</v>
      </c>
      <c r="J965">
        <v>60019616</v>
      </c>
      <c r="K965" t="s">
        <v>435</v>
      </c>
      <c r="L965" t="s">
        <v>434</v>
      </c>
      <c r="M965" t="s">
        <v>103</v>
      </c>
      <c r="N965">
        <v>4</v>
      </c>
      <c r="O965" t="s">
        <v>8980</v>
      </c>
      <c r="P965" t="s">
        <v>8979</v>
      </c>
      <c r="Q965" t="s">
        <v>8978</v>
      </c>
      <c r="R965" s="7">
        <v>38961</v>
      </c>
      <c r="S965" s="8">
        <f t="shared" si="120"/>
        <v>2006</v>
      </c>
      <c r="T965" s="8">
        <v>2006</v>
      </c>
      <c r="U965" s="8">
        <f t="shared" si="121"/>
        <v>16</v>
      </c>
      <c r="V965" s="7">
        <v>38961</v>
      </c>
      <c r="W965" t="s">
        <v>8977</v>
      </c>
      <c r="X965" s="2">
        <v>0.13100000000000001</v>
      </c>
      <c r="Y965" s="6">
        <f t="shared" si="122"/>
        <v>3.4969701823229496E-3</v>
      </c>
      <c r="AA965">
        <v>10066748</v>
      </c>
      <c r="AB965">
        <v>12667</v>
      </c>
      <c r="AD965" t="s">
        <v>1</v>
      </c>
      <c r="AE965">
        <v>12</v>
      </c>
      <c r="AF965">
        <v>3</v>
      </c>
      <c r="AH965" t="s">
        <v>946</v>
      </c>
      <c r="AI965" t="s">
        <v>8976</v>
      </c>
      <c r="AJ965" t="s">
        <v>8975</v>
      </c>
      <c r="AK965" t="s">
        <v>8974</v>
      </c>
      <c r="AL965">
        <v>1</v>
      </c>
      <c r="AM965" s="5">
        <f t="shared" si="123"/>
        <v>6.25E-2</v>
      </c>
      <c r="AN965" s="4">
        <f t="shared" si="124"/>
        <v>9.46611132146914E-5</v>
      </c>
      <c r="AO965" s="3"/>
      <c r="AP965">
        <v>0</v>
      </c>
      <c r="AR965" t="s">
        <v>0</v>
      </c>
      <c r="AT965" s="2" t="s">
        <v>6</v>
      </c>
      <c r="AU965" s="1">
        <f t="shared" si="125"/>
        <v>0.24762774615904723</v>
      </c>
      <c r="AV965" s="1">
        <f t="shared" si="126"/>
        <v>0.17958156477688203</v>
      </c>
      <c r="AW965" s="1">
        <f t="shared" si="127"/>
        <v>0.11153538339471689</v>
      </c>
    </row>
    <row r="966" spans="1:49" x14ac:dyDescent="0.2">
      <c r="A966">
        <v>964</v>
      </c>
      <c r="B966" t="s">
        <v>8973</v>
      </c>
      <c r="C966" t="s">
        <v>8972</v>
      </c>
      <c r="F966" t="s">
        <v>8971</v>
      </c>
      <c r="G966" t="s">
        <v>5</v>
      </c>
      <c r="H966" t="s">
        <v>4</v>
      </c>
      <c r="I966" t="s">
        <v>8970</v>
      </c>
      <c r="J966" t="s">
        <v>8969</v>
      </c>
      <c r="K966" t="s">
        <v>8968</v>
      </c>
      <c r="L966" t="s">
        <v>8967</v>
      </c>
      <c r="M966" t="s">
        <v>30</v>
      </c>
      <c r="N966">
        <v>4</v>
      </c>
      <c r="O966" t="s">
        <v>8966</v>
      </c>
      <c r="P966" t="s">
        <v>8965</v>
      </c>
      <c r="Q966" t="s">
        <v>8964</v>
      </c>
      <c r="R966" s="7">
        <v>38961</v>
      </c>
      <c r="S966" s="8">
        <f t="shared" si="120"/>
        <v>2006</v>
      </c>
      <c r="T966" s="8">
        <v>2006</v>
      </c>
      <c r="U966" s="8">
        <f t="shared" si="121"/>
        <v>16</v>
      </c>
      <c r="V966" s="7">
        <v>38961</v>
      </c>
      <c r="W966" t="s">
        <v>1164</v>
      </c>
      <c r="X966" s="2">
        <v>0.53400000000000003</v>
      </c>
      <c r="Y966" s="6">
        <f t="shared" si="122"/>
        <v>1.4254825018018741E-2</v>
      </c>
      <c r="AA966">
        <v>8927553</v>
      </c>
      <c r="AB966">
        <v>20484</v>
      </c>
      <c r="AD966" t="s">
        <v>1</v>
      </c>
      <c r="AE966">
        <v>19</v>
      </c>
      <c r="AF966">
        <v>5</v>
      </c>
      <c r="AH966" t="s">
        <v>8963</v>
      </c>
      <c r="AI966" t="s">
        <v>8962</v>
      </c>
      <c r="AJ966" t="s">
        <v>8961</v>
      </c>
      <c r="AK966" t="s">
        <v>8960</v>
      </c>
      <c r="AL966">
        <v>26</v>
      </c>
      <c r="AM966" s="5">
        <f t="shared" si="123"/>
        <v>1.625</v>
      </c>
      <c r="AN966" s="4">
        <f t="shared" si="124"/>
        <v>2.4611889435819764E-3</v>
      </c>
      <c r="AO966" s="3"/>
      <c r="AP966">
        <v>0</v>
      </c>
      <c r="AQ966" t="s">
        <v>1143</v>
      </c>
      <c r="AR966" t="s">
        <v>8959</v>
      </c>
      <c r="AS966" t="s">
        <v>1142</v>
      </c>
      <c r="AT966" s="2">
        <v>1.3089999999999999</v>
      </c>
      <c r="AU966" s="1">
        <f t="shared" si="125"/>
        <v>1.0716734195687712</v>
      </c>
      <c r="AV966" s="1">
        <f t="shared" si="126"/>
        <v>0.83580069808003588</v>
      </c>
      <c r="AW966" s="1">
        <f t="shared" si="127"/>
        <v>0.59992797659130059</v>
      </c>
    </row>
    <row r="967" spans="1:49" x14ac:dyDescent="0.2">
      <c r="A967">
        <v>965</v>
      </c>
      <c r="B967" t="s">
        <v>8958</v>
      </c>
      <c r="C967" t="s">
        <v>8957</v>
      </c>
      <c r="F967" t="s">
        <v>8956</v>
      </c>
      <c r="G967" t="s">
        <v>5</v>
      </c>
      <c r="H967" t="s">
        <v>4</v>
      </c>
      <c r="I967" t="s">
        <v>8955</v>
      </c>
      <c r="J967" t="s">
        <v>8954</v>
      </c>
      <c r="K967" t="s">
        <v>8953</v>
      </c>
      <c r="L967" t="s">
        <v>8952</v>
      </c>
      <c r="M967" t="s">
        <v>360</v>
      </c>
      <c r="N967">
        <v>1</v>
      </c>
      <c r="O967" t="s">
        <v>8951</v>
      </c>
      <c r="P967">
        <v>7004505542</v>
      </c>
      <c r="Q967" t="s">
        <v>8950</v>
      </c>
      <c r="R967" s="7">
        <v>38961</v>
      </c>
      <c r="S967" s="8">
        <f t="shared" si="120"/>
        <v>2006</v>
      </c>
      <c r="T967" s="8">
        <v>2006</v>
      </c>
      <c r="U967" s="8">
        <f t="shared" si="121"/>
        <v>16</v>
      </c>
      <c r="V967" s="7">
        <v>38961</v>
      </c>
      <c r="W967" t="s">
        <v>8949</v>
      </c>
      <c r="X967" s="2">
        <v>0.377</v>
      </c>
      <c r="Y967" s="6">
        <f t="shared" si="122"/>
        <v>1.006379968500574E-2</v>
      </c>
      <c r="AA967" t="s">
        <v>8948</v>
      </c>
      <c r="AB967">
        <v>12225</v>
      </c>
      <c r="AC967">
        <v>15556611</v>
      </c>
      <c r="AD967" t="s">
        <v>1</v>
      </c>
      <c r="AE967">
        <v>16</v>
      </c>
      <c r="AF967">
        <v>9</v>
      </c>
      <c r="AH967" t="s">
        <v>8947</v>
      </c>
      <c r="AI967" t="s">
        <v>8946</v>
      </c>
      <c r="AK967" t="s">
        <v>8945</v>
      </c>
      <c r="AL967">
        <v>0</v>
      </c>
      <c r="AM967" s="5">
        <f t="shared" si="123"/>
        <v>0</v>
      </c>
      <c r="AN967" s="4">
        <f t="shared" si="124"/>
        <v>0</v>
      </c>
      <c r="AO967" s="3"/>
      <c r="AP967">
        <v>0</v>
      </c>
      <c r="AQ967" t="s">
        <v>185</v>
      </c>
      <c r="AR967" t="s">
        <v>8944</v>
      </c>
      <c r="AS967" t="s">
        <v>184</v>
      </c>
      <c r="AT967" s="2">
        <v>1.3660000000000001</v>
      </c>
      <c r="AU967" s="1">
        <f t="shared" si="125"/>
        <v>0.70446597795040167</v>
      </c>
      <c r="AV967" s="1">
        <f t="shared" si="126"/>
        <v>0.50318998425028694</v>
      </c>
      <c r="AW967" s="1">
        <f t="shared" si="127"/>
        <v>0.30191399055017221</v>
      </c>
    </row>
    <row r="968" spans="1:49" x14ac:dyDescent="0.2">
      <c r="A968">
        <v>966</v>
      </c>
      <c r="B968" t="s">
        <v>8943</v>
      </c>
      <c r="C968" t="s">
        <v>8942</v>
      </c>
      <c r="F968" t="s">
        <v>8941</v>
      </c>
      <c r="G968" t="s">
        <v>5</v>
      </c>
      <c r="H968" t="s">
        <v>4</v>
      </c>
      <c r="I968" t="s">
        <v>8940</v>
      </c>
      <c r="J968" t="s">
        <v>8939</v>
      </c>
      <c r="K968" t="s">
        <v>8938</v>
      </c>
      <c r="L968" t="s">
        <v>8937</v>
      </c>
      <c r="M968" t="s">
        <v>8936</v>
      </c>
      <c r="N968">
        <v>7</v>
      </c>
      <c r="O968" t="s">
        <v>8935</v>
      </c>
      <c r="P968" t="s">
        <v>8934</v>
      </c>
      <c r="Q968" t="s">
        <v>8933</v>
      </c>
      <c r="R968" s="7">
        <v>38961</v>
      </c>
      <c r="S968" s="8">
        <f t="shared" si="120"/>
        <v>2006</v>
      </c>
      <c r="T968" s="8">
        <v>2006</v>
      </c>
      <c r="U968" s="8">
        <f t="shared" si="121"/>
        <v>16</v>
      </c>
      <c r="V968" s="7">
        <v>38961</v>
      </c>
      <c r="W968" t="s">
        <v>8932</v>
      </c>
      <c r="X968" s="2">
        <v>2.294</v>
      </c>
      <c r="Y968" s="6">
        <f t="shared" si="122"/>
        <v>6.1237019833960654E-2</v>
      </c>
      <c r="AA968">
        <v>46280</v>
      </c>
      <c r="AB968">
        <v>27781</v>
      </c>
      <c r="AD968" t="s">
        <v>1</v>
      </c>
      <c r="AE968">
        <v>118</v>
      </c>
      <c r="AF968">
        <v>847</v>
      </c>
      <c r="AH968" t="s">
        <v>8931</v>
      </c>
      <c r="AI968" t="s">
        <v>8930</v>
      </c>
      <c r="AK968" t="s">
        <v>8929</v>
      </c>
      <c r="AL968">
        <v>45</v>
      </c>
      <c r="AM968" s="5">
        <f t="shared" si="123"/>
        <v>2.8125</v>
      </c>
      <c r="AN968" s="4">
        <f t="shared" si="124"/>
        <v>4.2597500946611128E-3</v>
      </c>
      <c r="AO968" s="3"/>
      <c r="AP968">
        <v>0</v>
      </c>
      <c r="AR968" t="s">
        <v>0</v>
      </c>
      <c r="AT968" s="2" t="s">
        <v>6</v>
      </c>
      <c r="AU968" s="1">
        <f t="shared" si="125"/>
        <v>4.4143838912170787</v>
      </c>
      <c r="AV968" s="1">
        <f t="shared" si="126"/>
        <v>3.2748384964310886</v>
      </c>
      <c r="AW968" s="1">
        <f t="shared" si="127"/>
        <v>2.1352931016450971</v>
      </c>
    </row>
    <row r="969" spans="1:49" x14ac:dyDescent="0.2">
      <c r="A969">
        <v>967</v>
      </c>
      <c r="B969" t="s">
        <v>8928</v>
      </c>
      <c r="C969" t="s">
        <v>8927</v>
      </c>
      <c r="F969" t="s">
        <v>8926</v>
      </c>
      <c r="G969" t="s">
        <v>5</v>
      </c>
      <c r="H969" t="s">
        <v>4</v>
      </c>
      <c r="I969" t="s">
        <v>8925</v>
      </c>
      <c r="J969" t="s">
        <v>8924</v>
      </c>
      <c r="K969" t="s">
        <v>8923</v>
      </c>
      <c r="L969" t="s">
        <v>8922</v>
      </c>
      <c r="M969" t="s">
        <v>37</v>
      </c>
      <c r="N969">
        <v>4</v>
      </c>
      <c r="O969" t="s">
        <v>8921</v>
      </c>
      <c r="P969" t="s">
        <v>8920</v>
      </c>
      <c r="Q969" t="s">
        <v>8919</v>
      </c>
      <c r="R969" s="7">
        <v>38961</v>
      </c>
      <c r="S969" s="8">
        <f t="shared" si="120"/>
        <v>2006</v>
      </c>
      <c r="T969" s="8">
        <v>2006</v>
      </c>
      <c r="U969" s="8">
        <f t="shared" si="121"/>
        <v>16</v>
      </c>
      <c r="V969" s="7">
        <v>38961</v>
      </c>
      <c r="W969" t="s">
        <v>110</v>
      </c>
      <c r="X969" s="2">
        <v>2.61</v>
      </c>
      <c r="Y969" s="6">
        <f t="shared" si="122"/>
        <v>6.9672459357732044E-2</v>
      </c>
      <c r="AA969">
        <v>46256</v>
      </c>
      <c r="AB969">
        <v>26704</v>
      </c>
      <c r="AD969" t="s">
        <v>1</v>
      </c>
      <c r="AE969">
        <v>132</v>
      </c>
      <c r="AF969">
        <v>3</v>
      </c>
      <c r="AH969" t="s">
        <v>8918</v>
      </c>
      <c r="AI969" t="s">
        <v>8917</v>
      </c>
      <c r="AJ969" t="s">
        <v>8916</v>
      </c>
      <c r="AK969" t="s">
        <v>8915</v>
      </c>
      <c r="AL969">
        <v>16</v>
      </c>
      <c r="AM969" s="5">
        <f t="shared" si="123"/>
        <v>1</v>
      </c>
      <c r="AN969" s="4">
        <f t="shared" si="124"/>
        <v>1.5145778114350624E-3</v>
      </c>
      <c r="AO969" s="3"/>
      <c r="AP969">
        <v>0</v>
      </c>
      <c r="AR969" t="s">
        <v>0</v>
      </c>
      <c r="AT969" s="2">
        <v>6.2629999999999999</v>
      </c>
      <c r="AU969" s="1">
        <f t="shared" si="125"/>
        <v>4.9225094893842947</v>
      </c>
      <c r="AV969" s="1">
        <f t="shared" si="126"/>
        <v>3.5593518584583554</v>
      </c>
      <c r="AW969" s="1">
        <f t="shared" si="127"/>
        <v>2.1961942275324158</v>
      </c>
    </row>
    <row r="970" spans="1:49" x14ac:dyDescent="0.2">
      <c r="A970">
        <v>968</v>
      </c>
      <c r="B970" t="s">
        <v>8914</v>
      </c>
      <c r="F970" t="s">
        <v>8913</v>
      </c>
      <c r="G970" t="s">
        <v>5</v>
      </c>
      <c r="H970" t="s">
        <v>4</v>
      </c>
      <c r="I970" t="s">
        <v>8912</v>
      </c>
      <c r="J970">
        <v>60030480</v>
      </c>
      <c r="K970" t="s">
        <v>168</v>
      </c>
      <c r="L970" t="s">
        <v>167</v>
      </c>
      <c r="M970" t="s">
        <v>54</v>
      </c>
      <c r="N970">
        <v>1</v>
      </c>
      <c r="O970" t="s">
        <v>8911</v>
      </c>
      <c r="P970">
        <v>56725124300</v>
      </c>
      <c r="Q970">
        <v>60030480</v>
      </c>
      <c r="R970" s="7">
        <v>38961</v>
      </c>
      <c r="S970" s="8">
        <f t="shared" si="120"/>
        <v>2006</v>
      </c>
      <c r="T970" s="8">
        <v>2006</v>
      </c>
      <c r="U970" s="8">
        <f t="shared" si="121"/>
        <v>16</v>
      </c>
      <c r="V970" s="7">
        <v>38961</v>
      </c>
      <c r="W970" t="s">
        <v>1577</v>
      </c>
      <c r="X970" s="2" t="s">
        <v>6</v>
      </c>
      <c r="Y970" s="6" t="e">
        <f t="shared" si="122"/>
        <v>#VALUE!</v>
      </c>
      <c r="AA970">
        <v>14792605</v>
      </c>
      <c r="AB970">
        <v>145426</v>
      </c>
      <c r="AD970" t="s">
        <v>1</v>
      </c>
      <c r="AF970" t="s">
        <v>8910</v>
      </c>
      <c r="AH970" s="10">
        <v>44447</v>
      </c>
      <c r="AI970" t="s">
        <v>8909</v>
      </c>
      <c r="AK970" t="s">
        <v>8908</v>
      </c>
      <c r="AL970">
        <v>0</v>
      </c>
      <c r="AM970" s="5">
        <f t="shared" si="123"/>
        <v>0</v>
      </c>
      <c r="AN970" s="4">
        <f t="shared" si="124"/>
        <v>0</v>
      </c>
      <c r="AO970" s="3"/>
      <c r="AP970">
        <v>0</v>
      </c>
      <c r="AR970" t="s">
        <v>0</v>
      </c>
      <c r="AT970" s="2" t="s">
        <v>6</v>
      </c>
      <c r="AU970" s="1" t="e">
        <f t="shared" si="125"/>
        <v>#VALUE!</v>
      </c>
      <c r="AV970" s="1" t="e">
        <f t="shared" si="126"/>
        <v>#VALUE!</v>
      </c>
      <c r="AW970" s="1" t="e">
        <f t="shared" si="127"/>
        <v>#VALUE!</v>
      </c>
    </row>
    <row r="971" spans="1:49" x14ac:dyDescent="0.2">
      <c r="A971">
        <v>969</v>
      </c>
      <c r="B971" t="s">
        <v>8907</v>
      </c>
      <c r="C971" t="s">
        <v>8906</v>
      </c>
      <c r="F971" t="s">
        <v>8905</v>
      </c>
      <c r="G971" t="s">
        <v>5</v>
      </c>
      <c r="H971" t="s">
        <v>4</v>
      </c>
      <c r="I971" t="s">
        <v>8904</v>
      </c>
      <c r="J971" t="s">
        <v>8903</v>
      </c>
      <c r="K971" t="s">
        <v>8902</v>
      </c>
      <c r="L971" t="s">
        <v>8901</v>
      </c>
      <c r="M971" t="s">
        <v>1002</v>
      </c>
      <c r="N971">
        <v>2</v>
      </c>
      <c r="O971" t="s">
        <v>8900</v>
      </c>
      <c r="P971" t="s">
        <v>8899</v>
      </c>
      <c r="Q971" t="s">
        <v>8898</v>
      </c>
      <c r="R971" s="7">
        <v>38961</v>
      </c>
      <c r="S971" s="8">
        <f t="shared" si="120"/>
        <v>2006</v>
      </c>
      <c r="T971" s="8">
        <v>2006</v>
      </c>
      <c r="U971" s="8">
        <f t="shared" si="121"/>
        <v>16</v>
      </c>
      <c r="V971" s="7">
        <v>38961</v>
      </c>
      <c r="W971" t="s">
        <v>8897</v>
      </c>
      <c r="X971" s="2" t="s">
        <v>6</v>
      </c>
      <c r="Y971" s="6" t="e">
        <f t="shared" si="122"/>
        <v>#VALUE!</v>
      </c>
      <c r="AA971">
        <v>18125638</v>
      </c>
      <c r="AB971">
        <v>3900148407</v>
      </c>
      <c r="AC971">
        <v>18125646</v>
      </c>
      <c r="AD971" t="s">
        <v>1</v>
      </c>
      <c r="AE971">
        <v>5</v>
      </c>
      <c r="AF971">
        <v>5</v>
      </c>
      <c r="AH971" t="s">
        <v>8896</v>
      </c>
      <c r="AI971" t="s">
        <v>8895</v>
      </c>
      <c r="AJ971" t="s">
        <v>8894</v>
      </c>
      <c r="AK971" t="s">
        <v>8893</v>
      </c>
      <c r="AL971">
        <v>0</v>
      </c>
      <c r="AM971" s="5">
        <f t="shared" si="123"/>
        <v>0</v>
      </c>
      <c r="AN971" s="4">
        <f t="shared" si="124"/>
        <v>0</v>
      </c>
      <c r="AO971" s="3"/>
      <c r="AP971">
        <v>1</v>
      </c>
      <c r="AR971" t="s">
        <v>0</v>
      </c>
      <c r="AT971" s="2" t="s">
        <v>6</v>
      </c>
      <c r="AU971" s="1" t="e">
        <f t="shared" si="125"/>
        <v>#VALUE!</v>
      </c>
      <c r="AV971" s="1" t="e">
        <f t="shared" si="126"/>
        <v>#VALUE!</v>
      </c>
      <c r="AW971" s="1" t="e">
        <f t="shared" si="127"/>
        <v>#VALUE!</v>
      </c>
    </row>
    <row r="972" spans="1:49" x14ac:dyDescent="0.2">
      <c r="A972">
        <v>970</v>
      </c>
      <c r="B972" t="s">
        <v>8892</v>
      </c>
      <c r="C972" t="s">
        <v>8891</v>
      </c>
      <c r="F972" t="s">
        <v>8890</v>
      </c>
      <c r="G972" t="s">
        <v>5</v>
      </c>
      <c r="H972" t="s">
        <v>4</v>
      </c>
      <c r="I972" t="s">
        <v>8889</v>
      </c>
      <c r="J972" t="s">
        <v>8888</v>
      </c>
      <c r="K972" t="s">
        <v>8887</v>
      </c>
      <c r="L972" t="s">
        <v>8886</v>
      </c>
      <c r="M972" t="s">
        <v>8885</v>
      </c>
      <c r="N972">
        <v>5</v>
      </c>
      <c r="O972" t="s">
        <v>8884</v>
      </c>
      <c r="P972" t="s">
        <v>8883</v>
      </c>
      <c r="Q972" t="s">
        <v>8882</v>
      </c>
      <c r="R972" s="7">
        <v>38961</v>
      </c>
      <c r="S972" s="8">
        <f t="shared" si="120"/>
        <v>2006</v>
      </c>
      <c r="T972" s="8">
        <v>2006</v>
      </c>
      <c r="U972" s="8">
        <f t="shared" si="121"/>
        <v>16</v>
      </c>
      <c r="V972" s="7">
        <v>38961</v>
      </c>
      <c r="W972" t="s">
        <v>169</v>
      </c>
      <c r="X972" s="2">
        <v>2.823</v>
      </c>
      <c r="Y972" s="6">
        <f t="shared" si="122"/>
        <v>7.5358372707615917E-2</v>
      </c>
      <c r="AA972">
        <v>1636804</v>
      </c>
      <c r="AB972">
        <v>17249</v>
      </c>
      <c r="AD972" t="s">
        <v>1</v>
      </c>
      <c r="AE972">
        <v>44</v>
      </c>
      <c r="AF972">
        <v>9</v>
      </c>
      <c r="AH972" t="s">
        <v>8881</v>
      </c>
      <c r="AI972" t="s">
        <v>8880</v>
      </c>
      <c r="AK972" t="s">
        <v>8879</v>
      </c>
      <c r="AL972">
        <v>53</v>
      </c>
      <c r="AM972" s="5">
        <f t="shared" si="123"/>
        <v>3.3125</v>
      </c>
      <c r="AN972" s="4">
        <f t="shared" si="124"/>
        <v>5.0170390003786442E-3</v>
      </c>
      <c r="AO972" s="3"/>
      <c r="AP972">
        <v>0</v>
      </c>
      <c r="AQ972" t="s">
        <v>33</v>
      </c>
      <c r="AR972" t="s">
        <v>6158</v>
      </c>
      <c r="AS972" t="s">
        <v>32</v>
      </c>
      <c r="AT972" s="2">
        <v>9.6189999999999998</v>
      </c>
      <c r="AU972" s="1">
        <f t="shared" si="125"/>
        <v>5.4255972595444737</v>
      </c>
      <c r="AV972" s="1">
        <f t="shared" si="126"/>
        <v>4.0187705853997278</v>
      </c>
      <c r="AW972" s="1">
        <f t="shared" si="127"/>
        <v>2.6119439112549827</v>
      </c>
    </row>
    <row r="973" spans="1:49" x14ac:dyDescent="0.2">
      <c r="A973">
        <v>971</v>
      </c>
      <c r="B973" t="s">
        <v>8878</v>
      </c>
      <c r="C973" t="s">
        <v>8877</v>
      </c>
      <c r="D973" t="s">
        <v>8876</v>
      </c>
      <c r="E973">
        <v>17050479</v>
      </c>
      <c r="F973" t="s">
        <v>8875</v>
      </c>
      <c r="G973" t="s">
        <v>5</v>
      </c>
      <c r="H973" t="s">
        <v>4</v>
      </c>
      <c r="I973" t="s">
        <v>8874</v>
      </c>
      <c r="J973" t="s">
        <v>8873</v>
      </c>
      <c r="K973" t="s">
        <v>8872</v>
      </c>
      <c r="L973" t="s">
        <v>8871</v>
      </c>
      <c r="M973" t="s">
        <v>8870</v>
      </c>
      <c r="N973">
        <v>8</v>
      </c>
      <c r="O973" t="s">
        <v>8869</v>
      </c>
      <c r="P973" t="s">
        <v>8868</v>
      </c>
      <c r="Q973" t="s">
        <v>8867</v>
      </c>
      <c r="R973" s="7">
        <v>38961</v>
      </c>
      <c r="S973" s="8">
        <f t="shared" si="120"/>
        <v>2006</v>
      </c>
      <c r="T973" s="8">
        <v>2006</v>
      </c>
      <c r="U973" s="8">
        <f t="shared" si="121"/>
        <v>16</v>
      </c>
      <c r="V973" s="7">
        <v>38961</v>
      </c>
      <c r="W973" t="s">
        <v>8836</v>
      </c>
      <c r="X973" s="2">
        <v>0.65400000000000003</v>
      </c>
      <c r="Y973" s="6">
        <f t="shared" si="122"/>
        <v>1.7458156482742054E-2</v>
      </c>
      <c r="AA973">
        <v>9553002</v>
      </c>
      <c r="AB973">
        <v>29904</v>
      </c>
      <c r="AC973">
        <v>13623095</v>
      </c>
      <c r="AD973" t="s">
        <v>1</v>
      </c>
      <c r="AE973">
        <v>82</v>
      </c>
      <c r="AF973">
        <v>9</v>
      </c>
      <c r="AH973" t="s">
        <v>8866</v>
      </c>
      <c r="AI973" t="s">
        <v>8865</v>
      </c>
      <c r="AJ973" t="s">
        <v>8864</v>
      </c>
      <c r="AK973" t="s">
        <v>8863</v>
      </c>
      <c r="AL973">
        <v>14</v>
      </c>
      <c r="AM973" s="5">
        <f t="shared" si="123"/>
        <v>0.875</v>
      </c>
      <c r="AN973" s="4">
        <f t="shared" si="124"/>
        <v>1.3252555850056798E-3</v>
      </c>
      <c r="AO973" s="3"/>
      <c r="AP973">
        <v>0</v>
      </c>
      <c r="AQ973" t="s">
        <v>2539</v>
      </c>
      <c r="AR973" t="s">
        <v>8831</v>
      </c>
      <c r="AS973" t="s">
        <v>2538</v>
      </c>
      <c r="AT973" s="2" t="s">
        <v>6</v>
      </c>
      <c r="AU973" s="1">
        <f t="shared" si="125"/>
        <v>1.2618286213421139</v>
      </c>
      <c r="AV973" s="1">
        <f t="shared" si="126"/>
        <v>0.93917060338738667</v>
      </c>
      <c r="AW973" s="1">
        <f t="shared" si="127"/>
        <v>0.61651258543265919</v>
      </c>
    </row>
    <row r="974" spans="1:49" x14ac:dyDescent="0.2">
      <c r="A974">
        <v>972</v>
      </c>
      <c r="B974" t="s">
        <v>8862</v>
      </c>
      <c r="C974" t="s">
        <v>8861</v>
      </c>
      <c r="D974" t="s">
        <v>8860</v>
      </c>
      <c r="E974">
        <v>17050477</v>
      </c>
      <c r="F974" t="s">
        <v>8859</v>
      </c>
      <c r="G974" t="s">
        <v>5</v>
      </c>
      <c r="H974" t="s">
        <v>4</v>
      </c>
      <c r="I974" t="s">
        <v>8858</v>
      </c>
      <c r="J974">
        <v>60029908</v>
      </c>
      <c r="K974" t="s">
        <v>8857</v>
      </c>
      <c r="L974" t="s">
        <v>8856</v>
      </c>
      <c r="M974" t="s">
        <v>90</v>
      </c>
      <c r="N974">
        <v>3</v>
      </c>
      <c r="O974" t="s">
        <v>8855</v>
      </c>
      <c r="P974" t="s">
        <v>8854</v>
      </c>
      <c r="Q974" t="s">
        <v>8853</v>
      </c>
      <c r="R974" s="7">
        <v>38961</v>
      </c>
      <c r="S974" s="8">
        <f t="shared" si="120"/>
        <v>2006</v>
      </c>
      <c r="T974" s="8">
        <v>2006</v>
      </c>
      <c r="U974" s="8">
        <f t="shared" si="121"/>
        <v>16</v>
      </c>
      <c r="V974" s="7">
        <v>38961</v>
      </c>
      <c r="W974" t="s">
        <v>8836</v>
      </c>
      <c r="X974" s="2">
        <v>0.65400000000000003</v>
      </c>
      <c r="Y974" s="6">
        <f t="shared" si="122"/>
        <v>1.7458156482742054E-2</v>
      </c>
      <c r="AA974">
        <v>9553002</v>
      </c>
      <c r="AB974">
        <v>29904</v>
      </c>
      <c r="AC974">
        <v>13623095</v>
      </c>
      <c r="AD974" t="s">
        <v>1</v>
      </c>
      <c r="AE974">
        <v>82</v>
      </c>
      <c r="AF974">
        <v>9</v>
      </c>
      <c r="AH974" t="s">
        <v>8852</v>
      </c>
      <c r="AI974" t="s">
        <v>8851</v>
      </c>
      <c r="AJ974" t="s">
        <v>8850</v>
      </c>
      <c r="AK974" t="s">
        <v>8849</v>
      </c>
      <c r="AL974">
        <v>3</v>
      </c>
      <c r="AM974" s="5">
        <f t="shared" si="123"/>
        <v>0.1875</v>
      </c>
      <c r="AN974" s="4">
        <f t="shared" si="124"/>
        <v>2.8398333964407423E-4</v>
      </c>
      <c r="AO974" s="3"/>
      <c r="AP974">
        <v>0</v>
      </c>
      <c r="AR974" t="s">
        <v>0</v>
      </c>
      <c r="AT974" s="2" t="s">
        <v>6</v>
      </c>
      <c r="AU974" s="1">
        <f t="shared" si="125"/>
        <v>1.2305904539812658</v>
      </c>
      <c r="AV974" s="1">
        <f t="shared" si="126"/>
        <v>0.88710699111930646</v>
      </c>
      <c r="AW974" s="1">
        <f t="shared" si="127"/>
        <v>0.54362352825734672</v>
      </c>
    </row>
    <row r="975" spans="1:49" x14ac:dyDescent="0.2">
      <c r="A975">
        <v>973</v>
      </c>
      <c r="B975" t="s">
        <v>8848</v>
      </c>
      <c r="C975" t="s">
        <v>8847</v>
      </c>
      <c r="D975" t="s">
        <v>8846</v>
      </c>
      <c r="E975">
        <v>17050480</v>
      </c>
      <c r="F975" t="s">
        <v>8845</v>
      </c>
      <c r="G975" t="s">
        <v>5</v>
      </c>
      <c r="H975" t="s">
        <v>4</v>
      </c>
      <c r="I975" t="s">
        <v>8844</v>
      </c>
      <c r="J975" t="s">
        <v>8843</v>
      </c>
      <c r="K975" t="s">
        <v>8842</v>
      </c>
      <c r="L975" t="s">
        <v>8841</v>
      </c>
      <c r="M975" t="s">
        <v>8840</v>
      </c>
      <c r="N975">
        <v>9</v>
      </c>
      <c r="O975" t="s">
        <v>8839</v>
      </c>
      <c r="P975" t="s">
        <v>8838</v>
      </c>
      <c r="Q975" t="s">
        <v>8837</v>
      </c>
      <c r="R975" s="7">
        <v>38961</v>
      </c>
      <c r="S975" s="8">
        <f t="shared" si="120"/>
        <v>2006</v>
      </c>
      <c r="T975" s="8">
        <v>2006</v>
      </c>
      <c r="U975" s="8">
        <f t="shared" si="121"/>
        <v>16</v>
      </c>
      <c r="V975" s="7">
        <v>38961</v>
      </c>
      <c r="W975" t="s">
        <v>8836</v>
      </c>
      <c r="X975" s="2">
        <v>0.65400000000000003</v>
      </c>
      <c r="Y975" s="6">
        <f t="shared" si="122"/>
        <v>1.7458156482742054E-2</v>
      </c>
      <c r="AA975">
        <v>9553002</v>
      </c>
      <c r="AB975">
        <v>29904</v>
      </c>
      <c r="AC975">
        <v>13623095</v>
      </c>
      <c r="AD975" t="s">
        <v>1</v>
      </c>
      <c r="AE975">
        <v>82</v>
      </c>
      <c r="AF975">
        <v>9</v>
      </c>
      <c r="AH975" t="s">
        <v>8835</v>
      </c>
      <c r="AI975" t="s">
        <v>8834</v>
      </c>
      <c r="AJ975" t="s">
        <v>8833</v>
      </c>
      <c r="AK975" t="s">
        <v>8832</v>
      </c>
      <c r="AL975">
        <v>16</v>
      </c>
      <c r="AM975" s="5">
        <f t="shared" si="123"/>
        <v>1</v>
      </c>
      <c r="AN975" s="4">
        <f t="shared" si="124"/>
        <v>1.5145778114350624E-3</v>
      </c>
      <c r="AO975" s="3"/>
      <c r="AP975">
        <v>0</v>
      </c>
      <c r="AQ975" t="s">
        <v>2539</v>
      </c>
      <c r="AR975" t="s">
        <v>8831</v>
      </c>
      <c r="AS975" t="s">
        <v>2538</v>
      </c>
      <c r="AT975" s="2" t="s">
        <v>6</v>
      </c>
      <c r="AU975" s="1">
        <f t="shared" si="125"/>
        <v>1.2675082881349955</v>
      </c>
      <c r="AV975" s="1">
        <f t="shared" si="126"/>
        <v>0.94863671470885569</v>
      </c>
      <c r="AW975" s="1">
        <f t="shared" si="127"/>
        <v>0.62976514128271588</v>
      </c>
    </row>
    <row r="976" spans="1:49" x14ac:dyDescent="0.2">
      <c r="A976">
        <v>974</v>
      </c>
      <c r="B976" t="s">
        <v>8830</v>
      </c>
      <c r="C976" t="s">
        <v>8829</v>
      </c>
      <c r="F976" t="s">
        <v>8828</v>
      </c>
      <c r="G976" t="s">
        <v>5</v>
      </c>
      <c r="H976" t="s">
        <v>4</v>
      </c>
      <c r="I976" t="s">
        <v>8827</v>
      </c>
      <c r="J976">
        <v>60011170</v>
      </c>
      <c r="K976" t="s">
        <v>632</v>
      </c>
      <c r="L976" t="s">
        <v>631</v>
      </c>
      <c r="M976" t="s">
        <v>276</v>
      </c>
      <c r="N976">
        <v>3</v>
      </c>
      <c r="O976" t="s">
        <v>8826</v>
      </c>
      <c r="P976" t="s">
        <v>8825</v>
      </c>
      <c r="Q976" t="s">
        <v>652</v>
      </c>
      <c r="R976" s="7">
        <v>38961</v>
      </c>
      <c r="S976" s="8">
        <f t="shared" si="120"/>
        <v>2006</v>
      </c>
      <c r="T976" s="8">
        <v>2006</v>
      </c>
      <c r="U976" s="8">
        <f t="shared" si="121"/>
        <v>16</v>
      </c>
      <c r="V976" s="7">
        <v>38961</v>
      </c>
      <c r="W976" t="s">
        <v>8824</v>
      </c>
      <c r="X976" s="2">
        <v>0.94599999999999995</v>
      </c>
      <c r="Y976" s="6">
        <f t="shared" si="122"/>
        <v>2.5252929713568777E-2</v>
      </c>
      <c r="AA976">
        <v>2683768</v>
      </c>
      <c r="AB976">
        <v>20428</v>
      </c>
      <c r="AC976">
        <v>14333015</v>
      </c>
      <c r="AD976" t="s">
        <v>1</v>
      </c>
      <c r="AE976">
        <v>30</v>
      </c>
      <c r="AF976" s="10">
        <v>44478</v>
      </c>
      <c r="AH976" t="s">
        <v>8823</v>
      </c>
      <c r="AI976" t="s">
        <v>8822</v>
      </c>
      <c r="AJ976" t="s">
        <v>8821</v>
      </c>
      <c r="AK976" t="s">
        <v>8820</v>
      </c>
      <c r="AL976">
        <v>41</v>
      </c>
      <c r="AM976" s="5">
        <f t="shared" si="123"/>
        <v>2.5625</v>
      </c>
      <c r="AN976" s="4">
        <f t="shared" si="124"/>
        <v>3.8811056418023475E-3</v>
      </c>
      <c r="AO976" s="3"/>
      <c r="AP976">
        <v>0</v>
      </c>
      <c r="AR976" t="s">
        <v>0</v>
      </c>
      <c r="AT976" s="2">
        <v>3.226</v>
      </c>
      <c r="AU976" s="1">
        <f t="shared" si="125"/>
        <v>1.8841382492038847</v>
      </c>
      <c r="AV976" s="1">
        <f t="shared" si="126"/>
        <v>1.4567017677685561</v>
      </c>
      <c r="AW976" s="1">
        <f t="shared" si="127"/>
        <v>1.0292652863332277</v>
      </c>
    </row>
    <row r="977" spans="1:49" x14ac:dyDescent="0.2">
      <c r="A977">
        <v>975</v>
      </c>
      <c r="B977" t="s">
        <v>8819</v>
      </c>
      <c r="C977" t="s">
        <v>8818</v>
      </c>
      <c r="F977" t="s">
        <v>8817</v>
      </c>
      <c r="G977" t="s">
        <v>5</v>
      </c>
      <c r="H977" t="s">
        <v>4</v>
      </c>
      <c r="I977" t="s">
        <v>504</v>
      </c>
      <c r="J977" t="s">
        <v>177</v>
      </c>
      <c r="K977" t="s">
        <v>176</v>
      </c>
      <c r="L977" t="s">
        <v>175</v>
      </c>
      <c r="M977" t="s">
        <v>174</v>
      </c>
      <c r="N977">
        <v>7</v>
      </c>
      <c r="O977" t="s">
        <v>8816</v>
      </c>
      <c r="P977" t="s">
        <v>8815</v>
      </c>
      <c r="Q977" t="s">
        <v>8814</v>
      </c>
      <c r="R977" s="7">
        <v>38961</v>
      </c>
      <c r="S977" s="8">
        <f t="shared" si="120"/>
        <v>2006</v>
      </c>
      <c r="T977" s="8">
        <v>2006</v>
      </c>
      <c r="U977" s="8">
        <f t="shared" si="121"/>
        <v>16</v>
      </c>
      <c r="V977" s="7">
        <v>38961</v>
      </c>
      <c r="W977" t="s">
        <v>181</v>
      </c>
      <c r="X977" s="2">
        <v>3.5459999999999998</v>
      </c>
      <c r="Y977" s="6">
        <f t="shared" si="122"/>
        <v>9.4658444782573875E-2</v>
      </c>
      <c r="AA977">
        <v>670049</v>
      </c>
      <c r="AB977">
        <v>26769</v>
      </c>
      <c r="AD977" t="s">
        <v>1</v>
      </c>
      <c r="AE977">
        <v>166</v>
      </c>
      <c r="AF977">
        <v>1</v>
      </c>
      <c r="AH977" t="s">
        <v>8813</v>
      </c>
      <c r="AI977" t="s">
        <v>8812</v>
      </c>
      <c r="AJ977" t="s">
        <v>8811</v>
      </c>
      <c r="AK977" t="s">
        <v>8810</v>
      </c>
      <c r="AL977">
        <v>38</v>
      </c>
      <c r="AM977" s="5">
        <f t="shared" si="123"/>
        <v>2.375</v>
      </c>
      <c r="AN977" s="4">
        <f t="shared" si="124"/>
        <v>3.5971223021582736E-3</v>
      </c>
      <c r="AO977" s="3"/>
      <c r="AP977">
        <v>0</v>
      </c>
      <c r="AR977" t="s">
        <v>0</v>
      </c>
      <c r="AT977" s="2" t="s">
        <v>6</v>
      </c>
      <c r="AU977" s="1">
        <f t="shared" si="125"/>
        <v>6.7340048038449192</v>
      </c>
      <c r="AV977" s="1">
        <f t="shared" si="126"/>
        <v>4.9127783542366075</v>
      </c>
      <c r="AW977" s="1">
        <f t="shared" si="127"/>
        <v>3.0915519046282953</v>
      </c>
    </row>
    <row r="978" spans="1:49" x14ac:dyDescent="0.2">
      <c r="A978">
        <v>976</v>
      </c>
      <c r="B978" t="s">
        <v>8809</v>
      </c>
      <c r="C978" t="s">
        <v>8808</v>
      </c>
      <c r="F978" t="s">
        <v>8807</v>
      </c>
      <c r="G978" t="s">
        <v>5</v>
      </c>
      <c r="H978" t="s">
        <v>4</v>
      </c>
      <c r="I978" t="s">
        <v>8806</v>
      </c>
      <c r="J978">
        <v>60011972</v>
      </c>
      <c r="K978" t="s">
        <v>8805</v>
      </c>
      <c r="L978" t="s">
        <v>418</v>
      </c>
      <c r="M978" t="s">
        <v>16</v>
      </c>
      <c r="N978">
        <v>1</v>
      </c>
      <c r="O978" t="s">
        <v>8804</v>
      </c>
      <c r="P978">
        <v>7006813926</v>
      </c>
      <c r="Q978">
        <v>60011972</v>
      </c>
      <c r="R978" s="7">
        <v>38961</v>
      </c>
      <c r="S978" s="8">
        <f t="shared" si="120"/>
        <v>2006</v>
      </c>
      <c r="T978" s="8">
        <v>2006</v>
      </c>
      <c r="U978" s="8">
        <f t="shared" si="121"/>
        <v>16</v>
      </c>
      <c r="V978" s="7">
        <v>38961</v>
      </c>
      <c r="W978" t="s">
        <v>97</v>
      </c>
      <c r="X978" s="2">
        <v>1.468</v>
      </c>
      <c r="Y978" s="6">
        <f t="shared" si="122"/>
        <v>3.9187421585115186E-2</v>
      </c>
      <c r="AA978">
        <v>906778</v>
      </c>
      <c r="AB978">
        <v>18931</v>
      </c>
      <c r="AD978" t="s">
        <v>1</v>
      </c>
      <c r="AE978">
        <v>54</v>
      </c>
      <c r="AF978">
        <v>9</v>
      </c>
      <c r="AH978" t="s">
        <v>4785</v>
      </c>
      <c r="AI978" t="s">
        <v>8803</v>
      </c>
      <c r="AJ978" t="s">
        <v>8802</v>
      </c>
      <c r="AK978" t="s">
        <v>8801</v>
      </c>
      <c r="AL978">
        <v>31</v>
      </c>
      <c r="AM978" s="5">
        <f t="shared" si="123"/>
        <v>1.9375</v>
      </c>
      <c r="AN978" s="4">
        <f t="shared" si="124"/>
        <v>2.9344945096554335E-3</v>
      </c>
      <c r="AO978" s="3"/>
      <c r="AP978">
        <v>0</v>
      </c>
      <c r="AR978" t="s">
        <v>0</v>
      </c>
      <c r="AT978" s="2">
        <v>5.0830000000000002</v>
      </c>
      <c r="AU978" s="1">
        <f t="shared" si="125"/>
        <v>2.8311543462477258</v>
      </c>
      <c r="AV978" s="1">
        <f t="shared" si="126"/>
        <v>2.1060958047385308</v>
      </c>
      <c r="AW978" s="1">
        <f t="shared" si="127"/>
        <v>1.381037263229336</v>
      </c>
    </row>
    <row r="979" spans="1:49" x14ac:dyDescent="0.2">
      <c r="A979">
        <v>977</v>
      </c>
      <c r="B979" t="s">
        <v>8800</v>
      </c>
      <c r="C979" t="s">
        <v>8799</v>
      </c>
      <c r="F979" t="s">
        <v>8798</v>
      </c>
      <c r="G979" t="s">
        <v>5</v>
      </c>
      <c r="H979" t="s">
        <v>4</v>
      </c>
      <c r="I979" t="s">
        <v>1529</v>
      </c>
      <c r="J979" t="s">
        <v>8797</v>
      </c>
      <c r="K979" t="s">
        <v>8796</v>
      </c>
      <c r="L979" t="s">
        <v>8795</v>
      </c>
      <c r="M979" t="s">
        <v>30</v>
      </c>
      <c r="N979">
        <v>3</v>
      </c>
      <c r="O979" t="s">
        <v>8794</v>
      </c>
      <c r="P979" t="s">
        <v>8793</v>
      </c>
      <c r="Q979" t="s">
        <v>8792</v>
      </c>
      <c r="R979" s="7">
        <v>38961</v>
      </c>
      <c r="S979" s="8">
        <f t="shared" si="120"/>
        <v>2006</v>
      </c>
      <c r="T979" s="8">
        <v>2006</v>
      </c>
      <c r="U979" s="8">
        <f t="shared" si="121"/>
        <v>16</v>
      </c>
      <c r="V979" s="7">
        <v>38961</v>
      </c>
      <c r="W979" t="s">
        <v>120</v>
      </c>
      <c r="X979" s="2">
        <v>1.365</v>
      </c>
      <c r="Y979" s="6">
        <f t="shared" si="122"/>
        <v>3.6437895411227675E-2</v>
      </c>
      <c r="AA979">
        <v>189545</v>
      </c>
      <c r="AB979">
        <v>17393</v>
      </c>
      <c r="AD979" t="s">
        <v>1</v>
      </c>
      <c r="AE979">
        <v>55</v>
      </c>
      <c r="AF979">
        <v>5</v>
      </c>
      <c r="AH979" t="s">
        <v>8791</v>
      </c>
      <c r="AI979" t="s">
        <v>8790</v>
      </c>
      <c r="AJ979" t="s">
        <v>8789</v>
      </c>
      <c r="AK979" t="s">
        <v>8788</v>
      </c>
      <c r="AL979">
        <v>24</v>
      </c>
      <c r="AM979" s="5">
        <f t="shared" si="123"/>
        <v>1.5</v>
      </c>
      <c r="AN979" s="4">
        <f t="shared" si="124"/>
        <v>2.2718667171525938E-3</v>
      </c>
      <c r="AO979" s="3"/>
      <c r="AP979">
        <v>0</v>
      </c>
      <c r="AR979" t="s">
        <v>0</v>
      </c>
      <c r="AT979" s="2" t="s">
        <v>6</v>
      </c>
      <c r="AU979" s="1">
        <f t="shared" si="125"/>
        <v>2.6188086803005146</v>
      </c>
      <c r="AV979" s="1">
        <f t="shared" si="126"/>
        <v>1.9354881064190133</v>
      </c>
      <c r="AW979" s="1">
        <f t="shared" si="127"/>
        <v>1.2521675325375117</v>
      </c>
    </row>
    <row r="980" spans="1:49" x14ac:dyDescent="0.2">
      <c r="A980">
        <v>978</v>
      </c>
      <c r="B980" t="s">
        <v>8787</v>
      </c>
      <c r="C980" t="s">
        <v>8786</v>
      </c>
      <c r="F980" t="s">
        <v>8785</v>
      </c>
      <c r="G980" t="s">
        <v>5</v>
      </c>
      <c r="H980" t="s">
        <v>4</v>
      </c>
      <c r="I980" t="s">
        <v>8784</v>
      </c>
      <c r="J980" t="s">
        <v>8783</v>
      </c>
      <c r="K980" t="s">
        <v>8782</v>
      </c>
      <c r="L980" t="s">
        <v>8781</v>
      </c>
      <c r="M980" t="s">
        <v>30</v>
      </c>
      <c r="N980">
        <v>2</v>
      </c>
      <c r="O980" t="s">
        <v>8780</v>
      </c>
      <c r="P980" t="s">
        <v>8779</v>
      </c>
      <c r="Q980" t="s">
        <v>8778</v>
      </c>
      <c r="R980" s="7">
        <v>38961</v>
      </c>
      <c r="S980" s="8">
        <f t="shared" si="120"/>
        <v>2006</v>
      </c>
      <c r="T980" s="8">
        <v>2006</v>
      </c>
      <c r="U980" s="8">
        <f t="shared" si="121"/>
        <v>16</v>
      </c>
      <c r="V980" s="7">
        <v>38961</v>
      </c>
      <c r="W980" t="s">
        <v>97</v>
      </c>
      <c r="X980" s="2">
        <v>1.468</v>
      </c>
      <c r="Y980" s="6">
        <f t="shared" si="122"/>
        <v>3.9187421585115186E-2</v>
      </c>
      <c r="AA980">
        <v>906778</v>
      </c>
      <c r="AB980">
        <v>18931</v>
      </c>
      <c r="AD980" t="s">
        <v>1</v>
      </c>
      <c r="AE980">
        <v>54</v>
      </c>
      <c r="AF980">
        <v>9</v>
      </c>
      <c r="AH980" t="s">
        <v>8777</v>
      </c>
      <c r="AI980" t="s">
        <v>8776</v>
      </c>
      <c r="AJ980" t="s">
        <v>8775</v>
      </c>
      <c r="AK980" t="s">
        <v>8774</v>
      </c>
      <c r="AL980">
        <v>6</v>
      </c>
      <c r="AM980" s="5">
        <f t="shared" si="123"/>
        <v>0.375</v>
      </c>
      <c r="AN980" s="4">
        <f t="shared" si="124"/>
        <v>5.6796667928814845E-4</v>
      </c>
      <c r="AO980" s="3"/>
      <c r="AP980">
        <v>0</v>
      </c>
      <c r="AQ980" t="s">
        <v>28</v>
      </c>
      <c r="AR980" t="s">
        <v>8773</v>
      </c>
      <c r="AS980" t="s">
        <v>27</v>
      </c>
      <c r="AT980" s="2">
        <v>5.0830000000000002</v>
      </c>
      <c r="AU980" s="1">
        <f t="shared" si="125"/>
        <v>2.7601585113367069</v>
      </c>
      <c r="AV980" s="1">
        <f t="shared" si="126"/>
        <v>1.9877694132201666</v>
      </c>
      <c r="AW980" s="1">
        <f t="shared" si="127"/>
        <v>1.215380315103626</v>
      </c>
    </row>
    <row r="981" spans="1:49" x14ac:dyDescent="0.2">
      <c r="A981">
        <v>979</v>
      </c>
      <c r="B981" t="s">
        <v>8772</v>
      </c>
      <c r="C981" t="s">
        <v>8771</v>
      </c>
      <c r="F981" t="s">
        <v>8770</v>
      </c>
      <c r="G981" t="s">
        <v>5</v>
      </c>
      <c r="H981" t="s">
        <v>4</v>
      </c>
      <c r="I981" t="s">
        <v>71</v>
      </c>
      <c r="J981" t="s">
        <v>8769</v>
      </c>
      <c r="K981" t="s">
        <v>8768</v>
      </c>
      <c r="L981" t="s">
        <v>8767</v>
      </c>
      <c r="M981" t="s">
        <v>30</v>
      </c>
      <c r="N981">
        <v>2</v>
      </c>
      <c r="O981" t="s">
        <v>70</v>
      </c>
      <c r="P981" t="s">
        <v>69</v>
      </c>
      <c r="Q981" t="s">
        <v>8766</v>
      </c>
      <c r="R981" s="7">
        <v>38961</v>
      </c>
      <c r="S981" s="8">
        <f t="shared" si="120"/>
        <v>2006</v>
      </c>
      <c r="T981" s="8">
        <v>2006</v>
      </c>
      <c r="U981" s="8">
        <f t="shared" si="121"/>
        <v>16</v>
      </c>
      <c r="V981" s="7">
        <v>38961</v>
      </c>
      <c r="W981" t="s">
        <v>120</v>
      </c>
      <c r="X981" s="2">
        <v>1.365</v>
      </c>
      <c r="Y981" s="6">
        <f t="shared" si="122"/>
        <v>3.6437895411227675E-2</v>
      </c>
      <c r="AA981">
        <v>189545</v>
      </c>
      <c r="AB981">
        <v>17393</v>
      </c>
      <c r="AD981" t="s">
        <v>1</v>
      </c>
      <c r="AE981">
        <v>55</v>
      </c>
      <c r="AF981">
        <v>5</v>
      </c>
      <c r="AH981" t="s">
        <v>8765</v>
      </c>
      <c r="AI981" t="s">
        <v>8764</v>
      </c>
      <c r="AJ981" t="s">
        <v>8763</v>
      </c>
      <c r="AK981" t="s">
        <v>8762</v>
      </c>
      <c r="AL981">
        <v>26</v>
      </c>
      <c r="AM981" s="5">
        <f t="shared" si="123"/>
        <v>1.625</v>
      </c>
      <c r="AN981" s="4">
        <f t="shared" si="124"/>
        <v>2.4611889435819764E-3</v>
      </c>
      <c r="AO981" s="3"/>
      <c r="AP981">
        <v>0</v>
      </c>
      <c r="AQ981" t="s">
        <v>1143</v>
      </c>
      <c r="AR981" t="s">
        <v>68</v>
      </c>
      <c r="AS981" t="s">
        <v>1142</v>
      </c>
      <c r="AT981" s="2" t="s">
        <v>6</v>
      </c>
      <c r="AU981" s="1">
        <f t="shared" si="125"/>
        <v>2.6244883470933962</v>
      </c>
      <c r="AV981" s="1">
        <f t="shared" si="126"/>
        <v>1.9449542177404826</v>
      </c>
      <c r="AW981" s="1">
        <f t="shared" si="127"/>
        <v>1.2654200883875686</v>
      </c>
    </row>
    <row r="982" spans="1:49" x14ac:dyDescent="0.2">
      <c r="A982">
        <v>980</v>
      </c>
      <c r="B982" t="s">
        <v>8761</v>
      </c>
      <c r="C982" t="s">
        <v>8760</v>
      </c>
      <c r="F982" t="s">
        <v>8759</v>
      </c>
      <c r="G982" t="s">
        <v>5</v>
      </c>
      <c r="H982" t="s">
        <v>4</v>
      </c>
      <c r="I982" t="s">
        <v>8758</v>
      </c>
      <c r="J982">
        <v>60005429</v>
      </c>
      <c r="K982" t="s">
        <v>663</v>
      </c>
      <c r="L982" t="s">
        <v>662</v>
      </c>
      <c r="M982" t="s">
        <v>254</v>
      </c>
      <c r="N982">
        <v>1</v>
      </c>
      <c r="O982" t="s">
        <v>8757</v>
      </c>
      <c r="P982">
        <v>7203056932</v>
      </c>
      <c r="Q982">
        <v>60005429</v>
      </c>
      <c r="R982" s="7">
        <v>38961</v>
      </c>
      <c r="S982" s="8">
        <f t="shared" si="120"/>
        <v>2006</v>
      </c>
      <c r="T982" s="8">
        <v>2006</v>
      </c>
      <c r="U982" s="8">
        <f t="shared" si="121"/>
        <v>16</v>
      </c>
      <c r="V982" s="7">
        <v>38961</v>
      </c>
      <c r="W982" t="s">
        <v>97</v>
      </c>
      <c r="X982" s="2">
        <v>1.468</v>
      </c>
      <c r="Y982" s="6">
        <f t="shared" si="122"/>
        <v>3.9187421585115186E-2</v>
      </c>
      <c r="AA982">
        <v>906778</v>
      </c>
      <c r="AB982">
        <v>18931</v>
      </c>
      <c r="AD982" t="s">
        <v>1</v>
      </c>
      <c r="AE982">
        <v>54</v>
      </c>
      <c r="AF982">
        <v>9</v>
      </c>
      <c r="AH982" t="s">
        <v>8756</v>
      </c>
      <c r="AI982" t="s">
        <v>8755</v>
      </c>
      <c r="AJ982" t="s">
        <v>8754</v>
      </c>
      <c r="AK982" t="s">
        <v>8753</v>
      </c>
      <c r="AL982">
        <v>11</v>
      </c>
      <c r="AM982" s="5">
        <f t="shared" si="123"/>
        <v>0.6875</v>
      </c>
      <c r="AN982" s="4">
        <f t="shared" si="124"/>
        <v>1.0412722453616054E-3</v>
      </c>
      <c r="AO982" s="3"/>
      <c r="AP982">
        <v>0</v>
      </c>
      <c r="AQ982" t="s">
        <v>351</v>
      </c>
      <c r="AR982" t="s">
        <v>8752</v>
      </c>
      <c r="AS982" t="s">
        <v>350</v>
      </c>
      <c r="AT982" s="2">
        <v>5.0830000000000002</v>
      </c>
      <c r="AU982" s="1">
        <f t="shared" si="125"/>
        <v>2.774357678318911</v>
      </c>
      <c r="AV982" s="1">
        <f t="shared" si="126"/>
        <v>2.0114346915238399</v>
      </c>
      <c r="AW982" s="1">
        <f t="shared" si="127"/>
        <v>1.2485117047287679</v>
      </c>
    </row>
    <row r="983" spans="1:49" x14ac:dyDescent="0.2">
      <c r="A983">
        <v>981</v>
      </c>
      <c r="B983" t="s">
        <v>8751</v>
      </c>
      <c r="C983" t="s">
        <v>8750</v>
      </c>
      <c r="F983" t="s">
        <v>8749</v>
      </c>
      <c r="G983" t="s">
        <v>5</v>
      </c>
      <c r="H983" t="s">
        <v>4</v>
      </c>
      <c r="I983" t="s">
        <v>1927</v>
      </c>
      <c r="J983" t="s">
        <v>8748</v>
      </c>
      <c r="K983" t="s">
        <v>8747</v>
      </c>
      <c r="L983" t="s">
        <v>8746</v>
      </c>
      <c r="M983" t="s">
        <v>30</v>
      </c>
      <c r="N983">
        <v>2</v>
      </c>
      <c r="O983" t="s">
        <v>8745</v>
      </c>
      <c r="P983" t="s">
        <v>8744</v>
      </c>
      <c r="Q983" t="s">
        <v>8743</v>
      </c>
      <c r="R983" s="7">
        <v>38961</v>
      </c>
      <c r="S983" s="8">
        <f t="shared" si="120"/>
        <v>2006</v>
      </c>
      <c r="T983" s="8">
        <v>2006</v>
      </c>
      <c r="U983" s="8">
        <f t="shared" si="121"/>
        <v>16</v>
      </c>
      <c r="V983" s="7">
        <v>38961</v>
      </c>
      <c r="W983" t="s">
        <v>97</v>
      </c>
      <c r="X983" s="2">
        <v>1.468</v>
      </c>
      <c r="Y983" s="6">
        <f t="shared" si="122"/>
        <v>3.9187421585115186E-2</v>
      </c>
      <c r="AA983">
        <v>906778</v>
      </c>
      <c r="AB983">
        <v>18931</v>
      </c>
      <c r="AD983" t="s">
        <v>1</v>
      </c>
      <c r="AE983">
        <v>54</v>
      </c>
      <c r="AF983">
        <v>9</v>
      </c>
      <c r="AH983" t="s">
        <v>8742</v>
      </c>
      <c r="AI983" t="s">
        <v>8741</v>
      </c>
      <c r="AJ983" t="s">
        <v>8740</v>
      </c>
      <c r="AK983" t="s">
        <v>8739</v>
      </c>
      <c r="AL983">
        <v>0</v>
      </c>
      <c r="AM983" s="5">
        <f t="shared" si="123"/>
        <v>0</v>
      </c>
      <c r="AN983" s="4">
        <f t="shared" si="124"/>
        <v>0</v>
      </c>
      <c r="AO983" s="3"/>
      <c r="AP983">
        <v>0</v>
      </c>
      <c r="AR983" t="s">
        <v>0</v>
      </c>
      <c r="AT983" s="2">
        <v>5.0830000000000002</v>
      </c>
      <c r="AU983" s="1">
        <f t="shared" si="125"/>
        <v>2.7431195109580626</v>
      </c>
      <c r="AV983" s="1">
        <f t="shared" si="126"/>
        <v>1.9593710792557593</v>
      </c>
      <c r="AW983" s="1">
        <f t="shared" si="127"/>
        <v>1.1756226475534557</v>
      </c>
    </row>
    <row r="984" spans="1:49" x14ac:dyDescent="0.2">
      <c r="A984">
        <v>982</v>
      </c>
      <c r="B984" t="s">
        <v>8738</v>
      </c>
      <c r="C984" t="s">
        <v>8737</v>
      </c>
      <c r="F984" t="s">
        <v>8736</v>
      </c>
      <c r="G984" t="s">
        <v>5</v>
      </c>
      <c r="H984" t="s">
        <v>4</v>
      </c>
      <c r="I984" t="s">
        <v>4565</v>
      </c>
      <c r="J984" t="s">
        <v>8735</v>
      </c>
      <c r="K984" t="s">
        <v>8734</v>
      </c>
      <c r="L984" t="s">
        <v>8733</v>
      </c>
      <c r="M984" t="s">
        <v>1423</v>
      </c>
      <c r="N984">
        <v>3</v>
      </c>
      <c r="O984" t="s">
        <v>8732</v>
      </c>
      <c r="P984" t="s">
        <v>8731</v>
      </c>
      <c r="Q984" t="s">
        <v>8730</v>
      </c>
      <c r="R984" s="7">
        <v>38961</v>
      </c>
      <c r="S984" s="8">
        <f t="shared" si="120"/>
        <v>2006</v>
      </c>
      <c r="T984" s="8">
        <v>2006</v>
      </c>
      <c r="U984" s="8">
        <f t="shared" si="121"/>
        <v>16</v>
      </c>
      <c r="V984" s="7">
        <v>38961</v>
      </c>
      <c r="W984" t="s">
        <v>120</v>
      </c>
      <c r="X984" s="2">
        <v>1.365</v>
      </c>
      <c r="Y984" s="6">
        <f t="shared" si="122"/>
        <v>3.6437895411227675E-2</v>
      </c>
      <c r="AA984">
        <v>189545</v>
      </c>
      <c r="AB984">
        <v>17393</v>
      </c>
      <c r="AD984" t="s">
        <v>1</v>
      </c>
      <c r="AE984">
        <v>55</v>
      </c>
      <c r="AF984">
        <v>5</v>
      </c>
      <c r="AH984" t="s">
        <v>8729</v>
      </c>
      <c r="AI984" t="s">
        <v>8728</v>
      </c>
      <c r="AJ984" t="s">
        <v>8727</v>
      </c>
      <c r="AK984" t="s">
        <v>8726</v>
      </c>
      <c r="AL984">
        <v>0</v>
      </c>
      <c r="AM984" s="5">
        <f t="shared" si="123"/>
        <v>0</v>
      </c>
      <c r="AN984" s="4">
        <f t="shared" si="124"/>
        <v>0</v>
      </c>
      <c r="AO984" s="3"/>
      <c r="AP984">
        <v>0</v>
      </c>
      <c r="AR984" t="s">
        <v>0</v>
      </c>
      <c r="AT984" s="2" t="s">
        <v>6</v>
      </c>
      <c r="AU984" s="1">
        <f t="shared" si="125"/>
        <v>2.5506526787859372</v>
      </c>
      <c r="AV984" s="1">
        <f t="shared" si="126"/>
        <v>1.8218947705613837</v>
      </c>
      <c r="AW984" s="1">
        <f t="shared" si="127"/>
        <v>1.0931368623368303</v>
      </c>
    </row>
    <row r="985" spans="1:49" x14ac:dyDescent="0.2">
      <c r="A985">
        <v>983</v>
      </c>
      <c r="B985" t="s">
        <v>8725</v>
      </c>
      <c r="C985" t="s">
        <v>8724</v>
      </c>
      <c r="D985" t="s">
        <v>8723</v>
      </c>
      <c r="F985" t="s">
        <v>8722</v>
      </c>
      <c r="G985" t="s">
        <v>5</v>
      </c>
      <c r="H985" t="s">
        <v>4</v>
      </c>
      <c r="I985" t="s">
        <v>8721</v>
      </c>
      <c r="N985">
        <v>2</v>
      </c>
      <c r="O985" t="s">
        <v>8720</v>
      </c>
      <c r="P985" t="s">
        <v>8719</v>
      </c>
      <c r="Q985" t="s">
        <v>117</v>
      </c>
      <c r="R985" s="7">
        <v>38961</v>
      </c>
      <c r="S985" s="8">
        <f t="shared" si="120"/>
        <v>2006</v>
      </c>
      <c r="T985" s="8">
        <v>2006</v>
      </c>
      <c r="U985" s="8">
        <f t="shared" si="121"/>
        <v>16</v>
      </c>
      <c r="V985" s="7">
        <v>38961</v>
      </c>
      <c r="W985" t="s">
        <v>8718</v>
      </c>
      <c r="X985" s="2" t="s">
        <v>6</v>
      </c>
      <c r="Y985" s="6" t="e">
        <f t="shared" si="122"/>
        <v>#VALUE!</v>
      </c>
      <c r="AA985">
        <v>9611290</v>
      </c>
      <c r="AB985">
        <v>27687</v>
      </c>
      <c r="AD985" t="s">
        <v>1</v>
      </c>
      <c r="AE985">
        <v>19</v>
      </c>
      <c r="AF985">
        <v>7</v>
      </c>
      <c r="AH985" t="s">
        <v>8717</v>
      </c>
      <c r="AI985" t="s">
        <v>8716</v>
      </c>
      <c r="AK985" t="s">
        <v>8715</v>
      </c>
      <c r="AL985">
        <v>2</v>
      </c>
      <c r="AM985" s="5">
        <f t="shared" si="123"/>
        <v>0.125</v>
      </c>
      <c r="AN985" s="4">
        <f t="shared" si="124"/>
        <v>1.893222264293828E-4</v>
      </c>
      <c r="AO985" s="3"/>
      <c r="AP985">
        <v>1</v>
      </c>
      <c r="AR985" t="s">
        <v>0</v>
      </c>
      <c r="AT985" s="2" t="s">
        <v>6</v>
      </c>
      <c r="AU985" s="1" t="e">
        <f t="shared" si="125"/>
        <v>#VALUE!</v>
      </c>
      <c r="AV985" s="1" t="e">
        <f t="shared" si="126"/>
        <v>#VALUE!</v>
      </c>
      <c r="AW985" s="1" t="e">
        <f t="shared" si="127"/>
        <v>#VALUE!</v>
      </c>
    </row>
    <row r="986" spans="1:49" x14ac:dyDescent="0.2">
      <c r="A986">
        <v>984</v>
      </c>
      <c r="B986" t="s">
        <v>8714</v>
      </c>
      <c r="C986" t="s">
        <v>8713</v>
      </c>
      <c r="F986" t="s">
        <v>8712</v>
      </c>
      <c r="G986" t="s">
        <v>5</v>
      </c>
      <c r="H986" t="s">
        <v>4</v>
      </c>
      <c r="I986" t="s">
        <v>8711</v>
      </c>
      <c r="N986">
        <v>7</v>
      </c>
      <c r="O986" t="s">
        <v>8710</v>
      </c>
      <c r="P986" t="s">
        <v>8709</v>
      </c>
      <c r="Q986" t="s">
        <v>8708</v>
      </c>
      <c r="R986" s="7">
        <v>38961</v>
      </c>
      <c r="S986" s="8">
        <f t="shared" si="120"/>
        <v>2006</v>
      </c>
      <c r="T986" s="8">
        <v>2006</v>
      </c>
      <c r="U986" s="8">
        <f t="shared" si="121"/>
        <v>16</v>
      </c>
      <c r="V986" s="7">
        <v>38961</v>
      </c>
      <c r="W986" t="s">
        <v>881</v>
      </c>
      <c r="X986" s="2">
        <v>0.29499999999999998</v>
      </c>
      <c r="Y986" s="6">
        <f t="shared" si="122"/>
        <v>7.8748565174448087E-3</v>
      </c>
      <c r="AA986">
        <v>10642269</v>
      </c>
      <c r="AB986">
        <v>19554</v>
      </c>
      <c r="AD986" t="s">
        <v>1</v>
      </c>
      <c r="AE986">
        <v>51</v>
      </c>
      <c r="AF986">
        <v>9</v>
      </c>
      <c r="AH986" t="s">
        <v>8707</v>
      </c>
      <c r="AI986" t="s">
        <v>8706</v>
      </c>
      <c r="AK986" t="s">
        <v>8705</v>
      </c>
      <c r="AL986">
        <v>2</v>
      </c>
      <c r="AM986" s="5">
        <f t="shared" si="123"/>
        <v>0.125</v>
      </c>
      <c r="AN986" s="4">
        <f t="shared" si="124"/>
        <v>1.893222264293828E-4</v>
      </c>
      <c r="AO986" s="3"/>
      <c r="AP986">
        <v>0</v>
      </c>
      <c r="AQ986" t="s">
        <v>185</v>
      </c>
      <c r="AR986" t="s">
        <v>1463</v>
      </c>
      <c r="AS986" t="s">
        <v>184</v>
      </c>
      <c r="AT986" s="2" t="s">
        <v>6</v>
      </c>
      <c r="AU986" s="1">
        <f t="shared" si="125"/>
        <v>0.55691962301401809</v>
      </c>
      <c r="AV986" s="1">
        <f t="shared" si="126"/>
        <v>0.40320893719370959</v>
      </c>
      <c r="AW986" s="1">
        <f t="shared" si="127"/>
        <v>0.24949825137340104</v>
      </c>
    </row>
    <row r="987" spans="1:49" x14ac:dyDescent="0.2">
      <c r="A987">
        <v>985</v>
      </c>
      <c r="B987" t="s">
        <v>8704</v>
      </c>
      <c r="C987" t="s">
        <v>8703</v>
      </c>
      <c r="D987" t="s">
        <v>8702</v>
      </c>
      <c r="E987">
        <v>16971368</v>
      </c>
      <c r="F987" t="s">
        <v>8701</v>
      </c>
      <c r="G987" t="s">
        <v>5</v>
      </c>
      <c r="H987" t="s">
        <v>4</v>
      </c>
      <c r="I987" t="s">
        <v>1543</v>
      </c>
      <c r="J987" t="s">
        <v>8700</v>
      </c>
      <c r="K987" t="s">
        <v>8699</v>
      </c>
      <c r="L987" t="s">
        <v>8698</v>
      </c>
      <c r="M987" t="s">
        <v>30</v>
      </c>
      <c r="N987">
        <v>6</v>
      </c>
      <c r="O987" t="s">
        <v>8697</v>
      </c>
      <c r="P987" t="s">
        <v>8696</v>
      </c>
      <c r="Q987" t="s">
        <v>8695</v>
      </c>
      <c r="R987" s="7">
        <v>38961</v>
      </c>
      <c r="S987" s="8">
        <f t="shared" si="120"/>
        <v>2006</v>
      </c>
      <c r="T987" s="8">
        <v>2006</v>
      </c>
      <c r="U987" s="8">
        <f t="shared" si="121"/>
        <v>16</v>
      </c>
      <c r="V987" s="7">
        <v>38961</v>
      </c>
      <c r="W987" t="s">
        <v>5456</v>
      </c>
      <c r="X987" s="2">
        <v>0.89600000000000002</v>
      </c>
      <c r="Y987" s="6">
        <f t="shared" si="122"/>
        <v>2.3918208269934065E-2</v>
      </c>
      <c r="AA987">
        <v>2656736</v>
      </c>
      <c r="AB987">
        <v>29901</v>
      </c>
      <c r="AC987">
        <v>14645157</v>
      </c>
      <c r="AD987" t="s">
        <v>1</v>
      </c>
      <c r="AE987">
        <v>22</v>
      </c>
      <c r="AF987">
        <v>6</v>
      </c>
      <c r="AH987" t="s">
        <v>8694</v>
      </c>
      <c r="AI987" t="s">
        <v>8693</v>
      </c>
      <c r="AJ987" t="s">
        <v>8692</v>
      </c>
      <c r="AK987" t="s">
        <v>8691</v>
      </c>
      <c r="AL987">
        <v>40</v>
      </c>
      <c r="AM987" s="5">
        <f t="shared" si="123"/>
        <v>2.5</v>
      </c>
      <c r="AN987" s="4">
        <f t="shared" si="124"/>
        <v>3.7864445285876562E-3</v>
      </c>
      <c r="AO987" s="3"/>
      <c r="AP987">
        <v>0</v>
      </c>
      <c r="AQ987" t="s">
        <v>713</v>
      </c>
      <c r="AR987" t="s">
        <v>1542</v>
      </c>
      <c r="AS987" t="s">
        <v>712</v>
      </c>
      <c r="AT987" s="2">
        <v>3.9140000000000001</v>
      </c>
      <c r="AU987" s="1">
        <f t="shared" si="125"/>
        <v>1.7878679147530139</v>
      </c>
      <c r="AV987" s="1">
        <f t="shared" si="126"/>
        <v>1.3852326399260861</v>
      </c>
      <c r="AW987" s="1">
        <f t="shared" si="127"/>
        <v>0.98259736509915785</v>
      </c>
    </row>
    <row r="988" spans="1:49" x14ac:dyDescent="0.2">
      <c r="A988">
        <v>986</v>
      </c>
      <c r="B988" t="s">
        <v>8690</v>
      </c>
      <c r="C988" t="s">
        <v>8689</v>
      </c>
      <c r="F988" t="s">
        <v>8688</v>
      </c>
      <c r="G988" t="s">
        <v>5</v>
      </c>
      <c r="H988" t="s">
        <v>4</v>
      </c>
      <c r="I988" t="s">
        <v>8687</v>
      </c>
      <c r="J988">
        <v>60025383</v>
      </c>
      <c r="K988" t="s">
        <v>8686</v>
      </c>
      <c r="L988" t="s">
        <v>8685</v>
      </c>
      <c r="M988" t="s">
        <v>58</v>
      </c>
      <c r="N988">
        <v>1</v>
      </c>
      <c r="O988" t="s">
        <v>8684</v>
      </c>
      <c r="P988">
        <v>55953053900</v>
      </c>
      <c r="Q988">
        <v>60025383</v>
      </c>
      <c r="R988" s="7">
        <v>38961</v>
      </c>
      <c r="S988" s="8">
        <f t="shared" si="120"/>
        <v>2006</v>
      </c>
      <c r="T988" s="8">
        <v>2006</v>
      </c>
      <c r="U988" s="8">
        <f t="shared" si="121"/>
        <v>16</v>
      </c>
      <c r="V988" s="7">
        <v>38961</v>
      </c>
      <c r="W988" t="s">
        <v>1130</v>
      </c>
      <c r="X988" s="2">
        <v>0.36699999999999999</v>
      </c>
      <c r="Y988" s="6">
        <f t="shared" si="122"/>
        <v>9.7968553962787964E-3</v>
      </c>
      <c r="AA988">
        <v>10283358</v>
      </c>
      <c r="AB988">
        <v>27502</v>
      </c>
      <c r="AD988" t="s">
        <v>1</v>
      </c>
      <c r="AE988">
        <v>51</v>
      </c>
      <c r="AF988">
        <v>9</v>
      </c>
      <c r="AH988" t="s">
        <v>8683</v>
      </c>
      <c r="AI988" t="s">
        <v>8682</v>
      </c>
      <c r="AK988" t="s">
        <v>8681</v>
      </c>
      <c r="AL988">
        <v>1</v>
      </c>
      <c r="AM988" s="5">
        <f t="shared" si="123"/>
        <v>6.25E-2</v>
      </c>
      <c r="AN988" s="4">
        <f t="shared" si="124"/>
        <v>9.46611132146914E-5</v>
      </c>
      <c r="AO988" s="3"/>
      <c r="AP988">
        <v>0</v>
      </c>
      <c r="AR988" t="s">
        <v>0</v>
      </c>
      <c r="AT988" s="2">
        <v>0.67900000000000005</v>
      </c>
      <c r="AU988" s="1">
        <f t="shared" si="125"/>
        <v>0.68861971113595644</v>
      </c>
      <c r="AV988" s="1">
        <f t="shared" si="126"/>
        <v>0.49457582547467444</v>
      </c>
      <c r="AW988" s="1">
        <f t="shared" si="127"/>
        <v>0.30053193981339232</v>
      </c>
    </row>
    <row r="989" spans="1:49" x14ac:dyDescent="0.2">
      <c r="A989">
        <v>987</v>
      </c>
      <c r="B989" t="s">
        <v>8680</v>
      </c>
      <c r="C989" t="s">
        <v>8679</v>
      </c>
      <c r="D989" t="s">
        <v>8678</v>
      </c>
      <c r="E989">
        <v>16971369</v>
      </c>
      <c r="F989" t="s">
        <v>8677</v>
      </c>
      <c r="G989" t="s">
        <v>5</v>
      </c>
      <c r="H989" t="s">
        <v>4</v>
      </c>
      <c r="I989" t="s">
        <v>1227</v>
      </c>
      <c r="J989">
        <v>60022281</v>
      </c>
      <c r="K989" t="s">
        <v>8676</v>
      </c>
      <c r="L989" t="s">
        <v>405</v>
      </c>
      <c r="M989" t="s">
        <v>103</v>
      </c>
      <c r="N989">
        <v>4</v>
      </c>
      <c r="O989" t="s">
        <v>8675</v>
      </c>
      <c r="P989" t="s">
        <v>8674</v>
      </c>
      <c r="Q989" t="s">
        <v>8673</v>
      </c>
      <c r="R989" s="7">
        <v>38961</v>
      </c>
      <c r="S989" s="8">
        <f t="shared" si="120"/>
        <v>2006</v>
      </c>
      <c r="T989" s="8">
        <v>2006</v>
      </c>
      <c r="U989" s="8">
        <f t="shared" si="121"/>
        <v>16</v>
      </c>
      <c r="V989" s="7">
        <v>38961</v>
      </c>
      <c r="W989" t="s">
        <v>5456</v>
      </c>
      <c r="X989" s="2">
        <v>0.89600000000000002</v>
      </c>
      <c r="Y989" s="6">
        <f t="shared" si="122"/>
        <v>2.3918208269934065E-2</v>
      </c>
      <c r="AA989">
        <v>2656736</v>
      </c>
      <c r="AB989">
        <v>29901</v>
      </c>
      <c r="AC989">
        <v>14645157</v>
      </c>
      <c r="AD989" t="s">
        <v>1</v>
      </c>
      <c r="AE989">
        <v>22</v>
      </c>
      <c r="AF989">
        <v>6</v>
      </c>
      <c r="AH989" t="s">
        <v>8672</v>
      </c>
      <c r="AI989" t="s">
        <v>8671</v>
      </c>
      <c r="AJ989" t="s">
        <v>8670</v>
      </c>
      <c r="AK989" t="s">
        <v>8669</v>
      </c>
      <c r="AL989">
        <v>21</v>
      </c>
      <c r="AM989" s="5">
        <f t="shared" si="123"/>
        <v>1.3125</v>
      </c>
      <c r="AN989" s="4">
        <f t="shared" si="124"/>
        <v>1.9878833775085194E-3</v>
      </c>
      <c r="AO989" s="3"/>
      <c r="AP989">
        <v>0</v>
      </c>
      <c r="AQ989" t="s">
        <v>51</v>
      </c>
      <c r="AR989">
        <v>30470450</v>
      </c>
      <c r="AS989" t="s">
        <v>50</v>
      </c>
      <c r="AT989" s="2">
        <v>3.9140000000000001</v>
      </c>
      <c r="AU989" s="1">
        <f t="shared" si="125"/>
        <v>1.7339110802206399</v>
      </c>
      <c r="AV989" s="1">
        <f t="shared" si="126"/>
        <v>1.2953045823721292</v>
      </c>
      <c r="AW989" s="1">
        <f t="shared" si="127"/>
        <v>0.85669808452361818</v>
      </c>
    </row>
    <row r="990" spans="1:49" x14ac:dyDescent="0.2">
      <c r="A990">
        <v>988</v>
      </c>
      <c r="B990" t="s">
        <v>8668</v>
      </c>
      <c r="C990" t="s">
        <v>8667</v>
      </c>
      <c r="F990" t="s">
        <v>8666</v>
      </c>
      <c r="G990" t="s">
        <v>5</v>
      </c>
      <c r="H990" t="s">
        <v>4</v>
      </c>
      <c r="I990" t="s">
        <v>8665</v>
      </c>
      <c r="J990">
        <v>60025578</v>
      </c>
      <c r="K990" t="s">
        <v>544</v>
      </c>
      <c r="L990" t="s">
        <v>470</v>
      </c>
      <c r="M990" t="s">
        <v>103</v>
      </c>
      <c r="N990">
        <v>3</v>
      </c>
      <c r="O990" t="s">
        <v>8664</v>
      </c>
      <c r="P990" t="s">
        <v>8663</v>
      </c>
      <c r="Q990" t="s">
        <v>543</v>
      </c>
      <c r="R990" s="7">
        <v>38961</v>
      </c>
      <c r="S990" s="8">
        <f t="shared" si="120"/>
        <v>2006</v>
      </c>
      <c r="T990" s="8">
        <v>2006</v>
      </c>
      <c r="U990" s="8">
        <f t="shared" si="121"/>
        <v>16</v>
      </c>
      <c r="V990" s="7">
        <v>38961</v>
      </c>
      <c r="W990" t="s">
        <v>1578</v>
      </c>
      <c r="X990" s="2" t="s">
        <v>6</v>
      </c>
      <c r="Y990" s="6" t="e">
        <f t="shared" si="122"/>
        <v>#VALUE!</v>
      </c>
      <c r="AA990">
        <v>16733460</v>
      </c>
      <c r="AB990">
        <v>4700152493</v>
      </c>
      <c r="AC990">
        <v>16733584</v>
      </c>
      <c r="AD990" t="s">
        <v>1</v>
      </c>
      <c r="AE990">
        <v>1</v>
      </c>
      <c r="AF990">
        <v>3</v>
      </c>
      <c r="AH990" t="s">
        <v>8662</v>
      </c>
      <c r="AI990" t="s">
        <v>8661</v>
      </c>
      <c r="AJ990" t="s">
        <v>8660</v>
      </c>
      <c r="AK990" t="s">
        <v>8659</v>
      </c>
      <c r="AL990">
        <v>3</v>
      </c>
      <c r="AM990" s="5">
        <f t="shared" si="123"/>
        <v>0.1875</v>
      </c>
      <c r="AN990" s="4">
        <f t="shared" si="124"/>
        <v>2.8398333964407423E-4</v>
      </c>
      <c r="AO990" s="3"/>
      <c r="AP990">
        <v>0</v>
      </c>
      <c r="AQ990" t="s">
        <v>327</v>
      </c>
      <c r="AR990">
        <v>60171045</v>
      </c>
      <c r="AS990" t="s">
        <v>1204</v>
      </c>
      <c r="AT990" s="2" t="s">
        <v>6</v>
      </c>
      <c r="AU990" s="1" t="e">
        <f t="shared" si="125"/>
        <v>#VALUE!</v>
      </c>
      <c r="AV990" s="1" t="e">
        <f t="shared" si="126"/>
        <v>#VALUE!</v>
      </c>
      <c r="AW990" s="1" t="e">
        <f t="shared" si="127"/>
        <v>#VALUE!</v>
      </c>
    </row>
    <row r="991" spans="1:49" x14ac:dyDescent="0.2">
      <c r="A991">
        <v>989</v>
      </c>
      <c r="B991" t="s">
        <v>8658</v>
      </c>
      <c r="C991" t="s">
        <v>8657</v>
      </c>
      <c r="E991">
        <v>16642383</v>
      </c>
      <c r="F991" t="s">
        <v>8656</v>
      </c>
      <c r="G991" t="s">
        <v>5</v>
      </c>
      <c r="H991" t="s">
        <v>4</v>
      </c>
      <c r="I991" t="s">
        <v>8655</v>
      </c>
      <c r="J991" t="s">
        <v>8649</v>
      </c>
      <c r="K991" t="s">
        <v>8654</v>
      </c>
      <c r="L991" t="s">
        <v>8653</v>
      </c>
      <c r="M991" t="s">
        <v>8652</v>
      </c>
      <c r="N991">
        <v>2</v>
      </c>
      <c r="O991" t="s">
        <v>8651</v>
      </c>
      <c r="P991" t="s">
        <v>8650</v>
      </c>
      <c r="Q991" t="s">
        <v>8649</v>
      </c>
      <c r="R991" s="7">
        <v>38961</v>
      </c>
      <c r="S991" s="8">
        <f t="shared" si="120"/>
        <v>2006</v>
      </c>
      <c r="T991" s="8">
        <v>2006</v>
      </c>
      <c r="U991" s="8">
        <f t="shared" si="121"/>
        <v>16</v>
      </c>
      <c r="V991" s="7">
        <v>38961</v>
      </c>
      <c r="W991" t="s">
        <v>8648</v>
      </c>
      <c r="X991" s="2">
        <v>0.71599999999999997</v>
      </c>
      <c r="Y991" s="6">
        <f t="shared" si="122"/>
        <v>1.9113211072849096E-2</v>
      </c>
      <c r="AA991">
        <v>9320113</v>
      </c>
      <c r="AB991">
        <v>20340</v>
      </c>
      <c r="AD991" t="s">
        <v>1</v>
      </c>
      <c r="AE991">
        <v>99</v>
      </c>
      <c r="AF991">
        <v>4</v>
      </c>
      <c r="AH991" t="s">
        <v>8647</v>
      </c>
      <c r="AI991" t="s">
        <v>8646</v>
      </c>
      <c r="AK991" t="s">
        <v>8645</v>
      </c>
      <c r="AL991">
        <v>72</v>
      </c>
      <c r="AM991" s="5">
        <f t="shared" si="123"/>
        <v>4.5</v>
      </c>
      <c r="AN991" s="4">
        <f t="shared" si="124"/>
        <v>6.815600151457781E-3</v>
      </c>
      <c r="AO991" s="3"/>
      <c r="AP991">
        <v>0</v>
      </c>
      <c r="AR991" t="s">
        <v>0</v>
      </c>
      <c r="AT991" s="2">
        <v>2.2890000000000001</v>
      </c>
      <c r="AU991" s="1">
        <f t="shared" si="125"/>
        <v>1.54239277964317</v>
      </c>
      <c r="AV991" s="1">
        <f t="shared" si="126"/>
        <v>1.296440561215344</v>
      </c>
      <c r="AW991" s="1">
        <f t="shared" si="127"/>
        <v>1.0504883427875176</v>
      </c>
    </row>
    <row r="992" spans="1:49" x14ac:dyDescent="0.2">
      <c r="A992">
        <v>990</v>
      </c>
      <c r="B992" t="s">
        <v>8644</v>
      </c>
      <c r="C992" t="s">
        <v>8643</v>
      </c>
      <c r="F992" t="s">
        <v>8642</v>
      </c>
      <c r="G992" t="s">
        <v>5</v>
      </c>
      <c r="H992" t="s">
        <v>4</v>
      </c>
      <c r="I992" t="s">
        <v>755</v>
      </c>
      <c r="J992" t="s">
        <v>754</v>
      </c>
      <c r="K992" t="s">
        <v>753</v>
      </c>
      <c r="L992" t="s">
        <v>752</v>
      </c>
      <c r="M992" t="s">
        <v>751</v>
      </c>
      <c r="N992">
        <v>3</v>
      </c>
      <c r="O992" t="s">
        <v>8641</v>
      </c>
      <c r="P992" t="s">
        <v>8640</v>
      </c>
      <c r="Q992" t="s">
        <v>8639</v>
      </c>
      <c r="R992" s="7">
        <v>38961</v>
      </c>
      <c r="S992" s="8">
        <f t="shared" si="120"/>
        <v>2006</v>
      </c>
      <c r="T992" s="8">
        <v>2006</v>
      </c>
      <c r="U992" s="8">
        <f t="shared" si="121"/>
        <v>16</v>
      </c>
      <c r="V992" s="7">
        <v>38961</v>
      </c>
      <c r="W992" t="s">
        <v>173</v>
      </c>
      <c r="X992" s="2">
        <v>2.3759999999999999</v>
      </c>
      <c r="Y992" s="6">
        <f t="shared" si="122"/>
        <v>6.3425963001521576E-2</v>
      </c>
      <c r="AA992" t="s">
        <v>172</v>
      </c>
      <c r="AB992">
        <v>26765</v>
      </c>
      <c r="AC992">
        <v>15384357</v>
      </c>
      <c r="AD992" t="s">
        <v>1</v>
      </c>
      <c r="AE992">
        <v>648</v>
      </c>
      <c r="AF992" t="s">
        <v>171</v>
      </c>
      <c r="AH992" t="s">
        <v>8638</v>
      </c>
      <c r="AI992" t="s">
        <v>8637</v>
      </c>
      <c r="AJ992" t="s">
        <v>8636</v>
      </c>
      <c r="AK992" t="s">
        <v>8635</v>
      </c>
      <c r="AL992">
        <v>51</v>
      </c>
      <c r="AM992" s="5">
        <f t="shared" si="123"/>
        <v>3.1875</v>
      </c>
      <c r="AN992" s="4">
        <f t="shared" si="124"/>
        <v>4.8277167739492616E-3</v>
      </c>
      <c r="AO992" s="3"/>
      <c r="AP992">
        <v>0</v>
      </c>
      <c r="AR992" t="s">
        <v>0</v>
      </c>
      <c r="AT992" s="2">
        <v>5.8739999999999997</v>
      </c>
      <c r="AU992" s="1">
        <f t="shared" si="125"/>
        <v>4.5846489133249877</v>
      </c>
      <c r="AV992" s="1">
        <f t="shared" si="126"/>
        <v>3.4126839887735421</v>
      </c>
      <c r="AW992" s="1">
        <f t="shared" si="127"/>
        <v>2.2407190642220955</v>
      </c>
    </row>
    <row r="993" spans="1:49" x14ac:dyDescent="0.2">
      <c r="A993">
        <v>991</v>
      </c>
      <c r="B993" t="s">
        <v>8634</v>
      </c>
      <c r="C993" t="s">
        <v>8633</v>
      </c>
      <c r="F993" t="s">
        <v>8632</v>
      </c>
      <c r="G993" t="s">
        <v>5</v>
      </c>
      <c r="H993" t="s">
        <v>4</v>
      </c>
      <c r="I993" t="s">
        <v>8631</v>
      </c>
      <c r="J993" t="s">
        <v>8630</v>
      </c>
      <c r="K993" t="s">
        <v>8629</v>
      </c>
      <c r="L993" t="s">
        <v>8628</v>
      </c>
      <c r="M993" t="s">
        <v>8627</v>
      </c>
      <c r="N993">
        <v>6</v>
      </c>
      <c r="O993" t="s">
        <v>8626</v>
      </c>
      <c r="P993" t="s">
        <v>8625</v>
      </c>
      <c r="Q993" t="s">
        <v>8624</v>
      </c>
      <c r="R993" s="7">
        <v>38961</v>
      </c>
      <c r="S993" s="8">
        <f t="shared" si="120"/>
        <v>2006</v>
      </c>
      <c r="T993" s="8">
        <v>2006</v>
      </c>
      <c r="U993" s="8">
        <f t="shared" si="121"/>
        <v>16</v>
      </c>
      <c r="V993" s="7">
        <v>38961</v>
      </c>
      <c r="W993" t="s">
        <v>173</v>
      </c>
      <c r="X993" s="2">
        <v>2.3759999999999999</v>
      </c>
      <c r="Y993" s="6">
        <f t="shared" si="122"/>
        <v>6.3425963001521576E-2</v>
      </c>
      <c r="AA993" t="s">
        <v>172</v>
      </c>
      <c r="AB993">
        <v>26765</v>
      </c>
      <c r="AC993">
        <v>15384357</v>
      </c>
      <c r="AD993" t="s">
        <v>1</v>
      </c>
      <c r="AE993">
        <v>648</v>
      </c>
      <c r="AF993" t="s">
        <v>8623</v>
      </c>
      <c r="AI993" t="s">
        <v>8622</v>
      </c>
      <c r="AJ993" t="s">
        <v>8621</v>
      </c>
      <c r="AK993" t="s">
        <v>8620</v>
      </c>
      <c r="AL993">
        <v>11</v>
      </c>
      <c r="AM993" s="5">
        <f t="shared" si="123"/>
        <v>0.6875</v>
      </c>
      <c r="AN993" s="4">
        <f t="shared" si="124"/>
        <v>1.0412722453616054E-3</v>
      </c>
      <c r="AO993" s="3"/>
      <c r="AP993">
        <v>0</v>
      </c>
      <c r="AQ993" t="s">
        <v>28</v>
      </c>
      <c r="AR993" t="s">
        <v>0</v>
      </c>
      <c r="AS993" t="s">
        <v>27</v>
      </c>
      <c r="AT993" s="2">
        <v>5.8739999999999997</v>
      </c>
      <c r="AU993" s="1">
        <f t="shared" si="125"/>
        <v>4.4710555774673582</v>
      </c>
      <c r="AV993" s="1">
        <f t="shared" si="126"/>
        <v>3.2233617623441591</v>
      </c>
      <c r="AW993" s="1">
        <f t="shared" si="127"/>
        <v>1.9756679472209597</v>
      </c>
    </row>
    <row r="994" spans="1:49" x14ac:dyDescent="0.2">
      <c r="A994">
        <v>992</v>
      </c>
      <c r="B994" t="s">
        <v>8619</v>
      </c>
      <c r="C994" t="s">
        <v>8618</v>
      </c>
      <c r="F994" t="s">
        <v>8617</v>
      </c>
      <c r="G994" t="s">
        <v>5</v>
      </c>
      <c r="H994" t="s">
        <v>4</v>
      </c>
      <c r="I994" t="s">
        <v>8616</v>
      </c>
      <c r="J994" t="s">
        <v>8615</v>
      </c>
      <c r="K994" t="s">
        <v>8614</v>
      </c>
      <c r="L994" t="s">
        <v>8613</v>
      </c>
      <c r="M994" t="s">
        <v>43</v>
      </c>
      <c r="N994">
        <v>5</v>
      </c>
      <c r="O994" t="s">
        <v>8612</v>
      </c>
      <c r="P994" t="s">
        <v>8611</v>
      </c>
      <c r="Q994" t="s">
        <v>8610</v>
      </c>
      <c r="R994" s="7">
        <v>38961</v>
      </c>
      <c r="S994" s="8">
        <f t="shared" si="120"/>
        <v>2006</v>
      </c>
      <c r="T994" s="8">
        <v>2006</v>
      </c>
      <c r="U994" s="8">
        <f t="shared" si="121"/>
        <v>16</v>
      </c>
      <c r="V994" s="7">
        <v>38961</v>
      </c>
      <c r="W994" t="s">
        <v>8609</v>
      </c>
      <c r="X994" s="2">
        <v>0.374</v>
      </c>
      <c r="Y994" s="6">
        <f t="shared" si="122"/>
        <v>9.9837163983876563E-3</v>
      </c>
      <c r="AA994">
        <v>2365731</v>
      </c>
      <c r="AB994">
        <v>24060</v>
      </c>
      <c r="AD994" t="s">
        <v>1</v>
      </c>
      <c r="AE994">
        <v>269</v>
      </c>
      <c r="AF994">
        <v>3</v>
      </c>
      <c r="AH994" t="s">
        <v>8608</v>
      </c>
      <c r="AI994" t="s">
        <v>8607</v>
      </c>
      <c r="AK994" t="s">
        <v>8606</v>
      </c>
      <c r="AL994">
        <v>14</v>
      </c>
      <c r="AM994" s="5">
        <f t="shared" si="123"/>
        <v>0.875</v>
      </c>
      <c r="AN994" s="4">
        <f t="shared" si="124"/>
        <v>1.3252555850056798E-3</v>
      </c>
      <c r="AO994" s="3"/>
      <c r="AP994">
        <v>0</v>
      </c>
      <c r="AR994" t="s">
        <v>0</v>
      </c>
      <c r="AT994" s="2" t="s">
        <v>6</v>
      </c>
      <c r="AU994" s="1">
        <f t="shared" si="125"/>
        <v>0.73861781543730631</v>
      </c>
      <c r="AV994" s="1">
        <f t="shared" si="126"/>
        <v>0.56544859916966683</v>
      </c>
      <c r="AW994" s="1">
        <f t="shared" si="127"/>
        <v>0.39227938290202724</v>
      </c>
    </row>
    <row r="995" spans="1:49" x14ac:dyDescent="0.2">
      <c r="A995">
        <v>993</v>
      </c>
      <c r="B995" t="s">
        <v>8605</v>
      </c>
      <c r="C995" t="s">
        <v>8604</v>
      </c>
      <c r="D995">
        <v>3.01720060919E+17</v>
      </c>
      <c r="E995">
        <v>16982944</v>
      </c>
      <c r="F995" t="s">
        <v>8603</v>
      </c>
      <c r="G995" t="s">
        <v>5</v>
      </c>
      <c r="H995" t="s">
        <v>4</v>
      </c>
      <c r="I995" t="s">
        <v>8602</v>
      </c>
      <c r="J995">
        <v>60014933</v>
      </c>
      <c r="K995" t="s">
        <v>8601</v>
      </c>
      <c r="L995" t="s">
        <v>637</v>
      </c>
      <c r="M995" t="s">
        <v>16</v>
      </c>
      <c r="N995">
        <v>3</v>
      </c>
      <c r="O995" t="s">
        <v>8600</v>
      </c>
      <c r="P995" t="s">
        <v>8599</v>
      </c>
      <c r="Q995" t="s">
        <v>8598</v>
      </c>
      <c r="R995" s="7">
        <v>38961</v>
      </c>
      <c r="S995" s="8">
        <f t="shared" si="120"/>
        <v>2006</v>
      </c>
      <c r="T995" s="8">
        <v>2006</v>
      </c>
      <c r="U995" s="8">
        <f t="shared" si="121"/>
        <v>16</v>
      </c>
      <c r="V995" s="7">
        <v>38961</v>
      </c>
      <c r="W995" t="s">
        <v>910</v>
      </c>
      <c r="X995" s="2">
        <v>7.7949999999999999</v>
      </c>
      <c r="Y995" s="6">
        <f t="shared" si="122"/>
        <v>0.20808307306265184</v>
      </c>
      <c r="AA995">
        <v>97322</v>
      </c>
      <c r="AB995">
        <v>22581</v>
      </c>
      <c r="AD995" t="s">
        <v>1</v>
      </c>
      <c r="AE995">
        <v>114</v>
      </c>
      <c r="AF995">
        <v>12</v>
      </c>
      <c r="AL995">
        <v>18</v>
      </c>
      <c r="AM995" s="5">
        <f t="shared" si="123"/>
        <v>1.125</v>
      </c>
      <c r="AN995" s="4">
        <f t="shared" si="124"/>
        <v>1.7039000378644452E-3</v>
      </c>
      <c r="AO995" s="3"/>
      <c r="AP995">
        <v>1</v>
      </c>
      <c r="AR995" t="s">
        <v>0</v>
      </c>
      <c r="AT995" s="2">
        <v>29.69</v>
      </c>
      <c r="AU995" s="1">
        <f t="shared" si="125"/>
        <v>14.616932115521561</v>
      </c>
      <c r="AV995" s="1">
        <f t="shared" si="126"/>
        <v>10.489348655025815</v>
      </c>
      <c r="AW995" s="1">
        <f t="shared" si="127"/>
        <v>6.3617651945300651</v>
      </c>
    </row>
    <row r="996" spans="1:49" x14ac:dyDescent="0.2">
      <c r="A996">
        <v>994</v>
      </c>
      <c r="B996" t="s">
        <v>8597</v>
      </c>
      <c r="C996" t="s">
        <v>8596</v>
      </c>
      <c r="E996">
        <v>16799157</v>
      </c>
      <c r="F996" t="s">
        <v>8595</v>
      </c>
      <c r="G996" t="s">
        <v>5</v>
      </c>
      <c r="H996" t="s">
        <v>4</v>
      </c>
      <c r="I996" t="s">
        <v>8594</v>
      </c>
      <c r="J996" t="s">
        <v>8593</v>
      </c>
      <c r="K996" t="s">
        <v>8592</v>
      </c>
      <c r="L996" t="s">
        <v>8591</v>
      </c>
      <c r="M996" t="s">
        <v>1544</v>
      </c>
      <c r="N996">
        <v>6</v>
      </c>
      <c r="O996" t="s">
        <v>8590</v>
      </c>
      <c r="P996" t="s">
        <v>8589</v>
      </c>
      <c r="Q996" t="s">
        <v>8588</v>
      </c>
      <c r="R996" s="7">
        <v>38961</v>
      </c>
      <c r="S996" s="8">
        <f t="shared" si="120"/>
        <v>2006</v>
      </c>
      <c r="T996" s="8">
        <v>2006</v>
      </c>
      <c r="U996" s="8">
        <f t="shared" si="121"/>
        <v>16</v>
      </c>
      <c r="V996" s="7">
        <v>38961</v>
      </c>
      <c r="W996" t="s">
        <v>1362</v>
      </c>
      <c r="X996" s="2">
        <v>2.3610000000000002</v>
      </c>
      <c r="Y996" s="6">
        <f t="shared" si="122"/>
        <v>6.3025546568431179E-2</v>
      </c>
      <c r="AA996">
        <v>219258</v>
      </c>
      <c r="AB996">
        <v>17592</v>
      </c>
      <c r="AC996" t="s">
        <v>1361</v>
      </c>
      <c r="AD996" t="s">
        <v>1</v>
      </c>
      <c r="AE996">
        <v>281</v>
      </c>
      <c r="AF996">
        <v>35</v>
      </c>
      <c r="AH996" t="s">
        <v>8587</v>
      </c>
      <c r="AI996" t="s">
        <v>8586</v>
      </c>
      <c r="AK996" t="s">
        <v>8585</v>
      </c>
      <c r="AL996">
        <v>7</v>
      </c>
      <c r="AM996" s="5">
        <f t="shared" si="123"/>
        <v>0.4375</v>
      </c>
      <c r="AN996" s="4">
        <f t="shared" si="124"/>
        <v>6.6262779250283988E-4</v>
      </c>
      <c r="AO996" s="3"/>
      <c r="AP996">
        <v>1</v>
      </c>
      <c r="AR996" t="s">
        <v>0</v>
      </c>
      <c r="AT996" s="2">
        <v>5.157</v>
      </c>
      <c r="AU996" s="1">
        <f t="shared" si="125"/>
        <v>4.4316670935652676</v>
      </c>
      <c r="AV996" s="1">
        <f t="shared" si="126"/>
        <v>3.1844087180467011</v>
      </c>
      <c r="AW996" s="1">
        <f t="shared" si="127"/>
        <v>1.937150342528134</v>
      </c>
    </row>
    <row r="997" spans="1:49" x14ac:dyDescent="0.2">
      <c r="A997">
        <v>995</v>
      </c>
      <c r="B997" t="s">
        <v>8584</v>
      </c>
      <c r="C997" t="s">
        <v>8583</v>
      </c>
      <c r="F997" t="s">
        <v>8582</v>
      </c>
      <c r="G997" t="s">
        <v>5</v>
      </c>
      <c r="H997" t="s">
        <v>4</v>
      </c>
      <c r="I997" t="s">
        <v>8581</v>
      </c>
      <c r="J997">
        <v>60025529</v>
      </c>
      <c r="K997" t="s">
        <v>8580</v>
      </c>
      <c r="L997" t="s">
        <v>8579</v>
      </c>
      <c r="M997" t="s">
        <v>220</v>
      </c>
      <c r="N997">
        <v>1</v>
      </c>
      <c r="O997" t="s">
        <v>8578</v>
      </c>
      <c r="P997">
        <v>14044876800</v>
      </c>
      <c r="Q997">
        <v>60025529</v>
      </c>
      <c r="R997" s="7">
        <v>38961</v>
      </c>
      <c r="S997" s="8">
        <f t="shared" si="120"/>
        <v>2006</v>
      </c>
      <c r="T997" s="8">
        <v>2006</v>
      </c>
      <c r="U997" s="8">
        <f t="shared" si="121"/>
        <v>16</v>
      </c>
      <c r="V997" s="7">
        <v>38961</v>
      </c>
      <c r="W997" t="s">
        <v>811</v>
      </c>
      <c r="X997" s="2">
        <v>2.137</v>
      </c>
      <c r="Y997" s="6">
        <f t="shared" si="122"/>
        <v>5.7045994500947654E-2</v>
      </c>
      <c r="AA997">
        <v>46361</v>
      </c>
      <c r="AB997">
        <v>26750</v>
      </c>
      <c r="AC997">
        <v>14320746</v>
      </c>
      <c r="AD997" t="s">
        <v>1</v>
      </c>
      <c r="AE997">
        <v>456</v>
      </c>
      <c r="AF997">
        <v>1</v>
      </c>
      <c r="AH997" t="s">
        <v>8577</v>
      </c>
      <c r="AI997" t="s">
        <v>8576</v>
      </c>
      <c r="AJ997" t="s">
        <v>8575</v>
      </c>
      <c r="AK997" t="s">
        <v>8574</v>
      </c>
      <c r="AL997">
        <v>25</v>
      </c>
      <c r="AM997" s="5">
        <f t="shared" si="123"/>
        <v>1.5625</v>
      </c>
      <c r="AN997" s="4">
        <f t="shared" si="124"/>
        <v>2.3665278303672851E-3</v>
      </c>
      <c r="AO997" s="3"/>
      <c r="AP997">
        <v>1</v>
      </c>
      <c r="AR997" t="s">
        <v>0</v>
      </c>
      <c r="AT997" s="2" t="s">
        <v>6</v>
      </c>
      <c r="AU997" s="1">
        <f t="shared" si="125"/>
        <v>4.064215449977354</v>
      </c>
      <c r="AV997" s="1">
        <f t="shared" si="126"/>
        <v>2.9706261165657466</v>
      </c>
      <c r="AW997" s="1">
        <f t="shared" si="127"/>
        <v>1.8770367831541395</v>
      </c>
    </row>
    <row r="998" spans="1:49" x14ac:dyDescent="0.2">
      <c r="A998">
        <v>996</v>
      </c>
      <c r="B998" t="s">
        <v>8573</v>
      </c>
      <c r="C998" t="s">
        <v>8572</v>
      </c>
      <c r="E998">
        <v>16704967</v>
      </c>
      <c r="F998" t="s">
        <v>8571</v>
      </c>
      <c r="G998" t="s">
        <v>5</v>
      </c>
      <c r="H998" t="s">
        <v>4</v>
      </c>
      <c r="I998" t="s">
        <v>8570</v>
      </c>
      <c r="J998" t="s">
        <v>8569</v>
      </c>
      <c r="K998" t="s">
        <v>8568</v>
      </c>
      <c r="L998" t="s">
        <v>8567</v>
      </c>
      <c r="M998" t="s">
        <v>1595</v>
      </c>
      <c r="N998">
        <v>5</v>
      </c>
      <c r="O998" t="s">
        <v>8566</v>
      </c>
      <c r="P998" t="s">
        <v>8565</v>
      </c>
      <c r="Q998" t="s">
        <v>8564</v>
      </c>
      <c r="R998" s="7">
        <v>38961</v>
      </c>
      <c r="S998" s="8">
        <f t="shared" si="120"/>
        <v>2006</v>
      </c>
      <c r="T998" s="8">
        <v>2006</v>
      </c>
      <c r="U998" s="8">
        <f t="shared" si="121"/>
        <v>16</v>
      </c>
      <c r="V998" s="7">
        <v>38961</v>
      </c>
      <c r="W998" t="s">
        <v>6045</v>
      </c>
      <c r="X998" s="2">
        <v>1.7569999999999999</v>
      </c>
      <c r="Y998" s="6">
        <f t="shared" si="122"/>
        <v>4.6902111529323831E-2</v>
      </c>
      <c r="AA998">
        <v>9596658</v>
      </c>
      <c r="AB998">
        <v>17511</v>
      </c>
      <c r="AC998">
        <v>14602423</v>
      </c>
      <c r="AD998" t="s">
        <v>1</v>
      </c>
      <c r="AE998">
        <v>16</v>
      </c>
      <c r="AF998">
        <v>9</v>
      </c>
      <c r="AH998" t="s">
        <v>8563</v>
      </c>
      <c r="AI998" t="s">
        <v>8562</v>
      </c>
      <c r="AJ998" t="s">
        <v>8561</v>
      </c>
      <c r="AK998" t="s">
        <v>8560</v>
      </c>
      <c r="AL998">
        <v>20</v>
      </c>
      <c r="AM998" s="5">
        <f t="shared" si="123"/>
        <v>1.25</v>
      </c>
      <c r="AN998" s="4">
        <f t="shared" si="124"/>
        <v>1.8932222642938281E-3</v>
      </c>
      <c r="AO998" s="3"/>
      <c r="AP998">
        <v>1</v>
      </c>
      <c r="AQ998" t="s">
        <v>8559</v>
      </c>
      <c r="AR998" t="s">
        <v>8558</v>
      </c>
      <c r="AS998" t="s">
        <v>8557</v>
      </c>
      <c r="AT998" s="2">
        <v>4.3129999999999997</v>
      </c>
      <c r="AU998" s="1">
        <f t="shared" si="125"/>
        <v>3.3399444749814831</v>
      </c>
      <c r="AV998" s="1">
        <f t="shared" si="126"/>
        <v>2.4397666896808832</v>
      </c>
      <c r="AW998" s="1">
        <f t="shared" si="127"/>
        <v>1.5395889043802828</v>
      </c>
    </row>
    <row r="999" spans="1:49" x14ac:dyDescent="0.2">
      <c r="A999">
        <v>997</v>
      </c>
      <c r="B999" t="s">
        <v>8556</v>
      </c>
      <c r="C999" t="s">
        <v>8555</v>
      </c>
      <c r="F999" t="s">
        <v>8554</v>
      </c>
      <c r="G999" t="s">
        <v>5</v>
      </c>
      <c r="H999" t="s">
        <v>4</v>
      </c>
      <c r="I999" t="s">
        <v>8553</v>
      </c>
      <c r="J999" t="s">
        <v>8552</v>
      </c>
      <c r="K999" t="s">
        <v>8551</v>
      </c>
      <c r="L999" t="s">
        <v>8550</v>
      </c>
      <c r="M999" t="s">
        <v>8549</v>
      </c>
      <c r="N999">
        <v>3</v>
      </c>
      <c r="O999" t="s">
        <v>8548</v>
      </c>
      <c r="P999" t="s">
        <v>8547</v>
      </c>
      <c r="Q999" t="s">
        <v>8546</v>
      </c>
      <c r="R999" s="7">
        <v>38961</v>
      </c>
      <c r="S999" s="8">
        <f t="shared" si="120"/>
        <v>2006</v>
      </c>
      <c r="T999" s="8">
        <v>2006</v>
      </c>
      <c r="U999" s="8">
        <f t="shared" si="121"/>
        <v>16</v>
      </c>
      <c r="V999" s="7">
        <v>38961</v>
      </c>
      <c r="W999" t="s">
        <v>62</v>
      </c>
      <c r="X999" s="2">
        <v>2.0099999999999998</v>
      </c>
      <c r="Y999" s="6">
        <f t="shared" si="122"/>
        <v>5.3655802034115477E-2</v>
      </c>
      <c r="AA999">
        <v>15361276</v>
      </c>
      <c r="AB999">
        <v>18933</v>
      </c>
      <c r="AD999" t="s">
        <v>1</v>
      </c>
      <c r="AE999">
        <v>5</v>
      </c>
      <c r="AF999">
        <v>9</v>
      </c>
      <c r="AG999">
        <v>1687781</v>
      </c>
      <c r="AH999" t="s">
        <v>8545</v>
      </c>
      <c r="AI999" t="s">
        <v>8544</v>
      </c>
      <c r="AJ999" t="s">
        <v>8543</v>
      </c>
      <c r="AK999" t="s">
        <v>8542</v>
      </c>
      <c r="AL999">
        <v>5</v>
      </c>
      <c r="AM999" s="5">
        <f t="shared" si="123"/>
        <v>0.3125</v>
      </c>
      <c r="AN999" s="4">
        <f t="shared" si="124"/>
        <v>4.7330556607345703E-4</v>
      </c>
      <c r="AO999" s="3"/>
      <c r="AP999">
        <v>0</v>
      </c>
      <c r="AR999" t="s">
        <v>0</v>
      </c>
      <c r="AT999" s="2" t="s">
        <v>6</v>
      </c>
      <c r="AU999" s="1">
        <f t="shared" si="125"/>
        <v>3.7701053093702872</v>
      </c>
      <c r="AV999" s="1">
        <f t="shared" si="126"/>
        <v>2.7064553800094466</v>
      </c>
      <c r="AW999" s="1">
        <f t="shared" si="127"/>
        <v>1.6428054506486063</v>
      </c>
    </row>
    <row r="1000" spans="1:49" x14ac:dyDescent="0.2">
      <c r="A1000">
        <v>998</v>
      </c>
      <c r="B1000" t="s">
        <v>8541</v>
      </c>
      <c r="C1000" t="s">
        <v>8540</v>
      </c>
      <c r="F1000" t="s">
        <v>8539</v>
      </c>
      <c r="G1000" t="s">
        <v>5</v>
      </c>
      <c r="H1000" t="s">
        <v>4</v>
      </c>
      <c r="I1000" t="s">
        <v>907</v>
      </c>
      <c r="J1000" t="s">
        <v>6192</v>
      </c>
      <c r="K1000" t="s">
        <v>6191</v>
      </c>
      <c r="L1000" t="s">
        <v>6190</v>
      </c>
      <c r="M1000" t="s">
        <v>764</v>
      </c>
      <c r="N1000">
        <v>2</v>
      </c>
      <c r="O1000" t="s">
        <v>8538</v>
      </c>
      <c r="P1000" t="s">
        <v>8537</v>
      </c>
      <c r="Q1000" t="s">
        <v>8536</v>
      </c>
      <c r="R1000" s="7">
        <v>38961</v>
      </c>
      <c r="S1000" s="8">
        <f t="shared" si="120"/>
        <v>2006</v>
      </c>
      <c r="T1000" s="8">
        <v>2006</v>
      </c>
      <c r="U1000" s="8">
        <f t="shared" si="121"/>
        <v>16</v>
      </c>
      <c r="V1000" s="7">
        <v>38961</v>
      </c>
      <c r="W1000" t="s">
        <v>62</v>
      </c>
      <c r="X1000" s="2">
        <v>2.0099999999999998</v>
      </c>
      <c r="Y1000" s="6">
        <f t="shared" si="122"/>
        <v>5.3655802034115477E-2</v>
      </c>
      <c r="AA1000">
        <v>15361276</v>
      </c>
      <c r="AB1000">
        <v>18933</v>
      </c>
      <c r="AD1000" t="s">
        <v>1</v>
      </c>
      <c r="AE1000">
        <v>5</v>
      </c>
      <c r="AF1000">
        <v>9</v>
      </c>
      <c r="AG1000">
        <v>1687767</v>
      </c>
      <c r="AH1000" t="s">
        <v>8535</v>
      </c>
      <c r="AI1000" t="s">
        <v>8534</v>
      </c>
      <c r="AJ1000" t="s">
        <v>8533</v>
      </c>
      <c r="AK1000" t="s">
        <v>8532</v>
      </c>
      <c r="AL1000">
        <v>81</v>
      </c>
      <c r="AM1000" s="5">
        <f t="shared" si="123"/>
        <v>5.0625</v>
      </c>
      <c r="AN1000" s="4">
        <f t="shared" si="124"/>
        <v>7.6675501703900037E-3</v>
      </c>
      <c r="AO1000" s="3"/>
      <c r="AP1000">
        <v>0</v>
      </c>
      <c r="AR1000" t="s">
        <v>8531</v>
      </c>
      <c r="AT1000" s="2" t="s">
        <v>6</v>
      </c>
      <c r="AU1000" s="1">
        <f t="shared" si="125"/>
        <v>3.9859326474997832</v>
      </c>
      <c r="AV1000" s="1">
        <f t="shared" si="126"/>
        <v>3.066167610225274</v>
      </c>
      <c r="AW1000" s="1">
        <f t="shared" si="127"/>
        <v>2.1464025729507648</v>
      </c>
    </row>
    <row r="1001" spans="1:49" x14ac:dyDescent="0.2">
      <c r="A1001">
        <v>999</v>
      </c>
      <c r="B1001" t="s">
        <v>8530</v>
      </c>
      <c r="C1001" t="s">
        <v>8529</v>
      </c>
      <c r="F1001" t="s">
        <v>8528</v>
      </c>
      <c r="G1001" t="s">
        <v>5</v>
      </c>
      <c r="H1001" t="s">
        <v>4</v>
      </c>
      <c r="I1001" t="s">
        <v>102</v>
      </c>
      <c r="J1001" t="s">
        <v>8527</v>
      </c>
      <c r="K1001" t="s">
        <v>8526</v>
      </c>
      <c r="L1001" t="s">
        <v>8525</v>
      </c>
      <c r="M1001" t="s">
        <v>30</v>
      </c>
      <c r="N1001">
        <v>2</v>
      </c>
      <c r="O1001" t="s">
        <v>8524</v>
      </c>
      <c r="P1001" t="s">
        <v>8523</v>
      </c>
      <c r="Q1001" t="s">
        <v>8522</v>
      </c>
      <c r="R1001" s="7">
        <v>38961</v>
      </c>
      <c r="S1001" s="8">
        <f t="shared" si="120"/>
        <v>2006</v>
      </c>
      <c r="T1001" s="8">
        <v>2006</v>
      </c>
      <c r="U1001" s="8">
        <f t="shared" si="121"/>
        <v>16</v>
      </c>
      <c r="V1001" s="7">
        <v>38961</v>
      </c>
      <c r="W1001" t="s">
        <v>62</v>
      </c>
      <c r="X1001" s="2">
        <v>2.0099999999999998</v>
      </c>
      <c r="Y1001" s="6">
        <f t="shared" si="122"/>
        <v>5.3655802034115477E-2</v>
      </c>
      <c r="AA1001">
        <v>15361276</v>
      </c>
      <c r="AB1001">
        <v>18933</v>
      </c>
      <c r="AD1001" t="s">
        <v>1</v>
      </c>
      <c r="AE1001">
        <v>5</v>
      </c>
      <c r="AF1001">
        <v>9</v>
      </c>
      <c r="AG1001">
        <v>1687786</v>
      </c>
      <c r="AH1001" t="s">
        <v>8521</v>
      </c>
      <c r="AI1001" t="s">
        <v>8520</v>
      </c>
      <c r="AJ1001" t="s">
        <v>8519</v>
      </c>
      <c r="AK1001" t="s">
        <v>8518</v>
      </c>
      <c r="AL1001">
        <v>2</v>
      </c>
      <c r="AM1001" s="5">
        <f t="shared" si="123"/>
        <v>0.125</v>
      </c>
      <c r="AN1001" s="4">
        <f t="shared" si="124"/>
        <v>1.893222264293828E-4</v>
      </c>
      <c r="AO1001" s="3"/>
      <c r="AP1001">
        <v>0</v>
      </c>
      <c r="AR1001" t="s">
        <v>0</v>
      </c>
      <c r="AT1001" s="2" t="s">
        <v>6</v>
      </c>
      <c r="AU1001" s="1">
        <f t="shared" si="125"/>
        <v>3.7615858091809646</v>
      </c>
      <c r="AV1001" s="1">
        <f t="shared" si="126"/>
        <v>2.6922562130272429</v>
      </c>
      <c r="AW1001" s="1">
        <f t="shared" si="127"/>
        <v>1.6229266168735208</v>
      </c>
    </row>
    <row r="1002" spans="1:49" x14ac:dyDescent="0.2">
      <c r="A1002">
        <v>1000</v>
      </c>
      <c r="B1002" t="s">
        <v>8517</v>
      </c>
      <c r="C1002" t="s">
        <v>8516</v>
      </c>
      <c r="F1002" t="s">
        <v>8515</v>
      </c>
      <c r="G1002" t="s">
        <v>5</v>
      </c>
      <c r="H1002" t="s">
        <v>4</v>
      </c>
      <c r="I1002" t="s">
        <v>1327</v>
      </c>
      <c r="J1002" t="s">
        <v>8514</v>
      </c>
      <c r="K1002" t="s">
        <v>8513</v>
      </c>
      <c r="L1002" t="s">
        <v>8512</v>
      </c>
      <c r="M1002" t="s">
        <v>26</v>
      </c>
      <c r="N1002">
        <v>4</v>
      </c>
      <c r="O1002" t="s">
        <v>8511</v>
      </c>
      <c r="P1002" t="s">
        <v>8510</v>
      </c>
      <c r="Q1002" t="s">
        <v>8509</v>
      </c>
      <c r="R1002" s="7">
        <v>38961</v>
      </c>
      <c r="S1002" s="8">
        <f t="shared" si="120"/>
        <v>2006</v>
      </c>
      <c r="T1002" s="8">
        <v>2006</v>
      </c>
      <c r="U1002" s="8">
        <f t="shared" si="121"/>
        <v>16</v>
      </c>
      <c r="V1002" s="7">
        <v>38961</v>
      </c>
      <c r="W1002" t="s">
        <v>62</v>
      </c>
      <c r="X1002" s="2">
        <v>2.0099999999999998</v>
      </c>
      <c r="Y1002" s="6">
        <f t="shared" si="122"/>
        <v>5.3655802034115477E-2</v>
      </c>
      <c r="AA1002">
        <v>15361276</v>
      </c>
      <c r="AB1002">
        <v>18933</v>
      </c>
      <c r="AD1002" t="s">
        <v>1</v>
      </c>
      <c r="AE1002">
        <v>5</v>
      </c>
      <c r="AF1002">
        <v>9</v>
      </c>
      <c r="AG1002">
        <v>1687755</v>
      </c>
      <c r="AH1002" t="s">
        <v>8508</v>
      </c>
      <c r="AI1002" t="s">
        <v>8507</v>
      </c>
      <c r="AJ1002" t="s">
        <v>8506</v>
      </c>
      <c r="AK1002" t="s">
        <v>8505</v>
      </c>
      <c r="AL1002">
        <v>24</v>
      </c>
      <c r="AM1002" s="5">
        <f t="shared" si="123"/>
        <v>1.5</v>
      </c>
      <c r="AN1002" s="4">
        <f t="shared" si="124"/>
        <v>2.2718667171525938E-3</v>
      </c>
      <c r="AO1002" s="3"/>
      <c r="AP1002">
        <v>0</v>
      </c>
      <c r="AR1002" t="s">
        <v>0</v>
      </c>
      <c r="AT1002" s="2" t="s">
        <v>6</v>
      </c>
      <c r="AU1002" s="1">
        <f t="shared" si="125"/>
        <v>3.824062143902661</v>
      </c>
      <c r="AV1002" s="1">
        <f t="shared" si="126"/>
        <v>2.7963834375634034</v>
      </c>
      <c r="AW1002" s="1">
        <f t="shared" si="127"/>
        <v>1.768704731224146</v>
      </c>
    </row>
    <row r="1003" spans="1:49" x14ac:dyDescent="0.2">
      <c r="A1003">
        <v>1001</v>
      </c>
      <c r="B1003" t="s">
        <v>8504</v>
      </c>
      <c r="C1003" t="s">
        <v>8503</v>
      </c>
      <c r="F1003" t="s">
        <v>8502</v>
      </c>
      <c r="G1003" t="s">
        <v>5</v>
      </c>
      <c r="H1003" t="s">
        <v>4</v>
      </c>
      <c r="I1003" t="s">
        <v>8501</v>
      </c>
      <c r="J1003" t="s">
        <v>8500</v>
      </c>
      <c r="K1003" t="s">
        <v>8499</v>
      </c>
      <c r="L1003" t="s">
        <v>8498</v>
      </c>
      <c r="M1003" t="s">
        <v>30</v>
      </c>
      <c r="N1003">
        <v>2</v>
      </c>
      <c r="O1003" t="s">
        <v>8497</v>
      </c>
      <c r="P1003" t="s">
        <v>8496</v>
      </c>
      <c r="Q1003" t="s">
        <v>8495</v>
      </c>
      <c r="R1003" s="7">
        <v>38961</v>
      </c>
      <c r="S1003" s="8">
        <f t="shared" si="120"/>
        <v>2006</v>
      </c>
      <c r="T1003" s="8">
        <v>2006</v>
      </c>
      <c r="U1003" s="8">
        <f t="shared" si="121"/>
        <v>16</v>
      </c>
      <c r="V1003" s="7">
        <v>38961</v>
      </c>
      <c r="W1003" t="s">
        <v>62</v>
      </c>
      <c r="X1003" s="2">
        <v>2.0099999999999998</v>
      </c>
      <c r="Y1003" s="6">
        <f t="shared" si="122"/>
        <v>5.3655802034115477E-2</v>
      </c>
      <c r="AA1003">
        <v>15361276</v>
      </c>
      <c r="AB1003">
        <v>18933</v>
      </c>
      <c r="AD1003" t="s">
        <v>1</v>
      </c>
      <c r="AE1003">
        <v>5</v>
      </c>
      <c r="AF1003">
        <v>9</v>
      </c>
      <c r="AG1003">
        <v>1687753</v>
      </c>
      <c r="AH1003" t="s">
        <v>8494</v>
      </c>
      <c r="AI1003" t="s">
        <v>8493</v>
      </c>
      <c r="AJ1003" t="s">
        <v>8492</v>
      </c>
      <c r="AK1003" t="s">
        <v>8491</v>
      </c>
      <c r="AL1003">
        <v>1</v>
      </c>
      <c r="AM1003" s="5">
        <f t="shared" si="123"/>
        <v>6.25E-2</v>
      </c>
      <c r="AN1003" s="4">
        <f t="shared" si="124"/>
        <v>9.46611132146914E-5</v>
      </c>
      <c r="AO1003" s="3"/>
      <c r="AP1003">
        <v>0</v>
      </c>
      <c r="AR1003" t="s">
        <v>0</v>
      </c>
      <c r="AT1003" s="2" t="s">
        <v>6</v>
      </c>
      <c r="AU1003" s="1">
        <f t="shared" si="125"/>
        <v>3.7587459757845241</v>
      </c>
      <c r="AV1003" s="1">
        <f t="shared" si="126"/>
        <v>2.6875231573665084</v>
      </c>
      <c r="AW1003" s="1">
        <f t="shared" si="127"/>
        <v>1.6163003389484927</v>
      </c>
    </row>
    <row r="1004" spans="1:49" x14ac:dyDescent="0.2">
      <c r="A1004">
        <v>1002</v>
      </c>
      <c r="B1004" t="s">
        <v>8490</v>
      </c>
      <c r="C1004" t="s">
        <v>8489</v>
      </c>
      <c r="F1004" t="s">
        <v>8488</v>
      </c>
      <c r="G1004" t="s">
        <v>5</v>
      </c>
      <c r="H1004" t="s">
        <v>4</v>
      </c>
      <c r="I1004" t="s">
        <v>8487</v>
      </c>
      <c r="J1004" t="s">
        <v>8486</v>
      </c>
      <c r="K1004" t="s">
        <v>8485</v>
      </c>
      <c r="L1004" t="s">
        <v>8484</v>
      </c>
      <c r="M1004" t="s">
        <v>1000</v>
      </c>
      <c r="N1004">
        <v>2</v>
      </c>
      <c r="O1004" t="s">
        <v>8483</v>
      </c>
      <c r="P1004" t="s">
        <v>8482</v>
      </c>
      <c r="Q1004" t="s">
        <v>8481</v>
      </c>
      <c r="R1004" s="7">
        <v>38961</v>
      </c>
      <c r="S1004" s="8">
        <f t="shared" si="120"/>
        <v>2006</v>
      </c>
      <c r="T1004" s="8">
        <v>2006</v>
      </c>
      <c r="U1004" s="8">
        <f t="shared" si="121"/>
        <v>16</v>
      </c>
      <c r="V1004" s="7">
        <v>38961</v>
      </c>
      <c r="W1004" t="s">
        <v>62</v>
      </c>
      <c r="X1004" s="2">
        <v>2.0099999999999998</v>
      </c>
      <c r="Y1004" s="6">
        <f t="shared" si="122"/>
        <v>5.3655802034115477E-2</v>
      </c>
      <c r="AA1004">
        <v>15361276</v>
      </c>
      <c r="AB1004">
        <v>18933</v>
      </c>
      <c r="AD1004" t="s">
        <v>1</v>
      </c>
      <c r="AE1004">
        <v>5</v>
      </c>
      <c r="AF1004">
        <v>9</v>
      </c>
      <c r="AG1004">
        <v>1687748</v>
      </c>
      <c r="AH1004" t="s">
        <v>8480</v>
      </c>
      <c r="AI1004" t="s">
        <v>8479</v>
      </c>
      <c r="AJ1004" t="s">
        <v>8478</v>
      </c>
      <c r="AK1004" t="s">
        <v>8477</v>
      </c>
      <c r="AL1004">
        <v>9</v>
      </c>
      <c r="AM1004" s="5">
        <f t="shared" si="123"/>
        <v>0.5625</v>
      </c>
      <c r="AN1004" s="4">
        <f t="shared" si="124"/>
        <v>8.5195001893222262E-4</v>
      </c>
      <c r="AO1004" s="3"/>
      <c r="AP1004">
        <v>0</v>
      </c>
      <c r="AR1004" t="s">
        <v>0</v>
      </c>
      <c r="AT1004" s="2" t="s">
        <v>6</v>
      </c>
      <c r="AU1004" s="1">
        <f t="shared" si="125"/>
        <v>3.7814646429560499</v>
      </c>
      <c r="AV1004" s="1">
        <f t="shared" si="126"/>
        <v>2.7253876026523849</v>
      </c>
      <c r="AW1004" s="1">
        <f t="shared" si="127"/>
        <v>1.6693105623487199</v>
      </c>
    </row>
    <row r="1005" spans="1:49" x14ac:dyDescent="0.2">
      <c r="A1005">
        <v>1003</v>
      </c>
      <c r="B1005" t="s">
        <v>8476</v>
      </c>
      <c r="C1005" t="s">
        <v>8475</v>
      </c>
      <c r="F1005" t="s">
        <v>8474</v>
      </c>
      <c r="G1005" t="s">
        <v>5</v>
      </c>
      <c r="H1005" t="s">
        <v>4</v>
      </c>
      <c r="I1005" t="s">
        <v>8473</v>
      </c>
      <c r="J1005" t="s">
        <v>8472</v>
      </c>
      <c r="K1005" t="s">
        <v>8471</v>
      </c>
      <c r="L1005" t="s">
        <v>8470</v>
      </c>
      <c r="M1005" t="s">
        <v>43</v>
      </c>
      <c r="N1005">
        <v>2</v>
      </c>
      <c r="O1005" t="s">
        <v>8469</v>
      </c>
      <c r="P1005" t="s">
        <v>8468</v>
      </c>
      <c r="Q1005" t="s">
        <v>8467</v>
      </c>
      <c r="R1005" s="7">
        <v>38961</v>
      </c>
      <c r="S1005" s="8">
        <f t="shared" si="120"/>
        <v>2006</v>
      </c>
      <c r="T1005" s="8">
        <v>2006</v>
      </c>
      <c r="U1005" s="8">
        <f t="shared" si="121"/>
        <v>16</v>
      </c>
      <c r="V1005" s="7">
        <v>38961</v>
      </c>
      <c r="W1005" t="s">
        <v>62</v>
      </c>
      <c r="X1005" s="2">
        <v>2.0099999999999998</v>
      </c>
      <c r="Y1005" s="6">
        <f t="shared" si="122"/>
        <v>5.3655802034115477E-2</v>
      </c>
      <c r="AA1005">
        <v>15361276</v>
      </c>
      <c r="AB1005">
        <v>18933</v>
      </c>
      <c r="AD1005" t="s">
        <v>1</v>
      </c>
      <c r="AE1005">
        <v>5</v>
      </c>
      <c r="AF1005">
        <v>9</v>
      </c>
      <c r="AG1005">
        <v>1687760</v>
      </c>
      <c r="AH1005" t="s">
        <v>8466</v>
      </c>
      <c r="AI1005" t="s">
        <v>8465</v>
      </c>
      <c r="AJ1005" t="s">
        <v>8464</v>
      </c>
      <c r="AK1005" t="s">
        <v>8463</v>
      </c>
      <c r="AL1005">
        <v>27</v>
      </c>
      <c r="AM1005" s="5">
        <f t="shared" si="123"/>
        <v>1.6875</v>
      </c>
      <c r="AN1005" s="4">
        <f t="shared" si="124"/>
        <v>2.5558500567966678E-3</v>
      </c>
      <c r="AO1005" s="3"/>
      <c r="AP1005">
        <v>0</v>
      </c>
      <c r="AR1005" t="s">
        <v>0</v>
      </c>
      <c r="AT1005" s="2" t="s">
        <v>6</v>
      </c>
      <c r="AU1005" s="1">
        <f t="shared" si="125"/>
        <v>3.8325816440919835</v>
      </c>
      <c r="AV1005" s="1">
        <f t="shared" si="126"/>
        <v>2.8105826045456075</v>
      </c>
      <c r="AW1005" s="1">
        <f t="shared" si="127"/>
        <v>1.788583564999231</v>
      </c>
    </row>
    <row r="1006" spans="1:49" x14ac:dyDescent="0.2">
      <c r="A1006">
        <v>1004</v>
      </c>
      <c r="B1006" t="s">
        <v>8462</v>
      </c>
      <c r="C1006" t="s">
        <v>8461</v>
      </c>
      <c r="F1006" t="s">
        <v>8460</v>
      </c>
      <c r="G1006" t="s">
        <v>5</v>
      </c>
      <c r="H1006" t="s">
        <v>4</v>
      </c>
      <c r="I1006" t="s">
        <v>8459</v>
      </c>
      <c r="J1006">
        <v>60031581</v>
      </c>
      <c r="K1006" t="s">
        <v>7093</v>
      </c>
      <c r="L1006" t="s">
        <v>399</v>
      </c>
      <c r="M1006" t="s">
        <v>16</v>
      </c>
      <c r="N1006">
        <v>3</v>
      </c>
      <c r="O1006" t="s">
        <v>8458</v>
      </c>
      <c r="P1006" t="s">
        <v>8457</v>
      </c>
      <c r="Q1006" t="s">
        <v>7090</v>
      </c>
      <c r="R1006" s="7">
        <v>38961</v>
      </c>
      <c r="S1006" s="8">
        <f t="shared" si="120"/>
        <v>2006</v>
      </c>
      <c r="T1006" s="8">
        <v>2006</v>
      </c>
      <c r="U1006" s="8">
        <f t="shared" si="121"/>
        <v>16</v>
      </c>
      <c r="V1006" s="7">
        <v>38961</v>
      </c>
      <c r="W1006" t="s">
        <v>62</v>
      </c>
      <c r="X1006" s="2">
        <v>2.0099999999999998</v>
      </c>
      <c r="Y1006" s="6">
        <f t="shared" si="122"/>
        <v>5.3655802034115477E-2</v>
      </c>
      <c r="AA1006">
        <v>15361276</v>
      </c>
      <c r="AB1006">
        <v>18933</v>
      </c>
      <c r="AD1006" t="s">
        <v>1</v>
      </c>
      <c r="AE1006">
        <v>5</v>
      </c>
      <c r="AF1006">
        <v>9</v>
      </c>
      <c r="AG1006">
        <v>1687754</v>
      </c>
      <c r="AH1006" t="s">
        <v>8456</v>
      </c>
      <c r="AI1006" t="s">
        <v>8455</v>
      </c>
      <c r="AJ1006" t="s">
        <v>8454</v>
      </c>
      <c r="AK1006" t="s">
        <v>8453</v>
      </c>
      <c r="AL1006">
        <v>103</v>
      </c>
      <c r="AM1006" s="5">
        <f t="shared" si="123"/>
        <v>6.4375</v>
      </c>
      <c r="AN1006" s="4">
        <f t="shared" si="124"/>
        <v>9.7500946611132153E-3</v>
      </c>
      <c r="AO1006" s="3"/>
      <c r="AP1006">
        <v>0</v>
      </c>
      <c r="AQ1006" t="s">
        <v>28</v>
      </c>
      <c r="AR1006" t="s">
        <v>3400</v>
      </c>
      <c r="AS1006" t="s">
        <v>27</v>
      </c>
      <c r="AT1006" s="2" t="s">
        <v>6</v>
      </c>
      <c r="AU1006" s="1">
        <f t="shared" si="125"/>
        <v>4.0484089822214795</v>
      </c>
      <c r="AV1006" s="1">
        <f t="shared" si="126"/>
        <v>3.1702948347614348</v>
      </c>
      <c r="AW1006" s="1">
        <f t="shared" si="127"/>
        <v>2.2921806873013892</v>
      </c>
    </row>
    <row r="1007" spans="1:49" x14ac:dyDescent="0.2">
      <c r="A1007">
        <v>1005</v>
      </c>
      <c r="B1007" t="s">
        <v>8452</v>
      </c>
      <c r="C1007" t="s">
        <v>8451</v>
      </c>
      <c r="F1007" t="s">
        <v>8450</v>
      </c>
      <c r="G1007" t="s">
        <v>5</v>
      </c>
      <c r="H1007" t="s">
        <v>4</v>
      </c>
      <c r="I1007" t="s">
        <v>8449</v>
      </c>
      <c r="J1007" t="s">
        <v>8448</v>
      </c>
      <c r="K1007" t="s">
        <v>8447</v>
      </c>
      <c r="L1007" t="s">
        <v>8446</v>
      </c>
      <c r="M1007" t="s">
        <v>30</v>
      </c>
      <c r="N1007">
        <v>4</v>
      </c>
      <c r="O1007" t="s">
        <v>8445</v>
      </c>
      <c r="P1007" t="s">
        <v>8444</v>
      </c>
      <c r="Q1007" t="s">
        <v>8443</v>
      </c>
      <c r="R1007" s="7">
        <v>38961</v>
      </c>
      <c r="S1007" s="8">
        <f t="shared" si="120"/>
        <v>2006</v>
      </c>
      <c r="T1007" s="8">
        <v>2006</v>
      </c>
      <c r="U1007" s="8">
        <f t="shared" si="121"/>
        <v>16</v>
      </c>
      <c r="V1007" s="7">
        <v>38961</v>
      </c>
      <c r="W1007" t="s">
        <v>62</v>
      </c>
      <c r="X1007" s="2">
        <v>2.0099999999999998</v>
      </c>
      <c r="Y1007" s="6">
        <f t="shared" si="122"/>
        <v>5.3655802034115477E-2</v>
      </c>
      <c r="AA1007">
        <v>15361276</v>
      </c>
      <c r="AB1007">
        <v>18933</v>
      </c>
      <c r="AD1007" t="s">
        <v>1</v>
      </c>
      <c r="AE1007">
        <v>5</v>
      </c>
      <c r="AF1007">
        <v>9</v>
      </c>
      <c r="AG1007">
        <v>1687758</v>
      </c>
      <c r="AH1007" t="s">
        <v>8442</v>
      </c>
      <c r="AI1007" t="s">
        <v>8441</v>
      </c>
      <c r="AJ1007" t="s">
        <v>8440</v>
      </c>
      <c r="AK1007" t="s">
        <v>8439</v>
      </c>
      <c r="AL1007">
        <v>8</v>
      </c>
      <c r="AM1007" s="5">
        <f t="shared" si="123"/>
        <v>0.5</v>
      </c>
      <c r="AN1007" s="4">
        <f t="shared" si="124"/>
        <v>7.572889057175312E-4</v>
      </c>
      <c r="AO1007" s="3"/>
      <c r="AP1007">
        <v>0</v>
      </c>
      <c r="AR1007" t="s">
        <v>0</v>
      </c>
      <c r="AT1007" s="2" t="s">
        <v>6</v>
      </c>
      <c r="AU1007" s="1">
        <f t="shared" si="125"/>
        <v>3.7786248095596089</v>
      </c>
      <c r="AV1007" s="1">
        <f t="shared" si="126"/>
        <v>2.7206545469916503</v>
      </c>
      <c r="AW1007" s="1">
        <f t="shared" si="127"/>
        <v>1.6626842844236915</v>
      </c>
    </row>
    <row r="1008" spans="1:49" x14ac:dyDescent="0.2">
      <c r="A1008">
        <v>1006</v>
      </c>
      <c r="B1008" t="s">
        <v>8438</v>
      </c>
      <c r="C1008" t="s">
        <v>8437</v>
      </c>
      <c r="F1008" t="s">
        <v>8436</v>
      </c>
      <c r="G1008" t="s">
        <v>5</v>
      </c>
      <c r="H1008" t="s">
        <v>4</v>
      </c>
      <c r="I1008" t="s">
        <v>1652</v>
      </c>
      <c r="J1008" t="s">
        <v>8435</v>
      </c>
      <c r="K1008" t="s">
        <v>8434</v>
      </c>
      <c r="L1008" t="s">
        <v>8433</v>
      </c>
      <c r="M1008" t="s">
        <v>423</v>
      </c>
      <c r="N1008">
        <v>3</v>
      </c>
      <c r="O1008" t="s">
        <v>8432</v>
      </c>
      <c r="P1008" t="s">
        <v>8431</v>
      </c>
      <c r="Q1008" t="s">
        <v>8430</v>
      </c>
      <c r="R1008" s="7">
        <v>38961</v>
      </c>
      <c r="S1008" s="8">
        <f t="shared" si="120"/>
        <v>2006</v>
      </c>
      <c r="T1008" s="8">
        <v>2006</v>
      </c>
      <c r="U1008" s="8">
        <f t="shared" si="121"/>
        <v>16</v>
      </c>
      <c r="V1008" s="7">
        <v>38961</v>
      </c>
      <c r="W1008" t="s">
        <v>62</v>
      </c>
      <c r="X1008" s="2">
        <v>2.0099999999999998</v>
      </c>
      <c r="Y1008" s="6">
        <f t="shared" si="122"/>
        <v>5.3655802034115477E-2</v>
      </c>
      <c r="AA1008">
        <v>15361276</v>
      </c>
      <c r="AB1008">
        <v>18933</v>
      </c>
      <c r="AD1008" t="s">
        <v>1</v>
      </c>
      <c r="AE1008">
        <v>5</v>
      </c>
      <c r="AF1008">
        <v>9</v>
      </c>
      <c r="AG1008">
        <v>1687780</v>
      </c>
      <c r="AH1008" t="s">
        <v>8429</v>
      </c>
      <c r="AI1008" t="s">
        <v>8428</v>
      </c>
      <c r="AJ1008" t="s">
        <v>8427</v>
      </c>
      <c r="AK1008" t="s">
        <v>8426</v>
      </c>
      <c r="AL1008">
        <v>4</v>
      </c>
      <c r="AM1008" s="5">
        <f t="shared" si="123"/>
        <v>0.25</v>
      </c>
      <c r="AN1008" s="4">
        <f t="shared" si="124"/>
        <v>3.786444528587656E-4</v>
      </c>
      <c r="AO1008" s="3"/>
      <c r="AP1008">
        <v>0</v>
      </c>
      <c r="AR1008" t="s">
        <v>0</v>
      </c>
      <c r="AT1008" s="2" t="s">
        <v>6</v>
      </c>
      <c r="AU1008" s="1">
        <f t="shared" si="125"/>
        <v>3.7672654759738458</v>
      </c>
      <c r="AV1008" s="1">
        <f t="shared" si="126"/>
        <v>2.7017223243487121</v>
      </c>
      <c r="AW1008" s="1">
        <f t="shared" si="127"/>
        <v>1.6361791727235779</v>
      </c>
    </row>
    <row r="1009" spans="1:49" x14ac:dyDescent="0.2">
      <c r="A1009">
        <v>1007</v>
      </c>
      <c r="B1009" t="s">
        <v>8425</v>
      </c>
      <c r="C1009" t="s">
        <v>8424</v>
      </c>
      <c r="F1009" t="s">
        <v>8423</v>
      </c>
      <c r="G1009" t="s">
        <v>5</v>
      </c>
      <c r="H1009" t="s">
        <v>4</v>
      </c>
      <c r="I1009" t="s">
        <v>8422</v>
      </c>
      <c r="J1009">
        <v>60012708</v>
      </c>
      <c r="K1009" t="s">
        <v>310</v>
      </c>
      <c r="L1009" t="s">
        <v>309</v>
      </c>
      <c r="M1009" t="s">
        <v>16</v>
      </c>
      <c r="N1009">
        <v>3</v>
      </c>
      <c r="O1009" t="s">
        <v>8421</v>
      </c>
      <c r="P1009" t="s">
        <v>8420</v>
      </c>
      <c r="Q1009" t="s">
        <v>8419</v>
      </c>
      <c r="R1009" s="7">
        <v>38961</v>
      </c>
      <c r="S1009" s="8">
        <f t="shared" si="120"/>
        <v>2006</v>
      </c>
      <c r="T1009" s="8">
        <v>2006</v>
      </c>
      <c r="U1009" s="8">
        <f t="shared" si="121"/>
        <v>16</v>
      </c>
      <c r="V1009" s="7">
        <v>38961</v>
      </c>
      <c r="W1009" t="s">
        <v>62</v>
      </c>
      <c r="X1009" s="2">
        <v>2.0099999999999998</v>
      </c>
      <c r="Y1009" s="6">
        <f t="shared" si="122"/>
        <v>5.3655802034115477E-2</v>
      </c>
      <c r="AA1009">
        <v>15361276</v>
      </c>
      <c r="AB1009">
        <v>18933</v>
      </c>
      <c r="AD1009" t="s">
        <v>1</v>
      </c>
      <c r="AE1009">
        <v>5</v>
      </c>
      <c r="AF1009">
        <v>9</v>
      </c>
      <c r="AG1009">
        <v>1687757</v>
      </c>
      <c r="AH1009" t="s">
        <v>8418</v>
      </c>
      <c r="AI1009" t="s">
        <v>8417</v>
      </c>
      <c r="AJ1009" t="s">
        <v>8416</v>
      </c>
      <c r="AK1009" t="s">
        <v>8415</v>
      </c>
      <c r="AL1009">
        <v>105</v>
      </c>
      <c r="AM1009" s="5">
        <f t="shared" si="123"/>
        <v>6.5625</v>
      </c>
      <c r="AN1009" s="4">
        <f t="shared" si="124"/>
        <v>9.939416887542598E-3</v>
      </c>
      <c r="AO1009" s="3"/>
      <c r="AP1009">
        <v>0</v>
      </c>
      <c r="AR1009" t="s">
        <v>0</v>
      </c>
      <c r="AT1009" s="2" t="s">
        <v>6</v>
      </c>
      <c r="AU1009" s="1">
        <f t="shared" si="125"/>
        <v>4.0540886490143615</v>
      </c>
      <c r="AV1009" s="1">
        <f t="shared" si="126"/>
        <v>3.1797609460829039</v>
      </c>
      <c r="AW1009" s="1">
        <f t="shared" si="127"/>
        <v>2.3054332431514459</v>
      </c>
    </row>
    <row r="1010" spans="1:49" x14ac:dyDescent="0.2">
      <c r="A1010">
        <v>1008</v>
      </c>
      <c r="B1010" t="s">
        <v>8414</v>
      </c>
      <c r="C1010" t="s">
        <v>8413</v>
      </c>
      <c r="F1010" t="s">
        <v>8412</v>
      </c>
      <c r="G1010" t="s">
        <v>5</v>
      </c>
      <c r="H1010" t="s">
        <v>4</v>
      </c>
      <c r="I1010" t="s">
        <v>8411</v>
      </c>
      <c r="J1010">
        <v>60022403</v>
      </c>
      <c r="K1010" t="s">
        <v>862</v>
      </c>
      <c r="L1010" t="s">
        <v>861</v>
      </c>
      <c r="M1010" t="s">
        <v>860</v>
      </c>
      <c r="N1010">
        <v>3</v>
      </c>
      <c r="O1010" t="s">
        <v>8410</v>
      </c>
      <c r="P1010" t="s">
        <v>8409</v>
      </c>
      <c r="Q1010" t="s">
        <v>8408</v>
      </c>
      <c r="R1010" s="7">
        <v>38961</v>
      </c>
      <c r="S1010" s="8">
        <f t="shared" si="120"/>
        <v>2006</v>
      </c>
      <c r="T1010" s="8">
        <v>2006</v>
      </c>
      <c r="U1010" s="8">
        <f t="shared" si="121"/>
        <v>16</v>
      </c>
      <c r="V1010" s="7">
        <v>38961</v>
      </c>
      <c r="W1010" t="s">
        <v>161</v>
      </c>
      <c r="X1010" s="2">
        <v>1.218</v>
      </c>
      <c r="Y1010" s="6">
        <f t="shared" si="122"/>
        <v>3.2513814366941618E-2</v>
      </c>
      <c r="AA1010">
        <v>189448</v>
      </c>
      <c r="AB1010">
        <v>15107</v>
      </c>
      <c r="AD1010" t="s">
        <v>1</v>
      </c>
      <c r="AE1010">
        <v>52</v>
      </c>
      <c r="AF1010">
        <v>9</v>
      </c>
      <c r="AH1010" t="s">
        <v>8407</v>
      </c>
      <c r="AI1010" t="s">
        <v>8406</v>
      </c>
      <c r="AJ1010" t="s">
        <v>8405</v>
      </c>
      <c r="AK1010" t="s">
        <v>8404</v>
      </c>
      <c r="AL1010">
        <v>1167</v>
      </c>
      <c r="AM1010" s="5">
        <f t="shared" si="123"/>
        <v>72.9375</v>
      </c>
      <c r="AN1010" s="4">
        <f t="shared" si="124"/>
        <v>0.11046951912154487</v>
      </c>
      <c r="AO1010" s="3"/>
      <c r="AP1010">
        <v>0</v>
      </c>
      <c r="AQ1010" t="s">
        <v>8403</v>
      </c>
      <c r="AR1010" t="s">
        <v>8402</v>
      </c>
      <c r="AS1010" t="s">
        <v>8401</v>
      </c>
      <c r="AT1010" s="2" t="s">
        <v>6</v>
      </c>
      <c r="AU1010" s="1">
        <f t="shared" si="125"/>
        <v>5.5900525793322595</v>
      </c>
      <c r="AV1010" s="1">
        <f t="shared" si="126"/>
        <v>7.1491666744243245</v>
      </c>
      <c r="AW1010" s="1">
        <f t="shared" si="127"/>
        <v>8.7082807695163886</v>
      </c>
    </row>
    <row r="1011" spans="1:49" x14ac:dyDescent="0.2">
      <c r="A1011">
        <v>1009</v>
      </c>
      <c r="B1011" t="s">
        <v>8400</v>
      </c>
      <c r="C1011" t="s">
        <v>8399</v>
      </c>
      <c r="F1011" t="s">
        <v>8398</v>
      </c>
      <c r="G1011" t="s">
        <v>5</v>
      </c>
      <c r="H1011" t="s">
        <v>4</v>
      </c>
      <c r="I1011" t="s">
        <v>8397</v>
      </c>
      <c r="J1011">
        <v>60005681</v>
      </c>
      <c r="K1011" t="s">
        <v>8396</v>
      </c>
      <c r="L1011" t="s">
        <v>1615</v>
      </c>
      <c r="M1011" t="s">
        <v>860</v>
      </c>
      <c r="N1011">
        <v>4</v>
      </c>
      <c r="O1011" t="s">
        <v>8395</v>
      </c>
      <c r="P1011" t="s">
        <v>8394</v>
      </c>
      <c r="Q1011" t="s">
        <v>8393</v>
      </c>
      <c r="R1011" s="7">
        <v>38961</v>
      </c>
      <c r="S1011" s="8">
        <f t="shared" si="120"/>
        <v>2006</v>
      </c>
      <c r="T1011" s="8">
        <v>2006</v>
      </c>
      <c r="U1011" s="8">
        <f t="shared" si="121"/>
        <v>16</v>
      </c>
      <c r="V1011" s="7">
        <v>38961</v>
      </c>
      <c r="W1011" t="s">
        <v>161</v>
      </c>
      <c r="X1011" s="2">
        <v>1.218</v>
      </c>
      <c r="Y1011" s="6">
        <f t="shared" si="122"/>
        <v>3.2513814366941618E-2</v>
      </c>
      <c r="AA1011">
        <v>189448</v>
      </c>
      <c r="AB1011">
        <v>15107</v>
      </c>
      <c r="AD1011" t="s">
        <v>1</v>
      </c>
      <c r="AE1011">
        <v>52</v>
      </c>
      <c r="AF1011">
        <v>9</v>
      </c>
      <c r="AH1011" t="s">
        <v>8392</v>
      </c>
      <c r="AI1011" t="s">
        <v>8391</v>
      </c>
      <c r="AJ1011" t="s">
        <v>8390</v>
      </c>
      <c r="AK1011" t="s">
        <v>8389</v>
      </c>
      <c r="AL1011">
        <v>7</v>
      </c>
      <c r="AM1011" s="5">
        <f t="shared" si="123"/>
        <v>0.4375</v>
      </c>
      <c r="AN1011" s="4">
        <f t="shared" si="124"/>
        <v>6.6262779250283988E-4</v>
      </c>
      <c r="AO1011" s="3"/>
      <c r="AP1011">
        <v>0</v>
      </c>
      <c r="AR1011" t="s">
        <v>0</v>
      </c>
      <c r="AT1011" s="2" t="s">
        <v>6</v>
      </c>
      <c r="AU1011" s="1">
        <f t="shared" si="125"/>
        <v>2.2958458394609984</v>
      </c>
      <c r="AV1011" s="1">
        <f t="shared" si="126"/>
        <v>1.658822107972223</v>
      </c>
      <c r="AW1011" s="1">
        <f t="shared" si="127"/>
        <v>1.0217983764834473</v>
      </c>
    </row>
    <row r="1012" spans="1:49" x14ac:dyDescent="0.2">
      <c r="A1012">
        <v>1010</v>
      </c>
      <c r="B1012" t="s">
        <v>8388</v>
      </c>
      <c r="C1012" t="s">
        <v>8387</v>
      </c>
      <c r="F1012" t="s">
        <v>8386</v>
      </c>
      <c r="G1012" t="s">
        <v>5</v>
      </c>
      <c r="H1012" t="s">
        <v>4</v>
      </c>
      <c r="I1012" t="s">
        <v>8385</v>
      </c>
      <c r="J1012" t="s">
        <v>8384</v>
      </c>
      <c r="K1012" t="s">
        <v>8383</v>
      </c>
      <c r="L1012" t="s">
        <v>8382</v>
      </c>
      <c r="M1012" t="s">
        <v>8381</v>
      </c>
      <c r="N1012">
        <v>5</v>
      </c>
      <c r="O1012" t="s">
        <v>8380</v>
      </c>
      <c r="P1012" t="s">
        <v>8379</v>
      </c>
      <c r="Q1012" t="s">
        <v>8378</v>
      </c>
      <c r="R1012" s="7">
        <v>38961</v>
      </c>
      <c r="S1012" s="8">
        <f t="shared" si="120"/>
        <v>2006</v>
      </c>
      <c r="T1012" s="8">
        <v>2006</v>
      </c>
      <c r="U1012" s="8">
        <f t="shared" si="121"/>
        <v>16</v>
      </c>
      <c r="V1012" s="7">
        <v>38961</v>
      </c>
      <c r="W1012" t="s">
        <v>161</v>
      </c>
      <c r="X1012" s="2">
        <v>1.218</v>
      </c>
      <c r="Y1012" s="6">
        <f t="shared" si="122"/>
        <v>3.2513814366941618E-2</v>
      </c>
      <c r="AA1012">
        <v>189448</v>
      </c>
      <c r="AB1012">
        <v>15107</v>
      </c>
      <c r="AD1012" t="s">
        <v>1</v>
      </c>
      <c r="AE1012">
        <v>52</v>
      </c>
      <c r="AF1012">
        <v>9</v>
      </c>
      <c r="AH1012" t="s">
        <v>8377</v>
      </c>
      <c r="AI1012" t="s">
        <v>8376</v>
      </c>
      <c r="AJ1012" t="s">
        <v>8375</v>
      </c>
      <c r="AK1012" t="s">
        <v>8374</v>
      </c>
      <c r="AL1012">
        <v>208</v>
      </c>
      <c r="AM1012" s="5">
        <f t="shared" si="123"/>
        <v>13</v>
      </c>
      <c r="AN1012" s="4">
        <f t="shared" si="124"/>
        <v>1.9689511548655812E-2</v>
      </c>
      <c r="AO1012" s="3"/>
      <c r="AP1012">
        <v>0</v>
      </c>
      <c r="AR1012" t="s">
        <v>8373</v>
      </c>
      <c r="AT1012" s="2" t="s">
        <v>6</v>
      </c>
      <c r="AU1012" s="1">
        <f t="shared" si="125"/>
        <v>2.8666523521455876</v>
      </c>
      <c r="AV1012" s="1">
        <f t="shared" si="126"/>
        <v>2.6101662957798712</v>
      </c>
      <c r="AW1012" s="1">
        <f t="shared" si="127"/>
        <v>2.3536802394141554</v>
      </c>
    </row>
    <row r="1013" spans="1:49" x14ac:dyDescent="0.2">
      <c r="A1013">
        <v>1011</v>
      </c>
      <c r="B1013" t="s">
        <v>8372</v>
      </c>
      <c r="C1013" t="s">
        <v>8371</v>
      </c>
      <c r="F1013" t="s">
        <v>8370</v>
      </c>
      <c r="G1013" t="s">
        <v>5</v>
      </c>
      <c r="H1013" t="s">
        <v>4</v>
      </c>
      <c r="I1013" t="s">
        <v>8369</v>
      </c>
      <c r="J1013" t="s">
        <v>8368</v>
      </c>
      <c r="K1013" t="s">
        <v>8367</v>
      </c>
      <c r="L1013" t="s">
        <v>8366</v>
      </c>
      <c r="M1013" t="s">
        <v>8365</v>
      </c>
      <c r="N1013">
        <v>4</v>
      </c>
      <c r="O1013" t="s">
        <v>8364</v>
      </c>
      <c r="P1013" t="s">
        <v>8363</v>
      </c>
      <c r="Q1013" t="s">
        <v>8362</v>
      </c>
      <c r="R1013" s="7">
        <v>38961</v>
      </c>
      <c r="S1013" s="8">
        <f t="shared" si="120"/>
        <v>2006</v>
      </c>
      <c r="T1013" s="8">
        <v>2006</v>
      </c>
      <c r="U1013" s="8">
        <f t="shared" si="121"/>
        <v>16</v>
      </c>
      <c r="V1013" s="7">
        <v>38961</v>
      </c>
      <c r="W1013" t="s">
        <v>161</v>
      </c>
      <c r="X1013" s="2">
        <v>1.218</v>
      </c>
      <c r="Y1013" s="6">
        <f t="shared" si="122"/>
        <v>3.2513814366941618E-2</v>
      </c>
      <c r="AA1013">
        <v>189448</v>
      </c>
      <c r="AB1013">
        <v>15107</v>
      </c>
      <c r="AD1013" t="s">
        <v>1</v>
      </c>
      <c r="AE1013">
        <v>52</v>
      </c>
      <c r="AF1013">
        <v>9</v>
      </c>
      <c r="AH1013" t="s">
        <v>8361</v>
      </c>
      <c r="AI1013" t="s">
        <v>8360</v>
      </c>
      <c r="AJ1013" t="s">
        <v>8359</v>
      </c>
      <c r="AK1013" t="s">
        <v>8358</v>
      </c>
      <c r="AL1013">
        <v>335</v>
      </c>
      <c r="AM1013" s="5">
        <f t="shared" si="123"/>
        <v>20.9375</v>
      </c>
      <c r="AN1013" s="4">
        <f t="shared" si="124"/>
        <v>3.171147292692162E-2</v>
      </c>
      <c r="AO1013" s="3"/>
      <c r="AP1013">
        <v>0</v>
      </c>
      <c r="AR1013" t="s">
        <v>0</v>
      </c>
      <c r="AT1013" s="2" t="s">
        <v>6</v>
      </c>
      <c r="AU1013" s="1">
        <f t="shared" si="125"/>
        <v>3.2273111934935614</v>
      </c>
      <c r="AV1013" s="1">
        <f t="shared" si="126"/>
        <v>3.2112643646931618</v>
      </c>
      <c r="AW1013" s="1">
        <f t="shared" si="127"/>
        <v>3.1952175358927617</v>
      </c>
    </row>
    <row r="1014" spans="1:49" x14ac:dyDescent="0.2">
      <c r="A1014">
        <v>1012</v>
      </c>
      <c r="B1014" t="s">
        <v>8357</v>
      </c>
      <c r="C1014" t="s">
        <v>8356</v>
      </c>
      <c r="F1014" t="s">
        <v>8355</v>
      </c>
      <c r="G1014" t="s">
        <v>5</v>
      </c>
      <c r="H1014" t="s">
        <v>4</v>
      </c>
      <c r="I1014" t="s">
        <v>8354</v>
      </c>
      <c r="J1014">
        <v>60024941</v>
      </c>
      <c r="K1014" t="s">
        <v>8353</v>
      </c>
      <c r="L1014" t="s">
        <v>8352</v>
      </c>
      <c r="M1014" t="s">
        <v>16</v>
      </c>
      <c r="N1014">
        <v>1</v>
      </c>
      <c r="O1014" t="s">
        <v>8351</v>
      </c>
      <c r="P1014">
        <v>7102489264</v>
      </c>
      <c r="Q1014">
        <v>60024941</v>
      </c>
      <c r="R1014" s="7">
        <v>38961</v>
      </c>
      <c r="S1014" s="8">
        <f t="shared" si="120"/>
        <v>2006</v>
      </c>
      <c r="T1014" s="8">
        <v>2006</v>
      </c>
      <c r="U1014" s="8">
        <f t="shared" si="121"/>
        <v>16</v>
      </c>
      <c r="V1014" s="7">
        <v>38961</v>
      </c>
      <c r="W1014" t="s">
        <v>161</v>
      </c>
      <c r="X1014" s="2">
        <v>1.218</v>
      </c>
      <c r="Y1014" s="6">
        <f t="shared" si="122"/>
        <v>3.2513814366941618E-2</v>
      </c>
      <c r="AA1014">
        <v>189448</v>
      </c>
      <c r="AB1014">
        <v>15107</v>
      </c>
      <c r="AD1014" t="s">
        <v>1</v>
      </c>
      <c r="AE1014">
        <v>52</v>
      </c>
      <c r="AF1014">
        <v>9</v>
      </c>
      <c r="AH1014" t="s">
        <v>8350</v>
      </c>
      <c r="AI1014" t="s">
        <v>8349</v>
      </c>
      <c r="AJ1014" t="s">
        <v>8348</v>
      </c>
      <c r="AK1014" t="s">
        <v>8347</v>
      </c>
      <c r="AL1014">
        <v>170</v>
      </c>
      <c r="AM1014" s="5">
        <f t="shared" si="123"/>
        <v>10.625</v>
      </c>
      <c r="AN1014" s="4">
        <f t="shared" si="124"/>
        <v>1.609238924649754E-2</v>
      </c>
      <c r="AO1014" s="3"/>
      <c r="AP1014">
        <v>0</v>
      </c>
      <c r="AR1014" t="s">
        <v>0</v>
      </c>
      <c r="AT1014" s="2" t="s">
        <v>6</v>
      </c>
      <c r="AU1014" s="1">
        <f t="shared" si="125"/>
        <v>2.7587386830808391</v>
      </c>
      <c r="AV1014" s="1">
        <f t="shared" si="126"/>
        <v>2.4303101806719583</v>
      </c>
      <c r="AW1014" s="1">
        <f t="shared" si="127"/>
        <v>2.101881678263076</v>
      </c>
    </row>
    <row r="1015" spans="1:49" x14ac:dyDescent="0.2">
      <c r="A1015">
        <v>1013</v>
      </c>
      <c r="B1015" t="s">
        <v>8346</v>
      </c>
      <c r="C1015" t="s">
        <v>8345</v>
      </c>
      <c r="F1015" t="s">
        <v>8344</v>
      </c>
      <c r="G1015" t="s">
        <v>5</v>
      </c>
      <c r="H1015" t="s">
        <v>4</v>
      </c>
      <c r="I1015" t="s">
        <v>8343</v>
      </c>
      <c r="J1015" t="s">
        <v>8342</v>
      </c>
      <c r="K1015" t="s">
        <v>8341</v>
      </c>
      <c r="L1015" t="s">
        <v>8340</v>
      </c>
      <c r="M1015" t="s">
        <v>8339</v>
      </c>
      <c r="N1015">
        <v>3</v>
      </c>
      <c r="O1015" t="s">
        <v>8338</v>
      </c>
      <c r="P1015" t="s">
        <v>8337</v>
      </c>
      <c r="Q1015" t="s">
        <v>8336</v>
      </c>
      <c r="R1015" s="7">
        <v>38961</v>
      </c>
      <c r="S1015" s="8">
        <f t="shared" si="120"/>
        <v>2006</v>
      </c>
      <c r="T1015" s="8">
        <v>2006</v>
      </c>
      <c r="U1015" s="8">
        <f t="shared" si="121"/>
        <v>16</v>
      </c>
      <c r="V1015" s="7">
        <v>38961</v>
      </c>
      <c r="W1015" t="s">
        <v>161</v>
      </c>
      <c r="X1015" s="2">
        <v>1.218</v>
      </c>
      <c r="Y1015" s="6">
        <f t="shared" si="122"/>
        <v>3.2513814366941618E-2</v>
      </c>
      <c r="AA1015">
        <v>189448</v>
      </c>
      <c r="AB1015">
        <v>15107</v>
      </c>
      <c r="AD1015" t="s">
        <v>1</v>
      </c>
      <c r="AE1015">
        <v>52</v>
      </c>
      <c r="AF1015">
        <v>9</v>
      </c>
      <c r="AH1015" t="s">
        <v>8335</v>
      </c>
      <c r="AI1015" t="s">
        <v>8334</v>
      </c>
      <c r="AJ1015" t="s">
        <v>8333</v>
      </c>
      <c r="AK1015" t="s">
        <v>8332</v>
      </c>
      <c r="AL1015">
        <v>3</v>
      </c>
      <c r="AM1015" s="5">
        <f t="shared" si="123"/>
        <v>0.1875</v>
      </c>
      <c r="AN1015" s="4">
        <f t="shared" si="124"/>
        <v>2.8398333964407423E-4</v>
      </c>
      <c r="AO1015" s="3"/>
      <c r="AP1015">
        <v>0</v>
      </c>
      <c r="AR1015" t="s">
        <v>0</v>
      </c>
      <c r="AT1015" s="2" t="s">
        <v>6</v>
      </c>
      <c r="AU1015" s="1">
        <f t="shared" si="125"/>
        <v>2.2844865058752353</v>
      </c>
      <c r="AV1015" s="1">
        <f t="shared" si="126"/>
        <v>1.6398898853292845</v>
      </c>
      <c r="AW1015" s="1">
        <f t="shared" si="127"/>
        <v>0.99529326478333369</v>
      </c>
    </row>
    <row r="1016" spans="1:49" x14ac:dyDescent="0.2">
      <c r="A1016">
        <v>1014</v>
      </c>
      <c r="B1016" t="s">
        <v>8331</v>
      </c>
      <c r="C1016" t="s">
        <v>8330</v>
      </c>
      <c r="F1016" t="s">
        <v>8329</v>
      </c>
      <c r="G1016" t="s">
        <v>5</v>
      </c>
      <c r="H1016" t="s">
        <v>4</v>
      </c>
      <c r="I1016" t="s">
        <v>8328</v>
      </c>
      <c r="J1016" t="s">
        <v>8327</v>
      </c>
      <c r="K1016" t="s">
        <v>8326</v>
      </c>
      <c r="L1016" t="s">
        <v>8325</v>
      </c>
      <c r="M1016" t="s">
        <v>8324</v>
      </c>
      <c r="N1016">
        <v>3</v>
      </c>
      <c r="O1016" t="s">
        <v>8323</v>
      </c>
      <c r="P1016" t="s">
        <v>8322</v>
      </c>
      <c r="Q1016" t="s">
        <v>8321</v>
      </c>
      <c r="R1016" s="7">
        <v>38961</v>
      </c>
      <c r="S1016" s="8">
        <f t="shared" si="120"/>
        <v>2006</v>
      </c>
      <c r="T1016" s="8">
        <v>2006</v>
      </c>
      <c r="U1016" s="8">
        <f t="shared" si="121"/>
        <v>16</v>
      </c>
      <c r="V1016" s="7">
        <v>38961</v>
      </c>
      <c r="W1016" t="s">
        <v>161</v>
      </c>
      <c r="X1016" s="2">
        <v>1.218</v>
      </c>
      <c r="Y1016" s="6">
        <f t="shared" si="122"/>
        <v>3.2513814366941618E-2</v>
      </c>
      <c r="AA1016">
        <v>189448</v>
      </c>
      <c r="AB1016">
        <v>15107</v>
      </c>
      <c r="AD1016" t="s">
        <v>1</v>
      </c>
      <c r="AE1016">
        <v>52</v>
      </c>
      <c r="AF1016">
        <v>9</v>
      </c>
      <c r="AH1016" t="s">
        <v>8320</v>
      </c>
      <c r="AI1016" t="s">
        <v>8319</v>
      </c>
      <c r="AJ1016" t="s">
        <v>8318</v>
      </c>
      <c r="AK1016" t="s">
        <v>8317</v>
      </c>
      <c r="AL1016">
        <v>31</v>
      </c>
      <c r="AM1016" s="5">
        <f t="shared" si="123"/>
        <v>1.9375</v>
      </c>
      <c r="AN1016" s="4">
        <f t="shared" si="124"/>
        <v>2.9344945096554335E-3</v>
      </c>
      <c r="AO1016" s="3"/>
      <c r="AP1016">
        <v>0</v>
      </c>
      <c r="AQ1016" t="s">
        <v>1393</v>
      </c>
      <c r="AR1016" t="s">
        <v>1392</v>
      </c>
      <c r="AS1016" t="s">
        <v>1391</v>
      </c>
      <c r="AT1016" s="2" t="s">
        <v>6</v>
      </c>
      <c r="AU1016" s="1">
        <f t="shared" si="125"/>
        <v>2.3640018409755763</v>
      </c>
      <c r="AV1016" s="1">
        <f t="shared" si="126"/>
        <v>1.7724154438298525</v>
      </c>
      <c r="AW1016" s="1">
        <f t="shared" si="127"/>
        <v>1.1808290466841289</v>
      </c>
    </row>
    <row r="1017" spans="1:49" x14ac:dyDescent="0.2">
      <c r="A1017">
        <v>1015</v>
      </c>
      <c r="B1017" t="s">
        <v>8316</v>
      </c>
      <c r="C1017" t="s">
        <v>8315</v>
      </c>
      <c r="E1017">
        <v>16622862</v>
      </c>
      <c r="F1017" t="s">
        <v>8314</v>
      </c>
      <c r="G1017" t="s">
        <v>5</v>
      </c>
      <c r="H1017" t="s">
        <v>4</v>
      </c>
      <c r="I1017" t="s">
        <v>8313</v>
      </c>
      <c r="J1017">
        <v>60013936</v>
      </c>
      <c r="K1017" t="s">
        <v>8312</v>
      </c>
      <c r="L1017" t="s">
        <v>1352</v>
      </c>
      <c r="M1017" t="s">
        <v>16</v>
      </c>
      <c r="N1017">
        <v>5</v>
      </c>
      <c r="O1017" t="s">
        <v>8311</v>
      </c>
      <c r="P1017" t="s">
        <v>8310</v>
      </c>
      <c r="Q1017" t="s">
        <v>8309</v>
      </c>
      <c r="R1017" s="7">
        <v>38961</v>
      </c>
      <c r="S1017" s="8">
        <f t="shared" si="120"/>
        <v>2006</v>
      </c>
      <c r="T1017" s="8">
        <v>2006</v>
      </c>
      <c r="U1017" s="8">
        <f t="shared" si="121"/>
        <v>16</v>
      </c>
      <c r="V1017" s="7">
        <v>38961</v>
      </c>
      <c r="W1017" t="s">
        <v>900</v>
      </c>
      <c r="X1017" s="2">
        <v>0.435</v>
      </c>
      <c r="Y1017" s="6">
        <f t="shared" si="122"/>
        <v>1.1612076559622007E-2</v>
      </c>
      <c r="AA1017">
        <v>1978462</v>
      </c>
      <c r="AB1017">
        <v>14839</v>
      </c>
      <c r="AC1017" t="s">
        <v>899</v>
      </c>
      <c r="AD1017" t="s">
        <v>1</v>
      </c>
      <c r="AE1017">
        <v>27</v>
      </c>
      <c r="AF1017">
        <v>6</v>
      </c>
      <c r="AH1017" t="s">
        <v>8308</v>
      </c>
      <c r="AI1017" t="s">
        <v>8307</v>
      </c>
      <c r="AJ1017" t="s">
        <v>8306</v>
      </c>
      <c r="AK1017" t="s">
        <v>8305</v>
      </c>
      <c r="AL1017">
        <v>29</v>
      </c>
      <c r="AM1017" s="5">
        <f t="shared" si="123"/>
        <v>1.8125</v>
      </c>
      <c r="AN1017" s="4">
        <f t="shared" si="124"/>
        <v>2.7451722832260508E-3</v>
      </c>
      <c r="AO1017" s="3"/>
      <c r="AP1017">
        <v>0</v>
      </c>
      <c r="AQ1017" t="s">
        <v>8304</v>
      </c>
      <c r="AR1017" t="s">
        <v>8303</v>
      </c>
      <c r="AS1017" t="s">
        <v>8302</v>
      </c>
      <c r="AT1017" s="2">
        <v>2.0099999999999998</v>
      </c>
      <c r="AU1017" s="1">
        <f t="shared" si="125"/>
        <v>0.89520052767032199</v>
      </c>
      <c r="AV1017" s="1">
        <f t="shared" si="126"/>
        <v>0.71786244214240291</v>
      </c>
      <c r="AW1017" s="1">
        <f t="shared" si="127"/>
        <v>0.54052435661448373</v>
      </c>
    </row>
    <row r="1018" spans="1:49" x14ac:dyDescent="0.2">
      <c r="A1018">
        <v>1016</v>
      </c>
      <c r="B1018" t="s">
        <v>8301</v>
      </c>
      <c r="C1018" t="s">
        <v>8300</v>
      </c>
      <c r="E1018">
        <v>16941101</v>
      </c>
      <c r="F1018" t="s">
        <v>8299</v>
      </c>
      <c r="G1018" t="s">
        <v>5</v>
      </c>
      <c r="H1018" t="s">
        <v>4</v>
      </c>
      <c r="I1018" t="s">
        <v>8298</v>
      </c>
      <c r="J1018" t="s">
        <v>8297</v>
      </c>
      <c r="K1018" t="s">
        <v>8296</v>
      </c>
      <c r="L1018" t="s">
        <v>8295</v>
      </c>
      <c r="M1018" t="s">
        <v>183</v>
      </c>
      <c r="N1018">
        <v>8</v>
      </c>
      <c r="O1018" t="s">
        <v>8294</v>
      </c>
      <c r="P1018" t="s">
        <v>8293</v>
      </c>
      <c r="Q1018" t="s">
        <v>8292</v>
      </c>
      <c r="R1018" s="7">
        <v>38961</v>
      </c>
      <c r="S1018" s="8">
        <f t="shared" si="120"/>
        <v>2006</v>
      </c>
      <c r="T1018" s="8">
        <v>2006</v>
      </c>
      <c r="U1018" s="8">
        <f t="shared" si="121"/>
        <v>16</v>
      </c>
      <c r="V1018" s="7">
        <v>38961</v>
      </c>
      <c r="W1018" t="s">
        <v>8291</v>
      </c>
      <c r="X1018" s="2">
        <v>0.59299999999999997</v>
      </c>
      <c r="Y1018" s="6">
        <f t="shared" si="122"/>
        <v>1.5829796321507703E-2</v>
      </c>
      <c r="AA1018">
        <v>1400118</v>
      </c>
      <c r="AB1018">
        <v>17979</v>
      </c>
      <c r="AD1018" t="s">
        <v>1</v>
      </c>
      <c r="AE1018">
        <v>44</v>
      </c>
      <c r="AF1018">
        <v>9</v>
      </c>
      <c r="AH1018" t="s">
        <v>8290</v>
      </c>
      <c r="AI1018" t="s">
        <v>8289</v>
      </c>
      <c r="AJ1018" t="s">
        <v>8288</v>
      </c>
      <c r="AK1018" t="s">
        <v>8287</v>
      </c>
      <c r="AL1018">
        <v>75</v>
      </c>
      <c r="AM1018" s="5">
        <f t="shared" si="123"/>
        <v>4.6875</v>
      </c>
      <c r="AN1018" s="4">
        <f t="shared" si="124"/>
        <v>7.099583491101855E-3</v>
      </c>
      <c r="AO1018" s="3"/>
      <c r="AP1018">
        <v>0</v>
      </c>
      <c r="AR1018" t="s">
        <v>0</v>
      </c>
      <c r="AT1018" s="2" t="s">
        <v>6</v>
      </c>
      <c r="AU1018" s="1">
        <f t="shared" si="125"/>
        <v>1.3210732472385947</v>
      </c>
      <c r="AV1018" s="1">
        <f t="shared" si="126"/>
        <v>1.1464689906304777</v>
      </c>
      <c r="AW1018" s="1">
        <f t="shared" si="127"/>
        <v>0.97186473402236084</v>
      </c>
    </row>
    <row r="1019" spans="1:49" x14ac:dyDescent="0.2">
      <c r="A1019">
        <v>1017</v>
      </c>
      <c r="B1019" t="s">
        <v>8286</v>
      </c>
      <c r="C1019" t="s">
        <v>8285</v>
      </c>
      <c r="E1019">
        <v>16724320</v>
      </c>
      <c r="F1019" t="s">
        <v>8284</v>
      </c>
      <c r="G1019" t="s">
        <v>5</v>
      </c>
      <c r="H1019" t="s">
        <v>4</v>
      </c>
      <c r="I1019" t="s">
        <v>113</v>
      </c>
      <c r="J1019" t="s">
        <v>8283</v>
      </c>
      <c r="K1019" t="s">
        <v>8282</v>
      </c>
      <c r="L1019" t="s">
        <v>8281</v>
      </c>
      <c r="M1019" t="s">
        <v>143</v>
      </c>
      <c r="N1019">
        <v>3</v>
      </c>
      <c r="O1019" t="s">
        <v>8280</v>
      </c>
      <c r="P1019" t="s">
        <v>8279</v>
      </c>
      <c r="Q1019" t="s">
        <v>8278</v>
      </c>
      <c r="R1019" s="7">
        <v>38961</v>
      </c>
      <c r="S1019" s="8">
        <f t="shared" si="120"/>
        <v>2006</v>
      </c>
      <c r="T1019" s="8">
        <v>2006</v>
      </c>
      <c r="U1019" s="8">
        <f t="shared" si="121"/>
        <v>16</v>
      </c>
      <c r="V1019" s="7">
        <v>38961</v>
      </c>
      <c r="W1019" t="s">
        <v>900</v>
      </c>
      <c r="X1019" s="2">
        <v>0.435</v>
      </c>
      <c r="Y1019" s="6">
        <f t="shared" si="122"/>
        <v>1.1612076559622007E-2</v>
      </c>
      <c r="AA1019">
        <v>1978462</v>
      </c>
      <c r="AB1019">
        <v>14839</v>
      </c>
      <c r="AC1019" t="s">
        <v>899</v>
      </c>
      <c r="AD1019" t="s">
        <v>1</v>
      </c>
      <c r="AE1019">
        <v>27</v>
      </c>
      <c r="AF1019">
        <v>6</v>
      </c>
      <c r="AH1019" t="s">
        <v>8277</v>
      </c>
      <c r="AI1019" t="s">
        <v>8276</v>
      </c>
      <c r="AJ1019" t="s">
        <v>8275</v>
      </c>
      <c r="AK1019" t="s">
        <v>8274</v>
      </c>
      <c r="AL1019">
        <v>4</v>
      </c>
      <c r="AM1019" s="5">
        <f t="shared" si="123"/>
        <v>0.25</v>
      </c>
      <c r="AN1019" s="4">
        <f t="shared" si="124"/>
        <v>3.786444528587656E-4</v>
      </c>
      <c r="AO1019" s="3"/>
      <c r="AP1019">
        <v>0</v>
      </c>
      <c r="AR1019" t="s">
        <v>0</v>
      </c>
      <c r="AT1019" s="2">
        <v>2.0099999999999998</v>
      </c>
      <c r="AU1019" s="1">
        <f t="shared" si="125"/>
        <v>0.82420469275930353</v>
      </c>
      <c r="AV1019" s="1">
        <f t="shared" si="126"/>
        <v>0.59953605062403859</v>
      </c>
      <c r="AW1019" s="1">
        <f t="shared" si="127"/>
        <v>0.37486740848877381</v>
      </c>
    </row>
    <row r="1020" spans="1:49" x14ac:dyDescent="0.2">
      <c r="A1020">
        <v>1018</v>
      </c>
      <c r="B1020" t="s">
        <v>8273</v>
      </c>
      <c r="C1020" t="s">
        <v>8272</v>
      </c>
      <c r="D1020" t="s">
        <v>8271</v>
      </c>
      <c r="E1020">
        <v>16911814</v>
      </c>
      <c r="F1020" t="s">
        <v>8270</v>
      </c>
      <c r="G1020" t="s">
        <v>5</v>
      </c>
      <c r="H1020" t="s">
        <v>4</v>
      </c>
      <c r="I1020" t="s">
        <v>8269</v>
      </c>
      <c r="J1020" t="s">
        <v>8268</v>
      </c>
      <c r="K1020" t="s">
        <v>8267</v>
      </c>
      <c r="L1020" t="s">
        <v>8266</v>
      </c>
      <c r="M1020" t="s">
        <v>8265</v>
      </c>
      <c r="N1020">
        <v>6</v>
      </c>
      <c r="O1020" t="s">
        <v>8264</v>
      </c>
      <c r="P1020" t="s">
        <v>8263</v>
      </c>
      <c r="Q1020" t="s">
        <v>8262</v>
      </c>
      <c r="R1020" s="7">
        <v>38961</v>
      </c>
      <c r="S1020" s="8">
        <f t="shared" si="120"/>
        <v>2006</v>
      </c>
      <c r="T1020" s="8">
        <v>2006</v>
      </c>
      <c r="U1020" s="8">
        <f t="shared" si="121"/>
        <v>16</v>
      </c>
      <c r="V1020" s="7">
        <v>38961</v>
      </c>
      <c r="W1020" t="s">
        <v>57</v>
      </c>
      <c r="X1020" s="2">
        <v>0.89900000000000002</v>
      </c>
      <c r="Y1020" s="6">
        <f t="shared" si="122"/>
        <v>2.399829155655215E-2</v>
      </c>
      <c r="AA1020">
        <v>221910</v>
      </c>
      <c r="AB1020">
        <v>20487</v>
      </c>
      <c r="AD1020" t="s">
        <v>1</v>
      </c>
      <c r="AE1020">
        <v>52</v>
      </c>
      <c r="AF1020">
        <v>9</v>
      </c>
      <c r="AH1020" t="s">
        <v>8261</v>
      </c>
      <c r="AI1020" t="s">
        <v>8260</v>
      </c>
      <c r="AJ1020" t="s">
        <v>8259</v>
      </c>
      <c r="AK1020" t="s">
        <v>8258</v>
      </c>
      <c r="AL1020">
        <v>22</v>
      </c>
      <c r="AM1020" s="5">
        <f t="shared" si="123"/>
        <v>1.375</v>
      </c>
      <c r="AN1020" s="4">
        <f t="shared" si="124"/>
        <v>2.0825444907232107E-3</v>
      </c>
      <c r="AO1020" s="3"/>
      <c r="AP1020">
        <v>0</v>
      </c>
      <c r="AQ1020" t="s">
        <v>797</v>
      </c>
      <c r="AR1020">
        <v>5423</v>
      </c>
      <c r="AS1020" t="s">
        <v>796</v>
      </c>
      <c r="AT1020" s="2">
        <v>2.3540000000000001</v>
      </c>
      <c r="AU1020" s="1">
        <f t="shared" si="125"/>
        <v>1.7423567436803467</v>
      </c>
      <c r="AV1020" s="1">
        <f t="shared" si="126"/>
        <v>1.3040418023637681</v>
      </c>
      <c r="AW1020" s="1">
        <f t="shared" si="127"/>
        <v>0.8657268610471891</v>
      </c>
    </row>
    <row r="1021" spans="1:49" x14ac:dyDescent="0.2">
      <c r="A1021">
        <v>1019</v>
      </c>
      <c r="B1021" t="s">
        <v>8257</v>
      </c>
      <c r="F1021" t="s">
        <v>8256</v>
      </c>
      <c r="G1021" t="s">
        <v>5</v>
      </c>
      <c r="H1021" t="s">
        <v>4</v>
      </c>
      <c r="I1021" t="s">
        <v>8255</v>
      </c>
      <c r="J1021" t="s">
        <v>8254</v>
      </c>
      <c r="K1021" t="s">
        <v>8253</v>
      </c>
      <c r="L1021" t="s">
        <v>8252</v>
      </c>
      <c r="M1021" t="s">
        <v>39</v>
      </c>
      <c r="N1021">
        <v>2</v>
      </c>
      <c r="O1021" t="s">
        <v>8251</v>
      </c>
      <c r="P1021" t="s">
        <v>8250</v>
      </c>
      <c r="Q1021" t="s">
        <v>8249</v>
      </c>
      <c r="R1021" s="7">
        <v>38961</v>
      </c>
      <c r="S1021" s="8">
        <f t="shared" si="120"/>
        <v>2006</v>
      </c>
      <c r="T1021" s="8">
        <v>2006</v>
      </c>
      <c r="U1021" s="8">
        <f t="shared" si="121"/>
        <v>16</v>
      </c>
      <c r="V1021" s="7">
        <v>38961</v>
      </c>
      <c r="W1021" t="s">
        <v>8248</v>
      </c>
      <c r="X1021" s="2">
        <v>0.21199999999999999</v>
      </c>
      <c r="Y1021" s="6">
        <f t="shared" si="122"/>
        <v>5.6592189210111854E-3</v>
      </c>
      <c r="AA1021">
        <v>3750183</v>
      </c>
      <c r="AB1021">
        <v>12923</v>
      </c>
      <c r="AD1021" t="s">
        <v>1</v>
      </c>
      <c r="AE1021">
        <v>35</v>
      </c>
      <c r="AF1021">
        <v>3</v>
      </c>
      <c r="AH1021" t="s">
        <v>1499</v>
      </c>
      <c r="AI1021" t="s">
        <v>8247</v>
      </c>
      <c r="AK1021" t="s">
        <v>8246</v>
      </c>
      <c r="AL1021">
        <v>4</v>
      </c>
      <c r="AM1021" s="5">
        <f t="shared" si="123"/>
        <v>0.25</v>
      </c>
      <c r="AN1021" s="4">
        <f t="shared" si="124"/>
        <v>3.786444528587656E-4</v>
      </c>
      <c r="AO1021" s="3"/>
      <c r="AP1021">
        <v>0</v>
      </c>
      <c r="AR1021" t="s">
        <v>0</v>
      </c>
      <c r="AT1021" s="2">
        <v>0.74299999999999999</v>
      </c>
      <c r="AU1021" s="1">
        <f t="shared" si="125"/>
        <v>0.4075046580565459</v>
      </c>
      <c r="AV1021" s="1">
        <f t="shared" si="126"/>
        <v>0.30189316869349753</v>
      </c>
      <c r="AW1021" s="1">
        <f t="shared" si="127"/>
        <v>0.19628167933044915</v>
      </c>
    </row>
    <row r="1022" spans="1:49" x14ac:dyDescent="0.2">
      <c r="A1022">
        <v>1020</v>
      </c>
      <c r="B1022" t="s">
        <v>8245</v>
      </c>
      <c r="C1022" t="s">
        <v>8244</v>
      </c>
      <c r="F1022" t="s">
        <v>8243</v>
      </c>
      <c r="G1022" t="s">
        <v>5</v>
      </c>
      <c r="H1022" t="s">
        <v>4</v>
      </c>
      <c r="I1022" t="s">
        <v>8242</v>
      </c>
      <c r="J1022" t="s">
        <v>8236</v>
      </c>
      <c r="K1022" t="s">
        <v>8241</v>
      </c>
      <c r="L1022" t="s">
        <v>8240</v>
      </c>
      <c r="M1022" t="s">
        <v>8239</v>
      </c>
      <c r="N1022">
        <v>2</v>
      </c>
      <c r="O1022" t="s">
        <v>8238</v>
      </c>
      <c r="P1022" t="s">
        <v>8237</v>
      </c>
      <c r="Q1022" t="s">
        <v>8236</v>
      </c>
      <c r="R1022" s="7">
        <v>38961</v>
      </c>
      <c r="S1022" s="8">
        <f t="shared" si="120"/>
        <v>2006</v>
      </c>
      <c r="T1022" s="8">
        <v>2006</v>
      </c>
      <c r="U1022" s="8">
        <f t="shared" si="121"/>
        <v>16</v>
      </c>
      <c r="V1022" s="7">
        <v>38961</v>
      </c>
      <c r="W1022" t="s">
        <v>161</v>
      </c>
      <c r="X1022" s="2">
        <v>1.218</v>
      </c>
      <c r="Y1022" s="6">
        <f t="shared" si="122"/>
        <v>3.2513814366941618E-2</v>
      </c>
      <c r="AA1022">
        <v>189448</v>
      </c>
      <c r="AB1022">
        <v>15107</v>
      </c>
      <c r="AD1022" t="s">
        <v>1</v>
      </c>
      <c r="AE1022">
        <v>52</v>
      </c>
      <c r="AF1022">
        <v>9</v>
      </c>
      <c r="AH1022" t="s">
        <v>8235</v>
      </c>
      <c r="AI1022" t="s">
        <v>8234</v>
      </c>
      <c r="AJ1022" t="s">
        <v>8233</v>
      </c>
      <c r="AK1022" t="s">
        <v>8232</v>
      </c>
      <c r="AL1022">
        <v>6</v>
      </c>
      <c r="AM1022" s="5">
        <f t="shared" si="123"/>
        <v>0.375</v>
      </c>
      <c r="AN1022" s="4">
        <f t="shared" si="124"/>
        <v>5.6796667928814845E-4</v>
      </c>
      <c r="AO1022" s="3"/>
      <c r="AP1022">
        <v>0</v>
      </c>
      <c r="AQ1022" t="s">
        <v>799</v>
      </c>
      <c r="AR1022" t="s">
        <v>8231</v>
      </c>
      <c r="AS1022" t="s">
        <v>798</v>
      </c>
      <c r="AT1022" s="2" t="s">
        <v>6</v>
      </c>
      <c r="AU1022" s="1">
        <f t="shared" si="125"/>
        <v>2.2930060060645574</v>
      </c>
      <c r="AV1022" s="1">
        <f t="shared" si="126"/>
        <v>1.6540890523114884</v>
      </c>
      <c r="AW1022" s="1">
        <f t="shared" si="127"/>
        <v>1.0151720985584189</v>
      </c>
    </row>
    <row r="1023" spans="1:49" x14ac:dyDescent="0.2">
      <c r="A1023">
        <v>1021</v>
      </c>
      <c r="B1023" t="s">
        <v>8230</v>
      </c>
      <c r="C1023" t="s">
        <v>8229</v>
      </c>
      <c r="E1023">
        <v>16961591</v>
      </c>
      <c r="F1023" t="s">
        <v>8228</v>
      </c>
      <c r="G1023" t="s">
        <v>5</v>
      </c>
      <c r="H1023" t="s">
        <v>4</v>
      </c>
      <c r="I1023" t="s">
        <v>8227</v>
      </c>
      <c r="J1023" t="s">
        <v>8226</v>
      </c>
      <c r="K1023" t="s">
        <v>8225</v>
      </c>
      <c r="L1023" t="s">
        <v>8224</v>
      </c>
      <c r="M1023" t="s">
        <v>480</v>
      </c>
      <c r="N1023">
        <v>7</v>
      </c>
      <c r="O1023" t="s">
        <v>8223</v>
      </c>
      <c r="P1023" t="s">
        <v>8222</v>
      </c>
      <c r="Q1023" t="s">
        <v>8221</v>
      </c>
      <c r="R1023" s="7">
        <v>38961</v>
      </c>
      <c r="S1023" s="8">
        <f t="shared" si="120"/>
        <v>2006</v>
      </c>
      <c r="T1023" s="8">
        <v>2006</v>
      </c>
      <c r="U1023" s="8">
        <f t="shared" si="121"/>
        <v>16</v>
      </c>
      <c r="V1023" s="7">
        <v>38961</v>
      </c>
      <c r="W1023" t="s">
        <v>8220</v>
      </c>
      <c r="X1023" s="2">
        <v>0.86399999999999999</v>
      </c>
      <c r="Y1023" s="6">
        <f t="shared" si="122"/>
        <v>2.3063986546007848E-2</v>
      </c>
      <c r="AA1023">
        <v>121592</v>
      </c>
      <c r="AB1023">
        <v>14533</v>
      </c>
      <c r="AC1023" t="s">
        <v>8219</v>
      </c>
      <c r="AD1023" t="s">
        <v>1</v>
      </c>
      <c r="AE1023">
        <v>48</v>
      </c>
      <c r="AF1023">
        <v>7</v>
      </c>
      <c r="AH1023" t="s">
        <v>8218</v>
      </c>
      <c r="AI1023" t="s">
        <v>8217</v>
      </c>
      <c r="AJ1023" t="s">
        <v>8216</v>
      </c>
      <c r="AK1023" t="s">
        <v>8215</v>
      </c>
      <c r="AL1023">
        <v>58</v>
      </c>
      <c r="AM1023" s="5">
        <f t="shared" si="123"/>
        <v>3.625</v>
      </c>
      <c r="AN1023" s="4">
        <f t="shared" si="124"/>
        <v>5.4903445664521017E-3</v>
      </c>
      <c r="AO1023" s="3"/>
      <c r="AP1023">
        <v>1</v>
      </c>
      <c r="AR1023" t="s">
        <v>0</v>
      </c>
      <c r="AT1023" s="2" t="s">
        <v>6</v>
      </c>
      <c r="AU1023" s="1">
        <f t="shared" si="125"/>
        <v>1.7791893952141122</v>
      </c>
      <c r="AV1023" s="1">
        <f t="shared" si="126"/>
        <v>1.4277165556229976</v>
      </c>
      <c r="AW1023" s="1">
        <f t="shared" si="127"/>
        <v>1.0762437160318825</v>
      </c>
    </row>
    <row r="1024" spans="1:49" x14ac:dyDescent="0.2">
      <c r="A1024">
        <v>1022</v>
      </c>
      <c r="B1024" t="s">
        <v>8214</v>
      </c>
      <c r="C1024" t="s">
        <v>8213</v>
      </c>
      <c r="E1024">
        <v>16930135</v>
      </c>
      <c r="F1024" t="s">
        <v>8212</v>
      </c>
      <c r="G1024" t="s">
        <v>5</v>
      </c>
      <c r="H1024" t="s">
        <v>4</v>
      </c>
      <c r="I1024" t="s">
        <v>8211</v>
      </c>
      <c r="J1024" t="s">
        <v>8210</v>
      </c>
      <c r="K1024" t="s">
        <v>8209</v>
      </c>
      <c r="L1024" t="s">
        <v>8208</v>
      </c>
      <c r="M1024" t="s">
        <v>183</v>
      </c>
      <c r="N1024">
        <v>3</v>
      </c>
      <c r="O1024" t="s">
        <v>8207</v>
      </c>
      <c r="P1024" t="s">
        <v>8206</v>
      </c>
      <c r="Q1024" t="s">
        <v>8205</v>
      </c>
      <c r="R1024" s="7">
        <v>38961</v>
      </c>
      <c r="S1024" s="8">
        <f t="shared" si="120"/>
        <v>2006</v>
      </c>
      <c r="T1024" s="8">
        <v>2006</v>
      </c>
      <c r="U1024" s="8">
        <f t="shared" si="121"/>
        <v>16</v>
      </c>
      <c r="V1024" s="7">
        <v>38961</v>
      </c>
      <c r="W1024" t="s">
        <v>219</v>
      </c>
      <c r="X1024" s="2">
        <v>1.9810000000000001</v>
      </c>
      <c r="Y1024" s="6">
        <f t="shared" si="122"/>
        <v>5.2881663596807349E-2</v>
      </c>
      <c r="AA1024" t="s">
        <v>218</v>
      </c>
      <c r="AB1024">
        <v>38597</v>
      </c>
      <c r="AC1024">
        <v>17424658</v>
      </c>
      <c r="AD1024" t="s">
        <v>1</v>
      </c>
      <c r="AE1024">
        <v>273</v>
      </c>
      <c r="AF1024">
        <v>18</v>
      </c>
      <c r="AH1024" t="s">
        <v>8204</v>
      </c>
      <c r="AI1024" t="s">
        <v>8203</v>
      </c>
      <c r="AJ1024" t="s">
        <v>8202</v>
      </c>
      <c r="AK1024" t="s">
        <v>8201</v>
      </c>
      <c r="AL1024">
        <v>28</v>
      </c>
      <c r="AM1024" s="5">
        <f t="shared" si="123"/>
        <v>1.75</v>
      </c>
      <c r="AN1024" s="4">
        <f t="shared" si="124"/>
        <v>2.6505111700113595E-3</v>
      </c>
      <c r="AO1024" s="3"/>
      <c r="AP1024">
        <v>1</v>
      </c>
      <c r="AR1024" t="s">
        <v>0</v>
      </c>
      <c r="AT1024" s="2">
        <v>5.5419999999999998</v>
      </c>
      <c r="AU1024" s="1">
        <f t="shared" si="125"/>
        <v>3.7812317868768548</v>
      </c>
      <c r="AV1024" s="1">
        <f t="shared" si="126"/>
        <v>2.7766087383409355</v>
      </c>
      <c r="AW1024" s="1">
        <f t="shared" si="127"/>
        <v>1.7719856898050155</v>
      </c>
    </row>
    <row r="1025" spans="1:49" x14ac:dyDescent="0.2">
      <c r="A1025">
        <v>1023</v>
      </c>
      <c r="B1025" t="s">
        <v>8200</v>
      </c>
      <c r="C1025" t="s">
        <v>8199</v>
      </c>
      <c r="F1025" t="s">
        <v>8198</v>
      </c>
      <c r="G1025" t="s">
        <v>5</v>
      </c>
      <c r="H1025" t="s">
        <v>4</v>
      </c>
      <c r="I1025" t="s">
        <v>8197</v>
      </c>
      <c r="J1025" t="s">
        <v>8196</v>
      </c>
      <c r="K1025" t="s">
        <v>8195</v>
      </c>
      <c r="L1025" t="s">
        <v>8194</v>
      </c>
      <c r="M1025" t="s">
        <v>8193</v>
      </c>
      <c r="N1025">
        <v>2</v>
      </c>
      <c r="O1025" t="s">
        <v>8192</v>
      </c>
      <c r="P1025" t="s">
        <v>8191</v>
      </c>
      <c r="Q1025" t="s">
        <v>8190</v>
      </c>
      <c r="R1025" s="7">
        <v>38961</v>
      </c>
      <c r="S1025" s="8">
        <f t="shared" si="120"/>
        <v>2006</v>
      </c>
      <c r="T1025" s="8">
        <v>2006</v>
      </c>
      <c r="U1025" s="8">
        <f t="shared" si="121"/>
        <v>16</v>
      </c>
      <c r="V1025" s="7">
        <v>38961</v>
      </c>
      <c r="W1025" t="s">
        <v>1034</v>
      </c>
      <c r="X1025" s="2">
        <v>0.78200000000000003</v>
      </c>
      <c r="Y1025" s="6">
        <f t="shared" si="122"/>
        <v>2.0875043378446919E-2</v>
      </c>
      <c r="AA1025">
        <v>189316</v>
      </c>
      <c r="AB1025">
        <v>19901</v>
      </c>
      <c r="AD1025" t="s">
        <v>1</v>
      </c>
      <c r="AE1025">
        <v>52</v>
      </c>
      <c r="AF1025">
        <v>3</v>
      </c>
      <c r="AG1025">
        <v>1677805</v>
      </c>
      <c r="AH1025" t="s">
        <v>8189</v>
      </c>
      <c r="AI1025" t="s">
        <v>8188</v>
      </c>
      <c r="AJ1025" t="s">
        <v>8187</v>
      </c>
      <c r="AK1025" t="s">
        <v>8186</v>
      </c>
      <c r="AL1025">
        <v>4</v>
      </c>
      <c r="AM1025" s="5">
        <f t="shared" si="123"/>
        <v>0.25</v>
      </c>
      <c r="AN1025" s="4">
        <f t="shared" si="124"/>
        <v>3.786444528587656E-4</v>
      </c>
      <c r="AO1025" s="3"/>
      <c r="AP1025">
        <v>0</v>
      </c>
      <c r="AR1025" t="s">
        <v>0</v>
      </c>
      <c r="AT1025" s="2">
        <v>3.863</v>
      </c>
      <c r="AU1025" s="1">
        <f t="shared" si="125"/>
        <v>1.4726123700770473</v>
      </c>
      <c r="AV1025" s="1">
        <f t="shared" si="126"/>
        <v>1.0626843915652842</v>
      </c>
      <c r="AW1025" s="1">
        <f t="shared" si="127"/>
        <v>0.65275641305352117</v>
      </c>
    </row>
    <row r="1026" spans="1:49" x14ac:dyDescent="0.2">
      <c r="A1026">
        <v>1024</v>
      </c>
      <c r="B1026" t="s">
        <v>8185</v>
      </c>
      <c r="C1026" t="s">
        <v>8184</v>
      </c>
      <c r="F1026" t="s">
        <v>8183</v>
      </c>
      <c r="G1026" t="s">
        <v>5</v>
      </c>
      <c r="H1026" t="s">
        <v>4</v>
      </c>
      <c r="I1026" t="s">
        <v>8182</v>
      </c>
      <c r="J1026" t="s">
        <v>8181</v>
      </c>
      <c r="K1026" t="s">
        <v>8180</v>
      </c>
      <c r="L1026" t="s">
        <v>8179</v>
      </c>
      <c r="M1026" t="s">
        <v>1038</v>
      </c>
      <c r="N1026">
        <v>3</v>
      </c>
      <c r="O1026" t="s">
        <v>8178</v>
      </c>
      <c r="P1026" t="s">
        <v>8177</v>
      </c>
      <c r="Q1026" t="s">
        <v>8176</v>
      </c>
      <c r="R1026" s="7">
        <v>38961</v>
      </c>
      <c r="S1026" s="8">
        <f t="shared" ref="S1026:S1089" si="128">YEAR(R1026)</f>
        <v>2006</v>
      </c>
      <c r="T1026" s="8">
        <v>2006</v>
      </c>
      <c r="U1026" s="8">
        <f t="shared" ref="U1026:U1089" si="129">2022-T1026</f>
        <v>16</v>
      </c>
      <c r="V1026" s="7">
        <v>38961</v>
      </c>
      <c r="W1026" t="s">
        <v>1132</v>
      </c>
      <c r="X1026" s="2">
        <v>0.33500000000000002</v>
      </c>
      <c r="Y1026" s="6">
        <f t="shared" ref="Y1026:Y1089" si="130">(X1026-$Z$4)/($Z$3-$Z$4)</f>
        <v>8.94263367235258E-3</v>
      </c>
      <c r="AA1026">
        <v>10964290</v>
      </c>
      <c r="AB1026">
        <v>18201</v>
      </c>
      <c r="AC1026" t="s">
        <v>1131</v>
      </c>
      <c r="AD1026" t="s">
        <v>1</v>
      </c>
      <c r="AE1026">
        <v>16</v>
      </c>
      <c r="AF1026">
        <v>5</v>
      </c>
      <c r="AH1026" t="s">
        <v>8175</v>
      </c>
      <c r="AI1026" t="s">
        <v>8174</v>
      </c>
      <c r="AJ1026" t="s">
        <v>8173</v>
      </c>
      <c r="AK1026" t="s">
        <v>8172</v>
      </c>
      <c r="AL1026">
        <v>0</v>
      </c>
      <c r="AM1026" s="5">
        <f t="shared" ref="AM1026:AM1089" si="131">AL1026/U1026</f>
        <v>0</v>
      </c>
      <c r="AN1026" s="4">
        <f t="shared" ref="AN1026:AN1089" si="132">(AM1026-$AO$4)/($AO$3-$AO$4)</f>
        <v>0</v>
      </c>
      <c r="AO1026" s="3"/>
      <c r="AP1026">
        <v>0</v>
      </c>
      <c r="AR1026" t="s">
        <v>0</v>
      </c>
      <c r="AT1026" s="2">
        <v>1.694</v>
      </c>
      <c r="AU1026" s="1">
        <f t="shared" ref="AU1026:AU1089" si="133">(Y1026*0.7+AN1026*0.3)*100</f>
        <v>0.62598435706468059</v>
      </c>
      <c r="AV1026" s="1">
        <f t="shared" ref="AV1026:AV1089" si="134">(Y1026*0.5+AN1026*0.5)*100</f>
        <v>0.44713168361762901</v>
      </c>
      <c r="AW1026" s="1">
        <f t="shared" ref="AW1026:AW1089" si="135">(Y1026*0.3+AN1026*0.7)*100</f>
        <v>0.26827901017057743</v>
      </c>
    </row>
    <row r="1027" spans="1:49" x14ac:dyDescent="0.2">
      <c r="A1027">
        <v>1025</v>
      </c>
      <c r="B1027" t="s">
        <v>8171</v>
      </c>
      <c r="C1027" t="s">
        <v>8170</v>
      </c>
      <c r="F1027" t="s">
        <v>8169</v>
      </c>
      <c r="G1027" t="s">
        <v>5</v>
      </c>
      <c r="H1027" t="s">
        <v>4</v>
      </c>
      <c r="I1027" t="s">
        <v>8168</v>
      </c>
      <c r="J1027" t="s">
        <v>8167</v>
      </c>
      <c r="K1027" t="s">
        <v>8166</v>
      </c>
      <c r="L1027" t="s">
        <v>8165</v>
      </c>
      <c r="M1027" t="s">
        <v>8164</v>
      </c>
      <c r="N1027">
        <v>5</v>
      </c>
      <c r="O1027" t="s">
        <v>8163</v>
      </c>
      <c r="P1027" t="s">
        <v>8162</v>
      </c>
      <c r="Q1027" t="s">
        <v>8161</v>
      </c>
      <c r="R1027" s="7">
        <v>38961</v>
      </c>
      <c r="S1027" s="8">
        <f t="shared" si="128"/>
        <v>2006</v>
      </c>
      <c r="T1027" s="8">
        <v>2006</v>
      </c>
      <c r="U1027" s="8">
        <f t="shared" si="129"/>
        <v>16</v>
      </c>
      <c r="V1027" s="7">
        <v>38961</v>
      </c>
      <c r="W1027" t="s">
        <v>1075</v>
      </c>
      <c r="X1027" s="2">
        <v>2.0579999999999998</v>
      </c>
      <c r="Y1027" s="6">
        <f t="shared" si="130"/>
        <v>5.4937134620004803E-2</v>
      </c>
      <c r="AA1027">
        <v>358711</v>
      </c>
      <c r="AB1027">
        <v>28218</v>
      </c>
      <c r="AC1027">
        <v>13652966</v>
      </c>
      <c r="AD1027" t="s">
        <v>1</v>
      </c>
      <c r="AE1027">
        <v>371</v>
      </c>
      <c r="AF1027">
        <v>3</v>
      </c>
      <c r="AH1027" t="s">
        <v>8160</v>
      </c>
      <c r="AI1027" t="s">
        <v>8159</v>
      </c>
      <c r="AJ1027" t="s">
        <v>8158</v>
      </c>
      <c r="AK1027" t="s">
        <v>8157</v>
      </c>
      <c r="AL1027">
        <v>53</v>
      </c>
      <c r="AM1027" s="5">
        <f t="shared" si="131"/>
        <v>3.3125</v>
      </c>
      <c r="AN1027" s="4">
        <f t="shared" si="132"/>
        <v>5.0170390003786442E-3</v>
      </c>
      <c r="AO1027" s="3"/>
      <c r="AP1027">
        <v>1</v>
      </c>
      <c r="AR1027" t="s">
        <v>0</v>
      </c>
      <c r="AT1027" s="2" t="s">
        <v>6</v>
      </c>
      <c r="AU1027" s="1">
        <f t="shared" si="133"/>
        <v>3.9961105934116956</v>
      </c>
      <c r="AV1027" s="1">
        <f t="shared" si="134"/>
        <v>2.9977086810191724</v>
      </c>
      <c r="AW1027" s="1">
        <f t="shared" si="135"/>
        <v>1.9993067686266492</v>
      </c>
    </row>
    <row r="1028" spans="1:49" x14ac:dyDescent="0.2">
      <c r="A1028">
        <v>1026</v>
      </c>
      <c r="B1028" t="s">
        <v>8156</v>
      </c>
      <c r="C1028" t="s">
        <v>8155</v>
      </c>
      <c r="F1028" t="s">
        <v>8154</v>
      </c>
      <c r="G1028" t="s">
        <v>5</v>
      </c>
      <c r="H1028" t="s">
        <v>4</v>
      </c>
      <c r="I1028" t="s">
        <v>8153</v>
      </c>
      <c r="J1028">
        <v>60023256</v>
      </c>
      <c r="K1028" t="s">
        <v>1443</v>
      </c>
      <c r="L1028" t="s">
        <v>897</v>
      </c>
      <c r="M1028" t="s">
        <v>25</v>
      </c>
      <c r="N1028">
        <v>2</v>
      </c>
      <c r="O1028" t="s">
        <v>8152</v>
      </c>
      <c r="P1028" t="s">
        <v>8151</v>
      </c>
      <c r="Q1028" t="s">
        <v>1442</v>
      </c>
      <c r="R1028" s="7">
        <v>38961</v>
      </c>
      <c r="S1028" s="8">
        <f t="shared" si="128"/>
        <v>2006</v>
      </c>
      <c r="T1028" s="8">
        <v>2006</v>
      </c>
      <c r="U1028" s="8">
        <f t="shared" si="129"/>
        <v>16</v>
      </c>
      <c r="V1028" s="7">
        <v>38961</v>
      </c>
      <c r="W1028" t="s">
        <v>92</v>
      </c>
      <c r="X1028" s="2">
        <v>2.141</v>
      </c>
      <c r="Y1028" s="6">
        <f t="shared" si="130"/>
        <v>5.7152772216438434E-2</v>
      </c>
      <c r="AA1028">
        <v>1962892</v>
      </c>
      <c r="AB1028">
        <v>17360</v>
      </c>
      <c r="AD1028" t="s">
        <v>1</v>
      </c>
      <c r="AE1028">
        <v>44</v>
      </c>
      <c r="AF1028">
        <v>9</v>
      </c>
      <c r="AG1028">
        <v>1677745</v>
      </c>
      <c r="AH1028" t="s">
        <v>8150</v>
      </c>
      <c r="AI1028" t="s">
        <v>8149</v>
      </c>
      <c r="AJ1028" t="s">
        <v>8148</v>
      </c>
      <c r="AK1028" t="s">
        <v>8147</v>
      </c>
      <c r="AL1028">
        <v>535</v>
      </c>
      <c r="AM1028" s="5">
        <f t="shared" si="131"/>
        <v>33.4375</v>
      </c>
      <c r="AN1028" s="4">
        <f t="shared" si="132"/>
        <v>5.0643695569859905E-2</v>
      </c>
      <c r="AO1028" s="3"/>
      <c r="AP1028">
        <v>0</v>
      </c>
      <c r="AQ1028" t="s">
        <v>531</v>
      </c>
      <c r="AR1028" t="s">
        <v>0</v>
      </c>
      <c r="AS1028" t="s">
        <v>530</v>
      </c>
      <c r="AT1028" s="2" t="s">
        <v>6</v>
      </c>
      <c r="AU1028" s="1">
        <f t="shared" si="133"/>
        <v>5.5200049222464864</v>
      </c>
      <c r="AV1028" s="1">
        <f t="shared" si="134"/>
        <v>5.389823389314917</v>
      </c>
      <c r="AW1028" s="1">
        <f t="shared" si="135"/>
        <v>5.2596418563833458</v>
      </c>
    </row>
    <row r="1029" spans="1:49" x14ac:dyDescent="0.2">
      <c r="A1029">
        <v>1027</v>
      </c>
      <c r="B1029" t="s">
        <v>8146</v>
      </c>
      <c r="C1029" t="s">
        <v>8145</v>
      </c>
      <c r="F1029" t="s">
        <v>8144</v>
      </c>
      <c r="G1029" t="s">
        <v>5</v>
      </c>
      <c r="H1029" t="s">
        <v>4</v>
      </c>
      <c r="I1029" t="s">
        <v>8143</v>
      </c>
      <c r="J1029">
        <v>60032144</v>
      </c>
      <c r="K1029" t="s">
        <v>364</v>
      </c>
      <c r="L1029" t="s">
        <v>363</v>
      </c>
      <c r="M1029" t="s">
        <v>22</v>
      </c>
      <c r="N1029">
        <v>2</v>
      </c>
      <c r="O1029" t="s">
        <v>8142</v>
      </c>
      <c r="P1029" t="s">
        <v>8141</v>
      </c>
      <c r="Q1029" t="s">
        <v>917</v>
      </c>
      <c r="R1029" s="7">
        <v>38961</v>
      </c>
      <c r="S1029" s="8">
        <f t="shared" si="128"/>
        <v>2006</v>
      </c>
      <c r="T1029" s="8">
        <v>2006</v>
      </c>
      <c r="U1029" s="8">
        <f t="shared" si="129"/>
        <v>16</v>
      </c>
      <c r="V1029" s="7">
        <v>38961</v>
      </c>
      <c r="W1029" t="s">
        <v>1034</v>
      </c>
      <c r="X1029" s="2">
        <v>0.78200000000000003</v>
      </c>
      <c r="Y1029" s="6">
        <f t="shared" si="130"/>
        <v>2.0875043378446919E-2</v>
      </c>
      <c r="AA1029">
        <v>189316</v>
      </c>
      <c r="AB1029">
        <v>19901</v>
      </c>
      <c r="AD1029" t="s">
        <v>1</v>
      </c>
      <c r="AE1029">
        <v>52</v>
      </c>
      <c r="AF1029">
        <v>3</v>
      </c>
      <c r="AG1029">
        <v>1677816</v>
      </c>
      <c r="AH1029" t="s">
        <v>8140</v>
      </c>
      <c r="AI1029" t="s">
        <v>8139</v>
      </c>
      <c r="AK1029" t="s">
        <v>8138</v>
      </c>
      <c r="AL1029">
        <v>3</v>
      </c>
      <c r="AM1029" s="5">
        <f t="shared" si="131"/>
        <v>0.1875</v>
      </c>
      <c r="AN1029" s="4">
        <f t="shared" si="132"/>
        <v>2.8398333964407423E-4</v>
      </c>
      <c r="AO1029" s="3"/>
      <c r="AP1029">
        <v>0</v>
      </c>
      <c r="AQ1029" t="s">
        <v>1441</v>
      </c>
      <c r="AR1029" t="s">
        <v>0</v>
      </c>
      <c r="AS1029" t="s">
        <v>1440</v>
      </c>
      <c r="AT1029" s="2">
        <v>3.863</v>
      </c>
      <c r="AU1029" s="1">
        <f t="shared" si="133"/>
        <v>1.4697725366806063</v>
      </c>
      <c r="AV1029" s="1">
        <f t="shared" si="134"/>
        <v>1.0579513359045496</v>
      </c>
      <c r="AW1029" s="1">
        <f t="shared" si="135"/>
        <v>0.64613013512849271</v>
      </c>
    </row>
    <row r="1030" spans="1:49" x14ac:dyDescent="0.2">
      <c r="A1030">
        <v>1028</v>
      </c>
      <c r="B1030" t="s">
        <v>8137</v>
      </c>
      <c r="C1030" t="s">
        <v>8136</v>
      </c>
      <c r="D1030" t="s">
        <v>8135</v>
      </c>
      <c r="F1030" t="s">
        <v>8134</v>
      </c>
      <c r="G1030" t="s">
        <v>5</v>
      </c>
      <c r="H1030" t="s">
        <v>4</v>
      </c>
      <c r="I1030" t="s">
        <v>8133</v>
      </c>
      <c r="J1030">
        <v>60005686</v>
      </c>
      <c r="K1030" t="s">
        <v>8132</v>
      </c>
      <c r="L1030" t="s">
        <v>8131</v>
      </c>
      <c r="M1030" t="s">
        <v>898</v>
      </c>
      <c r="N1030">
        <v>2</v>
      </c>
      <c r="O1030" t="s">
        <v>8130</v>
      </c>
      <c r="P1030" t="s">
        <v>8129</v>
      </c>
      <c r="Q1030" t="s">
        <v>8128</v>
      </c>
      <c r="R1030" s="7">
        <v>38961</v>
      </c>
      <c r="S1030" s="8">
        <f t="shared" si="128"/>
        <v>2006</v>
      </c>
      <c r="T1030" s="8">
        <v>2006</v>
      </c>
      <c r="U1030" s="8">
        <f t="shared" si="129"/>
        <v>16</v>
      </c>
      <c r="V1030" s="7">
        <v>38961</v>
      </c>
      <c r="W1030" t="s">
        <v>8127</v>
      </c>
      <c r="X1030" s="2">
        <v>1.1599999999999999</v>
      </c>
      <c r="Y1030" s="6">
        <f t="shared" si="130"/>
        <v>3.0965537492325352E-2</v>
      </c>
      <c r="AA1030">
        <v>10635203</v>
      </c>
      <c r="AB1030">
        <v>25150</v>
      </c>
      <c r="AC1030" t="s">
        <v>8126</v>
      </c>
      <c r="AD1030" t="s">
        <v>1</v>
      </c>
      <c r="AE1030">
        <v>21</v>
      </c>
      <c r="AF1030">
        <v>2</v>
      </c>
      <c r="AH1030" t="s">
        <v>8125</v>
      </c>
      <c r="AI1030" t="s">
        <v>8124</v>
      </c>
      <c r="AJ1030" t="s">
        <v>8123</v>
      </c>
      <c r="AK1030" t="s">
        <v>8122</v>
      </c>
      <c r="AL1030">
        <v>15</v>
      </c>
      <c r="AM1030" s="5">
        <f t="shared" si="131"/>
        <v>0.9375</v>
      </c>
      <c r="AN1030" s="4">
        <f t="shared" si="132"/>
        <v>1.4199166982203711E-3</v>
      </c>
      <c r="AO1030" s="3"/>
      <c r="AP1030">
        <v>1</v>
      </c>
      <c r="AR1030" t="s">
        <v>0</v>
      </c>
      <c r="AT1030" s="2" t="s">
        <v>6</v>
      </c>
      <c r="AU1030" s="1">
        <f t="shared" si="133"/>
        <v>2.2101851254093856</v>
      </c>
      <c r="AV1030" s="1">
        <f t="shared" si="134"/>
        <v>1.6192727095272863</v>
      </c>
      <c r="AW1030" s="1">
        <f t="shared" si="135"/>
        <v>1.0283602936451866</v>
      </c>
    </row>
    <row r="1031" spans="1:49" x14ac:dyDescent="0.2">
      <c r="A1031">
        <v>1029</v>
      </c>
      <c r="B1031" t="s">
        <v>8121</v>
      </c>
      <c r="C1031" t="s">
        <v>8120</v>
      </c>
      <c r="F1031" t="s">
        <v>8119</v>
      </c>
      <c r="G1031" t="s">
        <v>5</v>
      </c>
      <c r="H1031" t="s">
        <v>4</v>
      </c>
      <c r="I1031" t="s">
        <v>8118</v>
      </c>
      <c r="J1031">
        <v>60018306</v>
      </c>
      <c r="K1031" t="s">
        <v>5153</v>
      </c>
      <c r="L1031" t="s">
        <v>5152</v>
      </c>
      <c r="M1031" t="s">
        <v>16</v>
      </c>
      <c r="N1031">
        <v>1</v>
      </c>
      <c r="O1031" t="s">
        <v>8117</v>
      </c>
      <c r="P1031">
        <v>7101846998</v>
      </c>
      <c r="Q1031">
        <v>60018306</v>
      </c>
      <c r="R1031" s="7">
        <v>38961</v>
      </c>
      <c r="S1031" s="8">
        <f t="shared" si="128"/>
        <v>2006</v>
      </c>
      <c r="T1031" s="8">
        <v>2006</v>
      </c>
      <c r="U1031" s="8">
        <f t="shared" si="129"/>
        <v>16</v>
      </c>
      <c r="V1031" s="7">
        <v>38961</v>
      </c>
      <c r="W1031" t="s">
        <v>8102</v>
      </c>
      <c r="X1031" s="2">
        <v>1.53</v>
      </c>
      <c r="Y1031" s="6">
        <f t="shared" si="130"/>
        <v>4.0842476175222235E-2</v>
      </c>
      <c r="AA1031">
        <v>8857474</v>
      </c>
      <c r="AB1031">
        <v>23490</v>
      </c>
      <c r="AD1031" t="s">
        <v>1</v>
      </c>
      <c r="AE1031">
        <v>28</v>
      </c>
      <c r="AF1031" s="10">
        <v>44257</v>
      </c>
      <c r="AH1031" t="s">
        <v>8116</v>
      </c>
      <c r="AI1031" t="s">
        <v>8115</v>
      </c>
      <c r="AJ1031" t="s">
        <v>8114</v>
      </c>
      <c r="AK1031" t="s">
        <v>8113</v>
      </c>
      <c r="AL1031">
        <v>1</v>
      </c>
      <c r="AM1031" s="5">
        <f t="shared" si="131"/>
        <v>6.25E-2</v>
      </c>
      <c r="AN1031" s="4">
        <f t="shared" si="132"/>
        <v>9.46611132146914E-5</v>
      </c>
      <c r="AO1031" s="3"/>
      <c r="AP1031">
        <v>0</v>
      </c>
      <c r="AR1031" t="s">
        <v>0</v>
      </c>
      <c r="AT1031" s="2">
        <v>2.5920000000000001</v>
      </c>
      <c r="AU1031" s="1">
        <f t="shared" si="133"/>
        <v>2.8618131656619967</v>
      </c>
      <c r="AV1031" s="1">
        <f t="shared" si="134"/>
        <v>2.0468568644218461</v>
      </c>
      <c r="AW1031" s="1">
        <f t="shared" si="135"/>
        <v>1.2319005631816955</v>
      </c>
    </row>
    <row r="1032" spans="1:49" x14ac:dyDescent="0.2">
      <c r="A1032">
        <v>1030</v>
      </c>
      <c r="B1032" t="s">
        <v>8112</v>
      </c>
      <c r="C1032" t="s">
        <v>8111</v>
      </c>
      <c r="F1032" t="s">
        <v>8110</v>
      </c>
      <c r="G1032" t="s">
        <v>5</v>
      </c>
      <c r="H1032" t="s">
        <v>4</v>
      </c>
      <c r="I1032" t="s">
        <v>551</v>
      </c>
      <c r="J1032" t="s">
        <v>8109</v>
      </c>
      <c r="K1032" t="s">
        <v>8108</v>
      </c>
      <c r="L1032" t="s">
        <v>8107</v>
      </c>
      <c r="M1032" t="s">
        <v>8106</v>
      </c>
      <c r="N1032">
        <v>6</v>
      </c>
      <c r="O1032" t="s">
        <v>8105</v>
      </c>
      <c r="P1032" t="s">
        <v>8104</v>
      </c>
      <c r="Q1032" t="s">
        <v>8103</v>
      </c>
      <c r="R1032" s="7">
        <v>38961</v>
      </c>
      <c r="S1032" s="8">
        <f t="shared" si="128"/>
        <v>2006</v>
      </c>
      <c r="T1032" s="8">
        <v>2006</v>
      </c>
      <c r="U1032" s="8">
        <f t="shared" si="129"/>
        <v>16</v>
      </c>
      <c r="V1032" s="7">
        <v>38961</v>
      </c>
      <c r="W1032" t="s">
        <v>8102</v>
      </c>
      <c r="X1032" s="2">
        <v>1.53</v>
      </c>
      <c r="Y1032" s="6">
        <f t="shared" si="130"/>
        <v>4.0842476175222235E-2</v>
      </c>
      <c r="AA1032">
        <v>8857474</v>
      </c>
      <c r="AB1032">
        <v>23490</v>
      </c>
      <c r="AD1032" t="s">
        <v>1</v>
      </c>
      <c r="AE1032">
        <v>28</v>
      </c>
      <c r="AF1032" s="10">
        <v>44257</v>
      </c>
      <c r="AH1032" t="s">
        <v>8101</v>
      </c>
      <c r="AI1032" t="s">
        <v>8100</v>
      </c>
      <c r="AJ1032" t="s">
        <v>8099</v>
      </c>
      <c r="AK1032" t="s">
        <v>8098</v>
      </c>
      <c r="AL1032">
        <v>23</v>
      </c>
      <c r="AM1032" s="5">
        <f t="shared" si="131"/>
        <v>1.4375</v>
      </c>
      <c r="AN1032" s="4">
        <f t="shared" si="132"/>
        <v>2.1772056039379025E-3</v>
      </c>
      <c r="AO1032" s="3"/>
      <c r="AP1032">
        <v>0</v>
      </c>
      <c r="AQ1032" t="s">
        <v>28</v>
      </c>
      <c r="AR1032" t="s">
        <v>8097</v>
      </c>
      <c r="AS1032" t="s">
        <v>27</v>
      </c>
      <c r="AT1032" s="2">
        <v>2.5920000000000001</v>
      </c>
      <c r="AU1032" s="1">
        <f t="shared" si="133"/>
        <v>2.9242895003836931</v>
      </c>
      <c r="AV1032" s="1">
        <f t="shared" si="134"/>
        <v>2.150984088958007</v>
      </c>
      <c r="AW1032" s="1">
        <f t="shared" si="135"/>
        <v>1.3776786775323202</v>
      </c>
    </row>
    <row r="1033" spans="1:49" x14ac:dyDescent="0.2">
      <c r="A1033">
        <v>1031</v>
      </c>
      <c r="B1033" t="s">
        <v>8096</v>
      </c>
      <c r="C1033" t="s">
        <v>8095</v>
      </c>
      <c r="E1033">
        <v>16761132</v>
      </c>
      <c r="F1033" t="s">
        <v>8094</v>
      </c>
      <c r="G1033" t="s">
        <v>5</v>
      </c>
      <c r="H1033" t="s">
        <v>4</v>
      </c>
      <c r="I1033" t="s">
        <v>8093</v>
      </c>
      <c r="J1033" t="s">
        <v>8092</v>
      </c>
      <c r="K1033" t="s">
        <v>8091</v>
      </c>
      <c r="L1033" t="s">
        <v>8090</v>
      </c>
      <c r="M1033" t="s">
        <v>155</v>
      </c>
      <c r="N1033">
        <v>2</v>
      </c>
      <c r="O1033" t="s">
        <v>8089</v>
      </c>
      <c r="P1033" t="s">
        <v>8088</v>
      </c>
      <c r="Q1033" t="s">
        <v>8087</v>
      </c>
      <c r="R1033" s="7">
        <v>38961</v>
      </c>
      <c r="S1033" s="8">
        <f t="shared" si="128"/>
        <v>2006</v>
      </c>
      <c r="T1033" s="8">
        <v>2006</v>
      </c>
      <c r="U1033" s="8">
        <f t="shared" si="129"/>
        <v>16</v>
      </c>
      <c r="V1033" s="7">
        <v>38961</v>
      </c>
      <c r="W1033" t="s">
        <v>807</v>
      </c>
      <c r="X1033" s="2">
        <v>0.8</v>
      </c>
      <c r="Y1033" s="6">
        <f t="shared" si="130"/>
        <v>2.1355543098155415E-2</v>
      </c>
      <c r="AA1033">
        <v>3407594</v>
      </c>
      <c r="AB1033">
        <v>23456</v>
      </c>
      <c r="AC1033">
        <v>14321351</v>
      </c>
      <c r="AD1033" t="s">
        <v>1</v>
      </c>
      <c r="AE1033">
        <v>192</v>
      </c>
      <c r="AF1033">
        <v>9</v>
      </c>
      <c r="AH1033" t="s">
        <v>8086</v>
      </c>
      <c r="AI1033" t="s">
        <v>8085</v>
      </c>
      <c r="AJ1033" t="s">
        <v>8084</v>
      </c>
      <c r="AK1033" t="s">
        <v>8083</v>
      </c>
      <c r="AL1033">
        <v>10</v>
      </c>
      <c r="AM1033" s="5">
        <f t="shared" si="131"/>
        <v>0.625</v>
      </c>
      <c r="AN1033" s="4">
        <f t="shared" si="132"/>
        <v>9.4661113214691405E-4</v>
      </c>
      <c r="AO1033" s="3"/>
      <c r="AP1033">
        <v>0</v>
      </c>
      <c r="AR1033" t="s">
        <v>0</v>
      </c>
      <c r="AT1033" s="2" t="s">
        <v>6</v>
      </c>
      <c r="AU1033" s="1">
        <f t="shared" si="133"/>
        <v>1.5232863508352865</v>
      </c>
      <c r="AV1033" s="1">
        <f t="shared" si="134"/>
        <v>1.1151077115151165</v>
      </c>
      <c r="AW1033" s="1">
        <f t="shared" si="135"/>
        <v>0.70692907219494638</v>
      </c>
    </row>
    <row r="1034" spans="1:49" x14ac:dyDescent="0.2">
      <c r="A1034">
        <v>1032</v>
      </c>
      <c r="B1034" t="s">
        <v>8082</v>
      </c>
      <c r="C1034" t="s">
        <v>8081</v>
      </c>
      <c r="F1034" t="s">
        <v>8080</v>
      </c>
      <c r="G1034" t="s">
        <v>5</v>
      </c>
      <c r="H1034" t="s">
        <v>4</v>
      </c>
      <c r="I1034" t="s">
        <v>8079</v>
      </c>
      <c r="J1034" t="s">
        <v>8078</v>
      </c>
      <c r="K1034" t="s">
        <v>8077</v>
      </c>
      <c r="L1034" t="s">
        <v>8076</v>
      </c>
      <c r="M1034" t="s">
        <v>258</v>
      </c>
      <c r="N1034">
        <v>5</v>
      </c>
      <c r="O1034" t="s">
        <v>8075</v>
      </c>
      <c r="P1034" t="s">
        <v>8074</v>
      </c>
      <c r="Q1034" t="s">
        <v>8073</v>
      </c>
      <c r="R1034" s="7">
        <v>38961</v>
      </c>
      <c r="S1034" s="8">
        <f t="shared" si="128"/>
        <v>2006</v>
      </c>
      <c r="T1034" s="8">
        <v>2006</v>
      </c>
      <c r="U1034" s="8">
        <f t="shared" si="129"/>
        <v>16</v>
      </c>
      <c r="V1034" s="7">
        <v>38961</v>
      </c>
      <c r="W1034" t="s">
        <v>8057</v>
      </c>
      <c r="X1034" s="2">
        <v>0.755</v>
      </c>
      <c r="Y1034" s="6">
        <f t="shared" si="130"/>
        <v>2.0154293798884174E-2</v>
      </c>
      <c r="AA1034">
        <v>3003604</v>
      </c>
      <c r="AB1034">
        <v>16515</v>
      </c>
      <c r="AD1034" t="s">
        <v>1</v>
      </c>
      <c r="AE1034">
        <v>44</v>
      </c>
      <c r="AF1034">
        <v>3</v>
      </c>
      <c r="AH1034" t="s">
        <v>8072</v>
      </c>
      <c r="AI1034" t="s">
        <v>8071</v>
      </c>
      <c r="AJ1034" t="s">
        <v>8070</v>
      </c>
      <c r="AK1034" t="s">
        <v>8069</v>
      </c>
      <c r="AL1034">
        <v>5</v>
      </c>
      <c r="AM1034" s="5">
        <f t="shared" si="131"/>
        <v>0.3125</v>
      </c>
      <c r="AN1034" s="4">
        <f t="shared" si="132"/>
        <v>4.7330556607345703E-4</v>
      </c>
      <c r="AO1034" s="3"/>
      <c r="AP1034">
        <v>0</v>
      </c>
      <c r="AQ1034" t="s">
        <v>51</v>
      </c>
      <c r="AR1034">
        <v>39890390</v>
      </c>
      <c r="AS1034" t="s">
        <v>50</v>
      </c>
      <c r="AT1034" s="2">
        <v>3.1890000000000001</v>
      </c>
      <c r="AU1034" s="1">
        <f t="shared" si="133"/>
        <v>1.4249997329040958</v>
      </c>
      <c r="AV1034" s="1">
        <f t="shared" si="134"/>
        <v>1.0313799682478815</v>
      </c>
      <c r="AW1034" s="1">
        <f t="shared" si="135"/>
        <v>0.63776020359166719</v>
      </c>
    </row>
    <row r="1035" spans="1:49" x14ac:dyDescent="0.2">
      <c r="A1035">
        <v>1033</v>
      </c>
      <c r="B1035" t="s">
        <v>8068</v>
      </c>
      <c r="C1035" t="s">
        <v>8067</v>
      </c>
      <c r="F1035" t="s">
        <v>8066</v>
      </c>
      <c r="G1035" t="s">
        <v>5</v>
      </c>
      <c r="H1035" t="s">
        <v>4</v>
      </c>
      <c r="I1035" t="s">
        <v>8065</v>
      </c>
      <c r="J1035" t="s">
        <v>8064</v>
      </c>
      <c r="K1035" t="s">
        <v>8063</v>
      </c>
      <c r="L1035" t="s">
        <v>8062</v>
      </c>
      <c r="M1035" t="s">
        <v>8061</v>
      </c>
      <c r="N1035">
        <v>4</v>
      </c>
      <c r="O1035" t="s">
        <v>8060</v>
      </c>
      <c r="P1035" t="s">
        <v>8059</v>
      </c>
      <c r="Q1035" t="s">
        <v>8058</v>
      </c>
      <c r="R1035" s="7">
        <v>38961</v>
      </c>
      <c r="S1035" s="8">
        <f t="shared" si="128"/>
        <v>2006</v>
      </c>
      <c r="T1035" s="8">
        <v>2006</v>
      </c>
      <c r="U1035" s="8">
        <f t="shared" si="129"/>
        <v>16</v>
      </c>
      <c r="V1035" s="7">
        <v>38961</v>
      </c>
      <c r="W1035" t="s">
        <v>8057</v>
      </c>
      <c r="X1035" s="2">
        <v>0.755</v>
      </c>
      <c r="Y1035" s="6">
        <f t="shared" si="130"/>
        <v>2.0154293798884174E-2</v>
      </c>
      <c r="AA1035">
        <v>3003604</v>
      </c>
      <c r="AB1035">
        <v>16515</v>
      </c>
      <c r="AD1035" t="s">
        <v>1</v>
      </c>
      <c r="AE1035">
        <v>44</v>
      </c>
      <c r="AF1035">
        <v>3</v>
      </c>
      <c r="AH1035" t="s">
        <v>8056</v>
      </c>
      <c r="AI1035" t="s">
        <v>8055</v>
      </c>
      <c r="AJ1035" t="s">
        <v>8054</v>
      </c>
      <c r="AK1035" t="s">
        <v>8053</v>
      </c>
      <c r="AL1035">
        <v>16</v>
      </c>
      <c r="AM1035" s="5">
        <f t="shared" si="131"/>
        <v>1</v>
      </c>
      <c r="AN1035" s="4">
        <f t="shared" si="132"/>
        <v>1.5145778114350624E-3</v>
      </c>
      <c r="AO1035" s="3"/>
      <c r="AP1035">
        <v>0</v>
      </c>
      <c r="AR1035" t="s">
        <v>0</v>
      </c>
      <c r="AT1035" s="2">
        <v>3.1890000000000001</v>
      </c>
      <c r="AU1035" s="1">
        <f t="shared" si="133"/>
        <v>1.4562379002649439</v>
      </c>
      <c r="AV1035" s="1">
        <f t="shared" si="134"/>
        <v>1.0834435805159617</v>
      </c>
      <c r="AW1035" s="1">
        <f t="shared" si="135"/>
        <v>0.71064926076697954</v>
      </c>
    </row>
    <row r="1036" spans="1:49" x14ac:dyDescent="0.2">
      <c r="A1036">
        <v>1034</v>
      </c>
      <c r="B1036" t="s">
        <v>8052</v>
      </c>
      <c r="C1036" t="s">
        <v>8051</v>
      </c>
      <c r="F1036" t="s">
        <v>8050</v>
      </c>
      <c r="G1036" t="s">
        <v>5</v>
      </c>
      <c r="H1036" t="s">
        <v>4</v>
      </c>
      <c r="I1036" t="s">
        <v>8049</v>
      </c>
      <c r="J1036">
        <v>60029445</v>
      </c>
      <c r="K1036" t="s">
        <v>150</v>
      </c>
      <c r="L1036" t="s">
        <v>149</v>
      </c>
      <c r="M1036" t="s">
        <v>16</v>
      </c>
      <c r="N1036">
        <v>1</v>
      </c>
      <c r="O1036" t="s">
        <v>8048</v>
      </c>
      <c r="P1036">
        <v>7005895774</v>
      </c>
      <c r="Q1036">
        <v>60029445</v>
      </c>
      <c r="R1036" s="7">
        <v>38961</v>
      </c>
      <c r="S1036" s="8">
        <f t="shared" si="128"/>
        <v>2006</v>
      </c>
      <c r="T1036" s="8">
        <v>2006</v>
      </c>
      <c r="U1036" s="8">
        <f t="shared" si="129"/>
        <v>16</v>
      </c>
      <c r="V1036" s="7">
        <v>38961</v>
      </c>
      <c r="W1036" t="s">
        <v>1386</v>
      </c>
      <c r="X1036" s="2">
        <v>0.81499999999999995</v>
      </c>
      <c r="Y1036" s="6">
        <f t="shared" si="130"/>
        <v>2.1755959531245827E-2</v>
      </c>
      <c r="AA1036">
        <v>10709908</v>
      </c>
      <c r="AB1036">
        <v>17316</v>
      </c>
      <c r="AD1036" t="s">
        <v>1</v>
      </c>
      <c r="AE1036">
        <v>13</v>
      </c>
      <c r="AF1036">
        <v>9</v>
      </c>
      <c r="AH1036" t="s">
        <v>8047</v>
      </c>
      <c r="AI1036" t="s">
        <v>8046</v>
      </c>
      <c r="AJ1036" t="s">
        <v>8045</v>
      </c>
      <c r="AK1036" t="s">
        <v>8044</v>
      </c>
      <c r="AL1036">
        <v>6</v>
      </c>
      <c r="AM1036" s="5">
        <f t="shared" si="131"/>
        <v>0.375</v>
      </c>
      <c r="AN1036" s="4">
        <f t="shared" si="132"/>
        <v>5.6796667928814845E-4</v>
      </c>
      <c r="AO1036" s="3"/>
      <c r="AP1036">
        <v>0</v>
      </c>
      <c r="AQ1036" t="s">
        <v>28</v>
      </c>
      <c r="AR1036" t="s">
        <v>0</v>
      </c>
      <c r="AS1036" t="s">
        <v>27</v>
      </c>
      <c r="AT1036" s="2">
        <v>3.109</v>
      </c>
      <c r="AU1036" s="1">
        <f t="shared" si="133"/>
        <v>1.5399561675658524</v>
      </c>
      <c r="AV1036" s="1">
        <f t="shared" si="134"/>
        <v>1.1161963105266988</v>
      </c>
      <c r="AW1036" s="1">
        <f t="shared" si="135"/>
        <v>0.69243645348754512</v>
      </c>
    </row>
    <row r="1037" spans="1:49" x14ac:dyDescent="0.2">
      <c r="A1037">
        <v>1035</v>
      </c>
      <c r="B1037" t="s">
        <v>8043</v>
      </c>
      <c r="C1037" t="s">
        <v>8042</v>
      </c>
      <c r="D1037" t="s">
        <v>8041</v>
      </c>
      <c r="F1037" t="s">
        <v>8040</v>
      </c>
      <c r="G1037" t="s">
        <v>5</v>
      </c>
      <c r="H1037" t="s">
        <v>4</v>
      </c>
      <c r="I1037" t="s">
        <v>1296</v>
      </c>
      <c r="J1037" t="s">
        <v>1295</v>
      </c>
      <c r="K1037" t="s">
        <v>1294</v>
      </c>
      <c r="L1037" t="s">
        <v>1293</v>
      </c>
      <c r="M1037" t="s">
        <v>617</v>
      </c>
      <c r="N1037">
        <v>5</v>
      </c>
      <c r="O1037" t="s">
        <v>1292</v>
      </c>
      <c r="P1037" t="s">
        <v>1291</v>
      </c>
      <c r="Q1037" t="s">
        <v>1290</v>
      </c>
      <c r="R1037" s="7">
        <v>38961</v>
      </c>
      <c r="S1037" s="8">
        <f t="shared" si="128"/>
        <v>2006</v>
      </c>
      <c r="T1037" s="8">
        <v>2006</v>
      </c>
      <c r="U1037" s="8">
        <f t="shared" si="129"/>
        <v>16</v>
      </c>
      <c r="V1037" s="7">
        <v>38961</v>
      </c>
      <c r="W1037" t="s">
        <v>873</v>
      </c>
      <c r="X1037" s="2">
        <v>0.22500000000000001</v>
      </c>
      <c r="Y1037" s="6">
        <f t="shared" si="130"/>
        <v>6.0062464963562111E-3</v>
      </c>
      <c r="AA1037">
        <v>2726343</v>
      </c>
      <c r="AB1037">
        <v>16128</v>
      </c>
      <c r="AC1037" t="s">
        <v>2163</v>
      </c>
      <c r="AD1037" t="s">
        <v>1</v>
      </c>
      <c r="AE1037">
        <v>26</v>
      </c>
      <c r="AF1037">
        <v>6</v>
      </c>
      <c r="AH1037" t="s">
        <v>8039</v>
      </c>
      <c r="AI1037" t="s">
        <v>8038</v>
      </c>
      <c r="AJ1037" t="s">
        <v>8037</v>
      </c>
      <c r="AK1037" t="s">
        <v>8036</v>
      </c>
      <c r="AL1037">
        <v>5</v>
      </c>
      <c r="AM1037" s="5">
        <f t="shared" si="131"/>
        <v>0.3125</v>
      </c>
      <c r="AN1037" s="4">
        <f t="shared" si="132"/>
        <v>4.7330556607345703E-4</v>
      </c>
      <c r="AO1037" s="3"/>
      <c r="AP1037">
        <v>0</v>
      </c>
      <c r="AR1037" t="s">
        <v>0</v>
      </c>
      <c r="AT1037" s="2">
        <v>1.099</v>
      </c>
      <c r="AU1037" s="1">
        <f t="shared" si="133"/>
        <v>0.43463642172713851</v>
      </c>
      <c r="AV1037" s="1">
        <f t="shared" si="134"/>
        <v>0.32397760312148344</v>
      </c>
      <c r="AW1037" s="1">
        <f t="shared" si="135"/>
        <v>0.21331878451582831</v>
      </c>
    </row>
    <row r="1038" spans="1:49" x14ac:dyDescent="0.2">
      <c r="A1038">
        <v>1036</v>
      </c>
      <c r="B1038" t="s">
        <v>8035</v>
      </c>
      <c r="C1038" t="s">
        <v>8034</v>
      </c>
      <c r="D1038" t="s">
        <v>8033</v>
      </c>
      <c r="F1038" t="s">
        <v>8032</v>
      </c>
      <c r="G1038" t="s">
        <v>5</v>
      </c>
      <c r="H1038" t="s">
        <v>4</v>
      </c>
      <c r="I1038" t="s">
        <v>8031</v>
      </c>
      <c r="J1038">
        <v>60005510</v>
      </c>
      <c r="K1038" t="s">
        <v>592</v>
      </c>
      <c r="L1038" t="s">
        <v>341</v>
      </c>
      <c r="M1038" t="s">
        <v>340</v>
      </c>
      <c r="N1038">
        <v>2</v>
      </c>
      <c r="O1038" t="s">
        <v>8030</v>
      </c>
      <c r="P1038" t="s">
        <v>8029</v>
      </c>
      <c r="Q1038" t="s">
        <v>591</v>
      </c>
      <c r="R1038" s="7">
        <v>38961</v>
      </c>
      <c r="S1038" s="8">
        <f t="shared" si="128"/>
        <v>2006</v>
      </c>
      <c r="T1038" s="8">
        <v>2006</v>
      </c>
      <c r="U1038" s="8">
        <f t="shared" si="129"/>
        <v>16</v>
      </c>
      <c r="V1038" s="7">
        <v>38961</v>
      </c>
      <c r="W1038" t="s">
        <v>873</v>
      </c>
      <c r="X1038" s="2">
        <v>0.22500000000000001</v>
      </c>
      <c r="Y1038" s="6">
        <f t="shared" si="130"/>
        <v>6.0062464963562111E-3</v>
      </c>
      <c r="AA1038">
        <v>2726343</v>
      </c>
      <c r="AB1038">
        <v>16128</v>
      </c>
      <c r="AC1038" t="s">
        <v>2163</v>
      </c>
      <c r="AD1038" t="s">
        <v>1</v>
      </c>
      <c r="AE1038">
        <v>26</v>
      </c>
      <c r="AF1038">
        <v>6</v>
      </c>
      <c r="AH1038" t="s">
        <v>8028</v>
      </c>
      <c r="AI1038" t="s">
        <v>8027</v>
      </c>
      <c r="AJ1038" t="s">
        <v>8026</v>
      </c>
      <c r="AK1038" t="s">
        <v>8025</v>
      </c>
      <c r="AL1038">
        <v>4</v>
      </c>
      <c r="AM1038" s="5">
        <f t="shared" si="131"/>
        <v>0.25</v>
      </c>
      <c r="AN1038" s="4">
        <f t="shared" si="132"/>
        <v>3.786444528587656E-4</v>
      </c>
      <c r="AO1038" s="3"/>
      <c r="AP1038">
        <v>0</v>
      </c>
      <c r="AR1038" t="s">
        <v>0</v>
      </c>
      <c r="AT1038" s="2">
        <v>1.099</v>
      </c>
      <c r="AU1038" s="1">
        <f t="shared" si="133"/>
        <v>0.43179658833069773</v>
      </c>
      <c r="AV1038" s="1">
        <f t="shared" si="134"/>
        <v>0.31924454746074882</v>
      </c>
      <c r="AW1038" s="1">
        <f t="shared" si="135"/>
        <v>0.20669250659079993</v>
      </c>
    </row>
    <row r="1039" spans="1:49" x14ac:dyDescent="0.2">
      <c r="A1039">
        <v>1037</v>
      </c>
      <c r="B1039" t="s">
        <v>8024</v>
      </c>
      <c r="C1039" t="s">
        <v>8023</v>
      </c>
      <c r="D1039" t="s">
        <v>8022</v>
      </c>
      <c r="F1039" t="s">
        <v>8021</v>
      </c>
      <c r="G1039" t="s">
        <v>5</v>
      </c>
      <c r="H1039" t="s">
        <v>4</v>
      </c>
      <c r="I1039" t="s">
        <v>1053</v>
      </c>
      <c r="J1039">
        <v>60013395</v>
      </c>
      <c r="K1039" t="s">
        <v>427</v>
      </c>
      <c r="L1039" t="s">
        <v>426</v>
      </c>
      <c r="M1039" t="s">
        <v>254</v>
      </c>
      <c r="N1039">
        <v>2</v>
      </c>
      <c r="O1039" t="s">
        <v>8020</v>
      </c>
      <c r="P1039" t="s">
        <v>8019</v>
      </c>
      <c r="Q1039" t="s">
        <v>478</v>
      </c>
      <c r="R1039" s="7">
        <v>38961</v>
      </c>
      <c r="S1039" s="8">
        <f t="shared" si="128"/>
        <v>2006</v>
      </c>
      <c r="T1039" s="8">
        <v>2006</v>
      </c>
      <c r="U1039" s="8">
        <f t="shared" si="129"/>
        <v>16</v>
      </c>
      <c r="V1039" s="7">
        <v>38961</v>
      </c>
      <c r="W1039" t="s">
        <v>873</v>
      </c>
      <c r="X1039" s="2">
        <v>0.22500000000000001</v>
      </c>
      <c r="Y1039" s="6">
        <f t="shared" si="130"/>
        <v>6.0062464963562111E-3</v>
      </c>
      <c r="AA1039">
        <v>2726343</v>
      </c>
      <c r="AB1039">
        <v>16128</v>
      </c>
      <c r="AC1039" t="s">
        <v>2163</v>
      </c>
      <c r="AD1039" t="s">
        <v>1</v>
      </c>
      <c r="AE1039">
        <v>26</v>
      </c>
      <c r="AF1039">
        <v>6</v>
      </c>
      <c r="AH1039" t="s">
        <v>8018</v>
      </c>
      <c r="AI1039" t="s">
        <v>8017</v>
      </c>
      <c r="AJ1039" t="s">
        <v>8016</v>
      </c>
      <c r="AK1039" t="s">
        <v>8015</v>
      </c>
      <c r="AL1039">
        <v>15</v>
      </c>
      <c r="AM1039" s="5">
        <f t="shared" si="131"/>
        <v>0.9375</v>
      </c>
      <c r="AN1039" s="4">
        <f t="shared" si="132"/>
        <v>1.4199166982203711E-3</v>
      </c>
      <c r="AO1039" s="3"/>
      <c r="AP1039">
        <v>0</v>
      </c>
      <c r="AR1039" t="s">
        <v>0</v>
      </c>
      <c r="AT1039" s="2">
        <v>1.099</v>
      </c>
      <c r="AU1039" s="1">
        <f t="shared" si="133"/>
        <v>0.4630347556915459</v>
      </c>
      <c r="AV1039" s="1">
        <f t="shared" si="134"/>
        <v>0.37130815972882908</v>
      </c>
      <c r="AW1039" s="1">
        <f t="shared" si="135"/>
        <v>0.27958156376611226</v>
      </c>
    </row>
    <row r="1040" spans="1:49" x14ac:dyDescent="0.2">
      <c r="A1040">
        <v>1038</v>
      </c>
      <c r="B1040" t="s">
        <v>8014</v>
      </c>
      <c r="C1040" t="s">
        <v>8013</v>
      </c>
      <c r="F1040" t="s">
        <v>8012</v>
      </c>
      <c r="G1040" t="s">
        <v>5</v>
      </c>
      <c r="H1040" t="s">
        <v>4</v>
      </c>
      <c r="I1040" t="s">
        <v>8011</v>
      </c>
      <c r="J1040" t="s">
        <v>8010</v>
      </c>
      <c r="K1040" t="s">
        <v>8009</v>
      </c>
      <c r="L1040" t="s">
        <v>52</v>
      </c>
      <c r="M1040" t="s">
        <v>9</v>
      </c>
      <c r="N1040">
        <v>2</v>
      </c>
      <c r="O1040" t="s">
        <v>8008</v>
      </c>
      <c r="P1040" t="s">
        <v>8007</v>
      </c>
      <c r="Q1040" t="s">
        <v>8006</v>
      </c>
      <c r="R1040" s="7">
        <v>38961</v>
      </c>
      <c r="S1040" s="8">
        <f t="shared" si="128"/>
        <v>2006</v>
      </c>
      <c r="T1040" s="8">
        <v>2006</v>
      </c>
      <c r="U1040" s="8">
        <f t="shared" si="129"/>
        <v>16</v>
      </c>
      <c r="V1040" s="7">
        <v>38961</v>
      </c>
      <c r="W1040" t="s">
        <v>8005</v>
      </c>
      <c r="X1040" s="2">
        <v>1.204</v>
      </c>
      <c r="Y1040" s="6">
        <f t="shared" si="130"/>
        <v>3.2140092362723902E-2</v>
      </c>
      <c r="AA1040">
        <v>3003256</v>
      </c>
      <c r="AB1040">
        <v>24546</v>
      </c>
      <c r="AC1040">
        <v>14636409</v>
      </c>
      <c r="AD1040" t="s">
        <v>1</v>
      </c>
      <c r="AE1040">
        <v>35</v>
      </c>
      <c r="AF1040">
        <v>5</v>
      </c>
      <c r="AH1040" t="s">
        <v>8004</v>
      </c>
      <c r="AI1040" t="s">
        <v>8003</v>
      </c>
      <c r="AK1040" t="s">
        <v>8002</v>
      </c>
      <c r="AL1040">
        <v>10</v>
      </c>
      <c r="AM1040" s="5">
        <f t="shared" si="131"/>
        <v>0.625</v>
      </c>
      <c r="AN1040" s="4">
        <f t="shared" si="132"/>
        <v>9.4661113214691405E-4</v>
      </c>
      <c r="AO1040" s="3"/>
      <c r="AP1040">
        <v>0</v>
      </c>
      <c r="AR1040" t="s">
        <v>0</v>
      </c>
      <c r="AT1040" s="2">
        <v>3.14</v>
      </c>
      <c r="AU1040" s="1">
        <f t="shared" si="133"/>
        <v>2.2782047993550805</v>
      </c>
      <c r="AV1040" s="1">
        <f t="shared" si="134"/>
        <v>1.6543351747435406</v>
      </c>
      <c r="AW1040" s="1">
        <f t="shared" si="135"/>
        <v>1.030465550132001</v>
      </c>
    </row>
    <row r="1041" spans="1:49" x14ac:dyDescent="0.2">
      <c r="A1041">
        <v>1039</v>
      </c>
      <c r="B1041" t="s">
        <v>8001</v>
      </c>
      <c r="C1041" t="s">
        <v>8000</v>
      </c>
      <c r="D1041" t="s">
        <v>7999</v>
      </c>
      <c r="F1041" t="s">
        <v>7998</v>
      </c>
      <c r="G1041" t="s">
        <v>5</v>
      </c>
      <c r="H1041" t="s">
        <v>4</v>
      </c>
      <c r="I1041" t="s">
        <v>7997</v>
      </c>
      <c r="J1041">
        <v>60094293</v>
      </c>
      <c r="K1041" t="s">
        <v>7996</v>
      </c>
      <c r="L1041" t="s">
        <v>1008</v>
      </c>
      <c r="M1041" t="s">
        <v>792</v>
      </c>
      <c r="N1041">
        <v>6</v>
      </c>
      <c r="O1041" t="s">
        <v>7995</v>
      </c>
      <c r="P1041" t="s">
        <v>7994</v>
      </c>
      <c r="Q1041" t="s">
        <v>7993</v>
      </c>
      <c r="R1041" s="7">
        <v>38961</v>
      </c>
      <c r="S1041" s="8">
        <f t="shared" si="128"/>
        <v>2006</v>
      </c>
      <c r="T1041" s="8">
        <v>2006</v>
      </c>
      <c r="U1041" s="8">
        <f t="shared" si="129"/>
        <v>16</v>
      </c>
      <c r="V1041" s="7">
        <v>38961</v>
      </c>
      <c r="W1041" t="s">
        <v>1188</v>
      </c>
      <c r="X1041" s="2">
        <v>1.403</v>
      </c>
      <c r="Y1041" s="6">
        <f t="shared" si="130"/>
        <v>3.7452283708390058E-2</v>
      </c>
      <c r="AA1041">
        <v>32670</v>
      </c>
      <c r="AB1041">
        <v>23911</v>
      </c>
      <c r="AD1041" t="s">
        <v>1</v>
      </c>
      <c r="AE1041">
        <v>577</v>
      </c>
      <c r="AF1041">
        <v>1</v>
      </c>
      <c r="AH1041" t="s">
        <v>7992</v>
      </c>
      <c r="AI1041" t="s">
        <v>7991</v>
      </c>
      <c r="AJ1041" t="s">
        <v>7990</v>
      </c>
      <c r="AK1041" t="s">
        <v>7989</v>
      </c>
      <c r="AL1041">
        <v>37</v>
      </c>
      <c r="AM1041" s="5">
        <f t="shared" si="131"/>
        <v>2.3125</v>
      </c>
      <c r="AN1041" s="4">
        <f t="shared" si="132"/>
        <v>3.5024611889435818E-3</v>
      </c>
      <c r="AO1041" s="3"/>
      <c r="AP1041">
        <v>0</v>
      </c>
      <c r="AR1041" t="s">
        <v>7988</v>
      </c>
      <c r="AT1041" s="2">
        <v>6.5579999999999998</v>
      </c>
      <c r="AU1041" s="1">
        <f t="shared" si="133"/>
        <v>2.7267336952556112</v>
      </c>
      <c r="AV1041" s="1">
        <f t="shared" si="134"/>
        <v>2.0477372448666822</v>
      </c>
      <c r="AW1041" s="1">
        <f t="shared" si="135"/>
        <v>1.3687407944777523</v>
      </c>
    </row>
    <row r="1042" spans="1:49" x14ac:dyDescent="0.2">
      <c r="A1042">
        <v>1040</v>
      </c>
      <c r="B1042" t="s">
        <v>7987</v>
      </c>
      <c r="C1042" t="s">
        <v>7986</v>
      </c>
      <c r="D1042" t="s">
        <v>7985</v>
      </c>
      <c r="F1042" t="s">
        <v>7984</v>
      </c>
      <c r="G1042" t="s">
        <v>5</v>
      </c>
      <c r="H1042" t="s">
        <v>4</v>
      </c>
      <c r="I1042" t="s">
        <v>1340</v>
      </c>
      <c r="J1042">
        <v>60024322</v>
      </c>
      <c r="K1042" t="s">
        <v>1200</v>
      </c>
      <c r="L1042" t="s">
        <v>1199</v>
      </c>
      <c r="M1042" t="s">
        <v>96</v>
      </c>
      <c r="N1042">
        <v>3</v>
      </c>
      <c r="O1042" t="s">
        <v>7983</v>
      </c>
      <c r="P1042" t="s">
        <v>1339</v>
      </c>
      <c r="Q1042" t="s">
        <v>1338</v>
      </c>
      <c r="R1042" s="7">
        <v>38961</v>
      </c>
      <c r="S1042" s="8">
        <f t="shared" si="128"/>
        <v>2006</v>
      </c>
      <c r="T1042" s="8">
        <v>2006</v>
      </c>
      <c r="U1042" s="8">
        <f t="shared" si="129"/>
        <v>16</v>
      </c>
      <c r="V1042" s="7">
        <v>38961</v>
      </c>
      <c r="W1042" t="s">
        <v>7982</v>
      </c>
      <c r="X1042" s="2">
        <v>3.3220000000000001</v>
      </c>
      <c r="Y1042" s="6">
        <f t="shared" si="130"/>
        <v>8.8678892715090371E-2</v>
      </c>
      <c r="AA1042">
        <v>13596454</v>
      </c>
      <c r="AB1042">
        <v>28583</v>
      </c>
      <c r="AD1042" t="s">
        <v>1</v>
      </c>
      <c r="AE1042">
        <v>54</v>
      </c>
      <c r="AF1042">
        <v>16</v>
      </c>
      <c r="AH1042" t="s">
        <v>7981</v>
      </c>
      <c r="AI1042" t="s">
        <v>7980</v>
      </c>
      <c r="AJ1042" t="s">
        <v>7979</v>
      </c>
      <c r="AK1042" t="s">
        <v>7978</v>
      </c>
      <c r="AL1042">
        <v>10</v>
      </c>
      <c r="AM1042" s="5">
        <f t="shared" si="131"/>
        <v>0.625</v>
      </c>
      <c r="AN1042" s="4">
        <f t="shared" si="132"/>
        <v>9.4661113214691405E-4</v>
      </c>
      <c r="AO1042" s="3"/>
      <c r="AP1042">
        <v>0</v>
      </c>
      <c r="AQ1042" t="s">
        <v>1337</v>
      </c>
      <c r="AR1042" t="s">
        <v>0</v>
      </c>
      <c r="AS1042" t="s">
        <v>1336</v>
      </c>
      <c r="AT1042" s="2">
        <v>8.2029999999999994</v>
      </c>
      <c r="AU1042" s="1">
        <f t="shared" si="133"/>
        <v>6.2359208240207327</v>
      </c>
      <c r="AV1042" s="1">
        <f t="shared" si="134"/>
        <v>4.4812751923618643</v>
      </c>
      <c r="AW1042" s="1">
        <f t="shared" si="135"/>
        <v>2.7266295607029951</v>
      </c>
    </row>
    <row r="1043" spans="1:49" x14ac:dyDescent="0.2">
      <c r="A1043">
        <v>1041</v>
      </c>
      <c r="B1043" t="s">
        <v>7977</v>
      </c>
      <c r="C1043" t="s">
        <v>7976</v>
      </c>
      <c r="D1043" t="s">
        <v>7975</v>
      </c>
      <c r="F1043" t="s">
        <v>7974</v>
      </c>
      <c r="G1043" t="s">
        <v>5</v>
      </c>
      <c r="H1043" t="s">
        <v>4</v>
      </c>
      <c r="I1043" t="s">
        <v>7973</v>
      </c>
      <c r="J1043">
        <v>60026838</v>
      </c>
      <c r="K1043" t="s">
        <v>2532</v>
      </c>
      <c r="L1043" t="s">
        <v>2531</v>
      </c>
      <c r="M1043" t="s">
        <v>157</v>
      </c>
      <c r="N1043">
        <v>1</v>
      </c>
      <c r="O1043" t="s">
        <v>7972</v>
      </c>
      <c r="P1043">
        <v>8627612400</v>
      </c>
      <c r="Q1043">
        <v>60026838</v>
      </c>
      <c r="R1043" s="7">
        <v>38961</v>
      </c>
      <c r="S1043" s="8">
        <f t="shared" si="128"/>
        <v>2006</v>
      </c>
      <c r="T1043" s="8">
        <v>2006</v>
      </c>
      <c r="U1043" s="8">
        <f t="shared" si="129"/>
        <v>16</v>
      </c>
      <c r="V1043" s="7">
        <v>38961</v>
      </c>
      <c r="W1043" t="s">
        <v>806</v>
      </c>
      <c r="X1043" s="2">
        <v>1.774</v>
      </c>
      <c r="Y1043" s="6">
        <f t="shared" si="130"/>
        <v>4.7355916820159633E-2</v>
      </c>
      <c r="AA1043">
        <v>295515</v>
      </c>
      <c r="AB1043">
        <v>29066</v>
      </c>
      <c r="AC1043">
        <v>17414326</v>
      </c>
      <c r="AD1043" t="s">
        <v>1</v>
      </c>
      <c r="AE1043">
        <v>46</v>
      </c>
      <c r="AF1043">
        <v>9</v>
      </c>
      <c r="AG1043" t="s">
        <v>7971</v>
      </c>
      <c r="AI1043" t="s">
        <v>7970</v>
      </c>
      <c r="AK1043" t="s">
        <v>7969</v>
      </c>
      <c r="AL1043">
        <v>23</v>
      </c>
      <c r="AM1043" s="5">
        <f t="shared" si="131"/>
        <v>1.4375</v>
      </c>
      <c r="AN1043" s="4">
        <f t="shared" si="132"/>
        <v>2.1772056039379025E-3</v>
      </c>
      <c r="AO1043" s="3"/>
      <c r="AP1043">
        <v>0</v>
      </c>
      <c r="AR1043" t="s">
        <v>0</v>
      </c>
      <c r="AT1043" s="2">
        <v>3.1789999999999998</v>
      </c>
      <c r="AU1043" s="1">
        <f t="shared" si="133"/>
        <v>3.3802303455293106</v>
      </c>
      <c r="AV1043" s="1">
        <f t="shared" si="134"/>
        <v>2.4766561212048765</v>
      </c>
      <c r="AW1043" s="1">
        <f t="shared" si="135"/>
        <v>1.5730818968804419</v>
      </c>
    </row>
    <row r="1044" spans="1:49" x14ac:dyDescent="0.2">
      <c r="A1044">
        <v>1042</v>
      </c>
      <c r="B1044" t="s">
        <v>7968</v>
      </c>
      <c r="C1044" t="s">
        <v>7967</v>
      </c>
      <c r="D1044" t="s">
        <v>7966</v>
      </c>
      <c r="F1044" t="s">
        <v>7965</v>
      </c>
      <c r="G1044" t="s">
        <v>5</v>
      </c>
      <c r="H1044" t="s">
        <v>4</v>
      </c>
      <c r="I1044" t="s">
        <v>7964</v>
      </c>
      <c r="J1044" t="s">
        <v>7963</v>
      </c>
      <c r="K1044" t="s">
        <v>7962</v>
      </c>
      <c r="L1044" t="s">
        <v>7961</v>
      </c>
      <c r="M1044" t="s">
        <v>7960</v>
      </c>
      <c r="N1044">
        <v>13</v>
      </c>
      <c r="O1044" t="s">
        <v>7959</v>
      </c>
      <c r="P1044" t="s">
        <v>7958</v>
      </c>
      <c r="Q1044" t="s">
        <v>7957</v>
      </c>
      <c r="R1044" s="7">
        <v>38961</v>
      </c>
      <c r="S1044" s="8">
        <f t="shared" si="128"/>
        <v>2006</v>
      </c>
      <c r="T1044" s="8">
        <v>2006</v>
      </c>
      <c r="U1044" s="8">
        <f t="shared" si="129"/>
        <v>16</v>
      </c>
      <c r="V1044" s="7">
        <v>38961</v>
      </c>
      <c r="W1044" t="s">
        <v>806</v>
      </c>
      <c r="X1044" s="2">
        <v>1.774</v>
      </c>
      <c r="Y1044" s="6">
        <f t="shared" si="130"/>
        <v>4.7355916820159633E-2</v>
      </c>
      <c r="AA1044">
        <v>295515</v>
      </c>
      <c r="AB1044">
        <v>29066</v>
      </c>
      <c r="AC1044">
        <v>17414326</v>
      </c>
      <c r="AD1044" t="s">
        <v>1</v>
      </c>
      <c r="AE1044">
        <v>46</v>
      </c>
      <c r="AF1044">
        <v>9</v>
      </c>
      <c r="AG1044" t="s">
        <v>7956</v>
      </c>
      <c r="AI1044" t="s">
        <v>7955</v>
      </c>
      <c r="AK1044" t="s">
        <v>7954</v>
      </c>
      <c r="AL1044">
        <v>6</v>
      </c>
      <c r="AM1044" s="5">
        <f t="shared" si="131"/>
        <v>0.375</v>
      </c>
      <c r="AN1044" s="4">
        <f t="shared" si="132"/>
        <v>5.6796667928814845E-4</v>
      </c>
      <c r="AO1044" s="3"/>
      <c r="AP1044">
        <v>0</v>
      </c>
      <c r="AR1044" t="s">
        <v>0</v>
      </c>
      <c r="AT1044" s="2">
        <v>3.1789999999999998</v>
      </c>
      <c r="AU1044" s="1">
        <f t="shared" si="133"/>
        <v>3.3319531777898184</v>
      </c>
      <c r="AV1044" s="1">
        <f t="shared" si="134"/>
        <v>2.396194174972389</v>
      </c>
      <c r="AW1044" s="1">
        <f t="shared" si="135"/>
        <v>1.4604351721549593</v>
      </c>
    </row>
    <row r="1045" spans="1:49" x14ac:dyDescent="0.2">
      <c r="A1045">
        <v>1043</v>
      </c>
      <c r="B1045" t="s">
        <v>7953</v>
      </c>
      <c r="C1045" t="s">
        <v>7952</v>
      </c>
      <c r="D1045" t="s">
        <v>7951</v>
      </c>
      <c r="F1045" t="s">
        <v>7950</v>
      </c>
      <c r="G1045" t="s">
        <v>5</v>
      </c>
      <c r="H1045" t="s">
        <v>4</v>
      </c>
      <c r="I1045" t="s">
        <v>209</v>
      </c>
      <c r="J1045" t="s">
        <v>7949</v>
      </c>
      <c r="K1045" t="s">
        <v>7948</v>
      </c>
      <c r="L1045" t="s">
        <v>7947</v>
      </c>
      <c r="M1045" t="s">
        <v>26</v>
      </c>
      <c r="N1045">
        <v>12</v>
      </c>
      <c r="O1045" t="s">
        <v>7946</v>
      </c>
      <c r="P1045" t="s">
        <v>7945</v>
      </c>
      <c r="Q1045" t="s">
        <v>7944</v>
      </c>
      <c r="R1045" s="7">
        <v>38961</v>
      </c>
      <c r="S1045" s="8">
        <f t="shared" si="128"/>
        <v>2006</v>
      </c>
      <c r="T1045" s="8">
        <v>2006</v>
      </c>
      <c r="U1045" s="8">
        <f t="shared" si="129"/>
        <v>16</v>
      </c>
      <c r="V1045" s="7">
        <v>38961</v>
      </c>
      <c r="W1045" t="s">
        <v>806</v>
      </c>
      <c r="X1045" s="2">
        <v>1.774</v>
      </c>
      <c r="Y1045" s="6">
        <f t="shared" si="130"/>
        <v>4.7355916820159633E-2</v>
      </c>
      <c r="AA1045">
        <v>295515</v>
      </c>
      <c r="AB1045">
        <v>29066</v>
      </c>
      <c r="AC1045">
        <v>17414326</v>
      </c>
      <c r="AD1045" t="s">
        <v>1</v>
      </c>
      <c r="AE1045">
        <v>46</v>
      </c>
      <c r="AF1045">
        <v>9</v>
      </c>
      <c r="AG1045" t="s">
        <v>7943</v>
      </c>
      <c r="AI1045" t="s">
        <v>7942</v>
      </c>
      <c r="AK1045" t="s">
        <v>7941</v>
      </c>
      <c r="AL1045">
        <v>21</v>
      </c>
      <c r="AM1045" s="5">
        <f t="shared" si="131"/>
        <v>1.3125</v>
      </c>
      <c r="AN1045" s="4">
        <f t="shared" si="132"/>
        <v>1.9878833775085194E-3</v>
      </c>
      <c r="AO1045" s="3"/>
      <c r="AP1045">
        <v>0</v>
      </c>
      <c r="AR1045" t="s">
        <v>0</v>
      </c>
      <c r="AT1045" s="2">
        <v>3.1789999999999998</v>
      </c>
      <c r="AU1045" s="1">
        <f t="shared" si="133"/>
        <v>3.3745506787364294</v>
      </c>
      <c r="AV1045" s="1">
        <f t="shared" si="134"/>
        <v>2.4671900098834074</v>
      </c>
      <c r="AW1045" s="1">
        <f t="shared" si="135"/>
        <v>1.5598293410303852</v>
      </c>
    </row>
    <row r="1046" spans="1:49" x14ac:dyDescent="0.2">
      <c r="A1046">
        <v>1044</v>
      </c>
      <c r="B1046" t="s">
        <v>7940</v>
      </c>
      <c r="C1046" t="s">
        <v>7939</v>
      </c>
      <c r="F1046" t="s">
        <v>7938</v>
      </c>
      <c r="G1046" t="s">
        <v>5</v>
      </c>
      <c r="H1046" t="s">
        <v>4</v>
      </c>
      <c r="I1046" t="s">
        <v>7937</v>
      </c>
      <c r="J1046">
        <v>60068700</v>
      </c>
      <c r="K1046" t="s">
        <v>7936</v>
      </c>
      <c r="L1046" t="s">
        <v>7935</v>
      </c>
      <c r="M1046" t="s">
        <v>22</v>
      </c>
      <c r="N1046">
        <v>2</v>
      </c>
      <c r="O1046" t="s">
        <v>7934</v>
      </c>
      <c r="P1046" t="s">
        <v>7933</v>
      </c>
      <c r="Q1046" t="s">
        <v>7932</v>
      </c>
      <c r="R1046" s="7">
        <v>38961</v>
      </c>
      <c r="S1046" s="8">
        <f t="shared" si="128"/>
        <v>2006</v>
      </c>
      <c r="T1046" s="8">
        <v>2006</v>
      </c>
      <c r="U1046" s="8">
        <f t="shared" si="129"/>
        <v>16</v>
      </c>
      <c r="V1046" s="7">
        <v>38961</v>
      </c>
      <c r="W1046" t="s">
        <v>236</v>
      </c>
      <c r="X1046" s="2">
        <v>0.30399999999999999</v>
      </c>
      <c r="Y1046" s="6">
        <f t="shared" si="130"/>
        <v>8.115106377299057E-3</v>
      </c>
      <c r="AA1046">
        <v>8952477</v>
      </c>
      <c r="AB1046">
        <v>12250</v>
      </c>
      <c r="AD1046" t="s">
        <v>1</v>
      </c>
      <c r="AE1046">
        <v>48</v>
      </c>
      <c r="AF1046">
        <v>9</v>
      </c>
      <c r="AH1046" t="s">
        <v>7931</v>
      </c>
      <c r="AI1046" t="s">
        <v>7930</v>
      </c>
      <c r="AJ1046" t="s">
        <v>7929</v>
      </c>
      <c r="AK1046" t="s">
        <v>7928</v>
      </c>
      <c r="AL1046">
        <v>13</v>
      </c>
      <c r="AM1046" s="5">
        <f t="shared" si="131"/>
        <v>0.8125</v>
      </c>
      <c r="AN1046" s="4">
        <f t="shared" si="132"/>
        <v>1.2305944717909882E-3</v>
      </c>
      <c r="AO1046" s="3"/>
      <c r="AP1046">
        <v>0</v>
      </c>
      <c r="AR1046" t="s">
        <v>0</v>
      </c>
      <c r="AT1046" s="2" t="s">
        <v>6</v>
      </c>
      <c r="AU1046" s="1">
        <f t="shared" si="133"/>
        <v>0.60497528056466354</v>
      </c>
      <c r="AV1046" s="1">
        <f t="shared" si="134"/>
        <v>0.46728504245450225</v>
      </c>
      <c r="AW1046" s="1">
        <f t="shared" si="135"/>
        <v>0.32959480434434091</v>
      </c>
    </row>
    <row r="1047" spans="1:49" x14ac:dyDescent="0.2">
      <c r="A1047">
        <v>1045</v>
      </c>
      <c r="B1047" t="s">
        <v>7927</v>
      </c>
      <c r="C1047" t="s">
        <v>7926</v>
      </c>
      <c r="F1047" t="s">
        <v>7925</v>
      </c>
      <c r="G1047" t="s">
        <v>5</v>
      </c>
      <c r="H1047" t="s">
        <v>4</v>
      </c>
      <c r="I1047" t="s">
        <v>7924</v>
      </c>
      <c r="J1047" t="s">
        <v>7923</v>
      </c>
      <c r="K1047" t="s">
        <v>7922</v>
      </c>
      <c r="L1047" t="s">
        <v>7921</v>
      </c>
      <c r="M1047" t="s">
        <v>7920</v>
      </c>
      <c r="N1047">
        <v>5</v>
      </c>
      <c r="O1047" t="s">
        <v>7919</v>
      </c>
      <c r="P1047" t="s">
        <v>7918</v>
      </c>
      <c r="Q1047" t="s">
        <v>7917</v>
      </c>
      <c r="R1047" s="7">
        <v>38961</v>
      </c>
      <c r="S1047" s="8">
        <f t="shared" si="128"/>
        <v>2006</v>
      </c>
      <c r="T1047" s="8">
        <v>2006</v>
      </c>
      <c r="U1047" s="8">
        <f t="shared" si="129"/>
        <v>16</v>
      </c>
      <c r="V1047" s="7">
        <v>38961</v>
      </c>
      <c r="W1047" t="s">
        <v>236</v>
      </c>
      <c r="X1047" s="2">
        <v>0.30399999999999999</v>
      </c>
      <c r="Y1047" s="6">
        <f t="shared" si="130"/>
        <v>8.115106377299057E-3</v>
      </c>
      <c r="AA1047">
        <v>8952477</v>
      </c>
      <c r="AB1047">
        <v>12250</v>
      </c>
      <c r="AD1047" t="s">
        <v>1</v>
      </c>
      <c r="AE1047">
        <v>48</v>
      </c>
      <c r="AF1047">
        <v>9</v>
      </c>
      <c r="AH1047" t="s">
        <v>7916</v>
      </c>
      <c r="AI1047" t="s">
        <v>7915</v>
      </c>
      <c r="AJ1047" t="s">
        <v>7914</v>
      </c>
      <c r="AK1047" t="s">
        <v>7913</v>
      </c>
      <c r="AL1047">
        <v>6</v>
      </c>
      <c r="AM1047" s="5">
        <f t="shared" si="131"/>
        <v>0.375</v>
      </c>
      <c r="AN1047" s="4">
        <f t="shared" si="132"/>
        <v>5.6796667928814845E-4</v>
      </c>
      <c r="AO1047" s="3"/>
      <c r="AP1047">
        <v>0</v>
      </c>
      <c r="AR1047" t="s">
        <v>0</v>
      </c>
      <c r="AT1047" s="2" t="s">
        <v>6</v>
      </c>
      <c r="AU1047" s="1">
        <f t="shared" si="133"/>
        <v>0.58509644678957839</v>
      </c>
      <c r="AV1047" s="1">
        <f t="shared" si="134"/>
        <v>0.43415365282936025</v>
      </c>
      <c r="AW1047" s="1">
        <f t="shared" si="135"/>
        <v>0.2832108588691421</v>
      </c>
    </row>
    <row r="1048" spans="1:49" x14ac:dyDescent="0.2">
      <c r="A1048">
        <v>1046</v>
      </c>
      <c r="B1048" t="s">
        <v>7912</v>
      </c>
      <c r="C1048" t="s">
        <v>7911</v>
      </c>
      <c r="F1048" t="s">
        <v>7910</v>
      </c>
      <c r="G1048" t="s">
        <v>5</v>
      </c>
      <c r="H1048" t="s">
        <v>4</v>
      </c>
      <c r="I1048" t="s">
        <v>1054</v>
      </c>
      <c r="J1048" t="s">
        <v>7909</v>
      </c>
      <c r="K1048" t="s">
        <v>7908</v>
      </c>
      <c r="L1048" t="s">
        <v>7907</v>
      </c>
      <c r="M1048" t="s">
        <v>9</v>
      </c>
      <c r="N1048">
        <v>3</v>
      </c>
      <c r="O1048" t="s">
        <v>7906</v>
      </c>
      <c r="P1048" t="s">
        <v>7905</v>
      </c>
      <c r="Q1048" t="s">
        <v>7904</v>
      </c>
      <c r="R1048" s="7">
        <v>38961</v>
      </c>
      <c r="S1048" s="8">
        <f t="shared" si="128"/>
        <v>2006</v>
      </c>
      <c r="T1048" s="8">
        <v>2006</v>
      </c>
      <c r="U1048" s="8">
        <f t="shared" si="129"/>
        <v>16</v>
      </c>
      <c r="V1048" s="7">
        <v>38961</v>
      </c>
      <c r="W1048" t="s">
        <v>236</v>
      </c>
      <c r="X1048" s="2">
        <v>0.30399999999999999</v>
      </c>
      <c r="Y1048" s="6">
        <f t="shared" si="130"/>
        <v>8.115106377299057E-3</v>
      </c>
      <c r="AA1048">
        <v>8952477</v>
      </c>
      <c r="AB1048">
        <v>12250</v>
      </c>
      <c r="AD1048" t="s">
        <v>1</v>
      </c>
      <c r="AE1048">
        <v>48</v>
      </c>
      <c r="AF1048">
        <v>9</v>
      </c>
      <c r="AH1048" t="s">
        <v>7903</v>
      </c>
      <c r="AI1048" t="s">
        <v>7902</v>
      </c>
      <c r="AJ1048" t="s">
        <v>7901</v>
      </c>
      <c r="AK1048" t="s">
        <v>7900</v>
      </c>
      <c r="AL1048">
        <v>2</v>
      </c>
      <c r="AM1048" s="5">
        <f t="shared" si="131"/>
        <v>0.125</v>
      </c>
      <c r="AN1048" s="4">
        <f t="shared" si="132"/>
        <v>1.893222264293828E-4</v>
      </c>
      <c r="AO1048" s="3"/>
      <c r="AP1048">
        <v>0</v>
      </c>
      <c r="AR1048" t="s">
        <v>0</v>
      </c>
      <c r="AT1048" s="2" t="s">
        <v>6</v>
      </c>
      <c r="AU1048" s="1">
        <f t="shared" si="133"/>
        <v>0.57373711320381549</v>
      </c>
      <c r="AV1048" s="1">
        <f t="shared" si="134"/>
        <v>0.41522143018642199</v>
      </c>
      <c r="AW1048" s="1">
        <f t="shared" si="135"/>
        <v>0.2567057471690285</v>
      </c>
    </row>
    <row r="1049" spans="1:49" x14ac:dyDescent="0.2">
      <c r="A1049">
        <v>1047</v>
      </c>
      <c r="B1049" t="s">
        <v>7899</v>
      </c>
      <c r="C1049" t="s">
        <v>7898</v>
      </c>
      <c r="F1049" t="s">
        <v>7897</v>
      </c>
      <c r="G1049" t="s">
        <v>5</v>
      </c>
      <c r="H1049" t="s">
        <v>4</v>
      </c>
      <c r="I1049" t="s">
        <v>7896</v>
      </c>
      <c r="J1049" t="s">
        <v>7895</v>
      </c>
      <c r="K1049" t="s">
        <v>7894</v>
      </c>
      <c r="L1049" t="s">
        <v>7893</v>
      </c>
      <c r="M1049" t="s">
        <v>7892</v>
      </c>
      <c r="N1049">
        <v>3</v>
      </c>
      <c r="O1049" t="s">
        <v>7891</v>
      </c>
      <c r="P1049" t="s">
        <v>7890</v>
      </c>
      <c r="Q1049" t="s">
        <v>7889</v>
      </c>
      <c r="R1049" s="7">
        <v>38961</v>
      </c>
      <c r="S1049" s="8">
        <f t="shared" si="128"/>
        <v>2006</v>
      </c>
      <c r="T1049" s="8">
        <v>2006</v>
      </c>
      <c r="U1049" s="8">
        <f t="shared" si="129"/>
        <v>16</v>
      </c>
      <c r="V1049" s="7">
        <v>38961</v>
      </c>
      <c r="W1049" t="s">
        <v>236</v>
      </c>
      <c r="X1049" s="2">
        <v>0.30399999999999999</v>
      </c>
      <c r="Y1049" s="6">
        <f t="shared" si="130"/>
        <v>8.115106377299057E-3</v>
      </c>
      <c r="AA1049">
        <v>8952477</v>
      </c>
      <c r="AB1049">
        <v>12250</v>
      </c>
      <c r="AD1049" t="s">
        <v>1</v>
      </c>
      <c r="AE1049">
        <v>48</v>
      </c>
      <c r="AF1049">
        <v>9</v>
      </c>
      <c r="AH1049" t="s">
        <v>7888</v>
      </c>
      <c r="AI1049" t="s">
        <v>7887</v>
      </c>
      <c r="AJ1049" t="s">
        <v>7886</v>
      </c>
      <c r="AK1049" t="s">
        <v>7885</v>
      </c>
      <c r="AL1049">
        <v>6</v>
      </c>
      <c r="AM1049" s="5">
        <f t="shared" si="131"/>
        <v>0.375</v>
      </c>
      <c r="AN1049" s="4">
        <f t="shared" si="132"/>
        <v>5.6796667928814845E-4</v>
      </c>
      <c r="AO1049" s="3"/>
      <c r="AP1049">
        <v>0</v>
      </c>
      <c r="AR1049" t="s">
        <v>0</v>
      </c>
      <c r="AT1049" s="2" t="s">
        <v>6</v>
      </c>
      <c r="AU1049" s="1">
        <f t="shared" si="133"/>
        <v>0.58509644678957839</v>
      </c>
      <c r="AV1049" s="1">
        <f t="shared" si="134"/>
        <v>0.43415365282936025</v>
      </c>
      <c r="AW1049" s="1">
        <f t="shared" si="135"/>
        <v>0.2832108588691421</v>
      </c>
    </row>
    <row r="1050" spans="1:49" x14ac:dyDescent="0.2">
      <c r="A1050">
        <v>1048</v>
      </c>
      <c r="B1050" t="s">
        <v>7884</v>
      </c>
      <c r="C1050" t="s">
        <v>7883</v>
      </c>
      <c r="F1050" t="s">
        <v>7882</v>
      </c>
      <c r="G1050" t="s">
        <v>5</v>
      </c>
      <c r="H1050" t="s">
        <v>4</v>
      </c>
      <c r="I1050" t="s">
        <v>7656</v>
      </c>
      <c r="J1050">
        <v>60002947</v>
      </c>
      <c r="K1050" t="s">
        <v>572</v>
      </c>
      <c r="L1050" t="s">
        <v>217</v>
      </c>
      <c r="M1050" t="s">
        <v>18</v>
      </c>
      <c r="N1050">
        <v>3</v>
      </c>
      <c r="O1050" t="s">
        <v>7881</v>
      </c>
      <c r="P1050" t="s">
        <v>7880</v>
      </c>
      <c r="Q1050" t="s">
        <v>600</v>
      </c>
      <c r="R1050" s="7">
        <v>38961</v>
      </c>
      <c r="S1050" s="8">
        <f t="shared" si="128"/>
        <v>2006</v>
      </c>
      <c r="T1050" s="8">
        <v>2006</v>
      </c>
      <c r="U1050" s="8">
        <f t="shared" si="129"/>
        <v>16</v>
      </c>
      <c r="V1050" s="7">
        <v>38961</v>
      </c>
      <c r="W1050" t="s">
        <v>236</v>
      </c>
      <c r="X1050" s="2">
        <v>0.30399999999999999</v>
      </c>
      <c r="Y1050" s="6">
        <f t="shared" si="130"/>
        <v>8.115106377299057E-3</v>
      </c>
      <c r="AA1050">
        <v>8952477</v>
      </c>
      <c r="AB1050">
        <v>12250</v>
      </c>
      <c r="AD1050" t="s">
        <v>1</v>
      </c>
      <c r="AE1050">
        <v>48</v>
      </c>
      <c r="AF1050">
        <v>9</v>
      </c>
      <c r="AH1050" t="s">
        <v>7879</v>
      </c>
      <c r="AI1050" t="s">
        <v>7878</v>
      </c>
      <c r="AJ1050" t="s">
        <v>7877</v>
      </c>
      <c r="AK1050" t="s">
        <v>7876</v>
      </c>
      <c r="AL1050">
        <v>10</v>
      </c>
      <c r="AM1050" s="5">
        <f t="shared" si="131"/>
        <v>0.625</v>
      </c>
      <c r="AN1050" s="4">
        <f t="shared" si="132"/>
        <v>9.4661113214691405E-4</v>
      </c>
      <c r="AO1050" s="3"/>
      <c r="AP1050">
        <v>0</v>
      </c>
      <c r="AR1050" t="s">
        <v>0</v>
      </c>
      <c r="AT1050" s="2" t="s">
        <v>6</v>
      </c>
      <c r="AU1050" s="1">
        <f t="shared" si="133"/>
        <v>0.5964557803753413</v>
      </c>
      <c r="AV1050" s="1">
        <f t="shared" si="134"/>
        <v>0.45308587547229862</v>
      </c>
      <c r="AW1050" s="1">
        <f t="shared" si="135"/>
        <v>0.30971597056925571</v>
      </c>
    </row>
    <row r="1051" spans="1:49" x14ac:dyDescent="0.2">
      <c r="A1051">
        <v>1049</v>
      </c>
      <c r="B1051" t="s">
        <v>7875</v>
      </c>
      <c r="C1051" t="s">
        <v>7874</v>
      </c>
      <c r="F1051" t="s">
        <v>7873</v>
      </c>
      <c r="G1051" t="s">
        <v>5</v>
      </c>
      <c r="H1051" t="s">
        <v>4</v>
      </c>
      <c r="I1051" t="s">
        <v>7872</v>
      </c>
      <c r="J1051">
        <v>60032053</v>
      </c>
      <c r="K1051" t="s">
        <v>581</v>
      </c>
      <c r="L1051" t="s">
        <v>580</v>
      </c>
      <c r="M1051" t="s">
        <v>579</v>
      </c>
      <c r="N1051">
        <v>3</v>
      </c>
      <c r="O1051" t="s">
        <v>7871</v>
      </c>
      <c r="P1051" t="s">
        <v>7870</v>
      </c>
      <c r="Q1051" t="s">
        <v>7869</v>
      </c>
      <c r="R1051" s="7">
        <v>38961</v>
      </c>
      <c r="S1051" s="8">
        <f t="shared" si="128"/>
        <v>2006</v>
      </c>
      <c r="T1051" s="8">
        <v>2006</v>
      </c>
      <c r="U1051" s="8">
        <f t="shared" si="129"/>
        <v>16</v>
      </c>
      <c r="V1051" s="7">
        <v>38961</v>
      </c>
      <c r="W1051" t="s">
        <v>236</v>
      </c>
      <c r="X1051" s="2">
        <v>0.30399999999999999</v>
      </c>
      <c r="Y1051" s="6">
        <f t="shared" si="130"/>
        <v>8.115106377299057E-3</v>
      </c>
      <c r="AA1051">
        <v>8952477</v>
      </c>
      <c r="AB1051">
        <v>12250</v>
      </c>
      <c r="AD1051" t="s">
        <v>1</v>
      </c>
      <c r="AE1051">
        <v>48</v>
      </c>
      <c r="AF1051">
        <v>9</v>
      </c>
      <c r="AH1051" t="s">
        <v>7868</v>
      </c>
      <c r="AI1051" t="s">
        <v>7867</v>
      </c>
      <c r="AJ1051" t="s">
        <v>7866</v>
      </c>
      <c r="AK1051" t="s">
        <v>7865</v>
      </c>
      <c r="AL1051">
        <v>5</v>
      </c>
      <c r="AM1051" s="5">
        <f t="shared" si="131"/>
        <v>0.3125</v>
      </c>
      <c r="AN1051" s="4">
        <f t="shared" si="132"/>
        <v>4.7330556607345703E-4</v>
      </c>
      <c r="AO1051" s="3"/>
      <c r="AP1051">
        <v>0</v>
      </c>
      <c r="AR1051" t="s">
        <v>0</v>
      </c>
      <c r="AT1051" s="2" t="s">
        <v>6</v>
      </c>
      <c r="AU1051" s="1">
        <f t="shared" si="133"/>
        <v>0.58225661339313772</v>
      </c>
      <c r="AV1051" s="1">
        <f t="shared" si="134"/>
        <v>0.42942059716862574</v>
      </c>
      <c r="AW1051" s="1">
        <f t="shared" si="135"/>
        <v>0.2765845809441137</v>
      </c>
    </row>
    <row r="1052" spans="1:49" x14ac:dyDescent="0.2">
      <c r="A1052">
        <v>1050</v>
      </c>
      <c r="B1052" t="s">
        <v>7864</v>
      </c>
      <c r="C1052" t="s">
        <v>7863</v>
      </c>
      <c r="F1052" t="s">
        <v>7862</v>
      </c>
      <c r="G1052" t="s">
        <v>5</v>
      </c>
      <c r="H1052" t="s">
        <v>4</v>
      </c>
      <c r="I1052" t="s">
        <v>7861</v>
      </c>
      <c r="J1052">
        <v>60021353</v>
      </c>
      <c r="K1052" t="s">
        <v>7860</v>
      </c>
      <c r="L1052" t="s">
        <v>7859</v>
      </c>
      <c r="M1052" t="s">
        <v>254</v>
      </c>
      <c r="N1052">
        <v>2</v>
      </c>
      <c r="O1052" t="s">
        <v>7858</v>
      </c>
      <c r="P1052" t="s">
        <v>7857</v>
      </c>
      <c r="Q1052" t="s">
        <v>7856</v>
      </c>
      <c r="R1052" s="7">
        <v>38961</v>
      </c>
      <c r="S1052" s="8">
        <f t="shared" si="128"/>
        <v>2006</v>
      </c>
      <c r="T1052" s="8">
        <v>2006</v>
      </c>
      <c r="U1052" s="8">
        <f t="shared" si="129"/>
        <v>16</v>
      </c>
      <c r="V1052" s="7">
        <v>38961</v>
      </c>
      <c r="W1052" t="s">
        <v>236</v>
      </c>
      <c r="X1052" s="2">
        <v>0.30399999999999999</v>
      </c>
      <c r="Y1052" s="6">
        <f t="shared" si="130"/>
        <v>8.115106377299057E-3</v>
      </c>
      <c r="AA1052">
        <v>8952477</v>
      </c>
      <c r="AB1052">
        <v>12250</v>
      </c>
      <c r="AD1052" t="s">
        <v>1</v>
      </c>
      <c r="AE1052">
        <v>48</v>
      </c>
      <c r="AF1052">
        <v>9</v>
      </c>
      <c r="AH1052" t="s">
        <v>7855</v>
      </c>
      <c r="AI1052" t="s">
        <v>7854</v>
      </c>
      <c r="AJ1052" t="s">
        <v>7853</v>
      </c>
      <c r="AK1052" t="s">
        <v>7852</v>
      </c>
      <c r="AL1052">
        <v>6</v>
      </c>
      <c r="AM1052" s="5">
        <f t="shared" si="131"/>
        <v>0.375</v>
      </c>
      <c r="AN1052" s="4">
        <f t="shared" si="132"/>
        <v>5.6796667928814845E-4</v>
      </c>
      <c r="AO1052" s="3"/>
      <c r="AP1052">
        <v>0</v>
      </c>
      <c r="AR1052" t="s">
        <v>0</v>
      </c>
      <c r="AT1052" s="2" t="s">
        <v>6</v>
      </c>
      <c r="AU1052" s="1">
        <f t="shared" si="133"/>
        <v>0.58509644678957839</v>
      </c>
      <c r="AV1052" s="1">
        <f t="shared" si="134"/>
        <v>0.43415365282936025</v>
      </c>
      <c r="AW1052" s="1">
        <f t="shared" si="135"/>
        <v>0.2832108588691421</v>
      </c>
    </row>
    <row r="1053" spans="1:49" x14ac:dyDescent="0.2">
      <c r="A1053">
        <v>1051</v>
      </c>
      <c r="B1053" t="s">
        <v>7851</v>
      </c>
      <c r="C1053" t="s">
        <v>7850</v>
      </c>
      <c r="F1053" t="s">
        <v>7849</v>
      </c>
      <c r="G1053" t="s">
        <v>5</v>
      </c>
      <c r="H1053" t="s">
        <v>4</v>
      </c>
      <c r="I1053" t="s">
        <v>7565</v>
      </c>
      <c r="J1053">
        <v>60004716</v>
      </c>
      <c r="K1053" t="s">
        <v>7848</v>
      </c>
      <c r="L1053" t="s">
        <v>7847</v>
      </c>
      <c r="M1053" t="s">
        <v>18</v>
      </c>
      <c r="N1053">
        <v>2</v>
      </c>
      <c r="O1053" t="s">
        <v>7846</v>
      </c>
      <c r="P1053" t="s">
        <v>7845</v>
      </c>
      <c r="Q1053" t="s">
        <v>7844</v>
      </c>
      <c r="R1053" s="7">
        <v>38961</v>
      </c>
      <c r="S1053" s="8">
        <f t="shared" si="128"/>
        <v>2006</v>
      </c>
      <c r="T1053" s="8">
        <v>2006</v>
      </c>
      <c r="U1053" s="8">
        <f t="shared" si="129"/>
        <v>16</v>
      </c>
      <c r="V1053" s="7">
        <v>38961</v>
      </c>
      <c r="W1053" t="s">
        <v>236</v>
      </c>
      <c r="X1053" s="2">
        <v>0.30399999999999999</v>
      </c>
      <c r="Y1053" s="6">
        <f t="shared" si="130"/>
        <v>8.115106377299057E-3</v>
      </c>
      <c r="AA1053">
        <v>8952477</v>
      </c>
      <c r="AB1053">
        <v>12250</v>
      </c>
      <c r="AD1053" t="s">
        <v>1</v>
      </c>
      <c r="AE1053">
        <v>48</v>
      </c>
      <c r="AF1053">
        <v>9</v>
      </c>
      <c r="AH1053" t="s">
        <v>7843</v>
      </c>
      <c r="AI1053" t="s">
        <v>7842</v>
      </c>
      <c r="AJ1053" t="s">
        <v>7841</v>
      </c>
      <c r="AK1053" t="s">
        <v>7840</v>
      </c>
      <c r="AL1053">
        <v>1</v>
      </c>
      <c r="AM1053" s="5">
        <f t="shared" si="131"/>
        <v>6.25E-2</v>
      </c>
      <c r="AN1053" s="4">
        <f t="shared" si="132"/>
        <v>9.46611132146914E-5</v>
      </c>
      <c r="AO1053" s="3"/>
      <c r="AP1053">
        <v>0</v>
      </c>
      <c r="AR1053" t="s">
        <v>0</v>
      </c>
      <c r="AT1053" s="2" t="s">
        <v>6</v>
      </c>
      <c r="AU1053" s="1">
        <f t="shared" si="133"/>
        <v>0.5708972798073747</v>
      </c>
      <c r="AV1053" s="1">
        <f t="shared" si="134"/>
        <v>0.41048837452568748</v>
      </c>
      <c r="AW1053" s="1">
        <f t="shared" si="135"/>
        <v>0.25007946924400015</v>
      </c>
    </row>
    <row r="1054" spans="1:49" x14ac:dyDescent="0.2">
      <c r="A1054">
        <v>1052</v>
      </c>
      <c r="B1054" t="s">
        <v>7839</v>
      </c>
      <c r="C1054" t="s">
        <v>7838</v>
      </c>
      <c r="F1054" t="s">
        <v>7837</v>
      </c>
      <c r="G1054" t="s">
        <v>5</v>
      </c>
      <c r="H1054" t="s">
        <v>4</v>
      </c>
      <c r="I1054" t="s">
        <v>7836</v>
      </c>
      <c r="J1054">
        <v>60019987</v>
      </c>
      <c r="K1054" t="s">
        <v>942</v>
      </c>
      <c r="L1054" t="s">
        <v>941</v>
      </c>
      <c r="M1054" t="s">
        <v>235</v>
      </c>
      <c r="N1054">
        <v>1</v>
      </c>
      <c r="O1054" t="s">
        <v>7835</v>
      </c>
      <c r="P1054">
        <v>7003399345</v>
      </c>
      <c r="Q1054">
        <v>60019987</v>
      </c>
      <c r="R1054" s="7">
        <v>38961</v>
      </c>
      <c r="S1054" s="8">
        <f t="shared" si="128"/>
        <v>2006</v>
      </c>
      <c r="T1054" s="8">
        <v>2006</v>
      </c>
      <c r="U1054" s="8">
        <f t="shared" si="129"/>
        <v>16</v>
      </c>
      <c r="V1054" s="7">
        <v>38961</v>
      </c>
      <c r="W1054" t="s">
        <v>236</v>
      </c>
      <c r="X1054" s="2">
        <v>0.30399999999999999</v>
      </c>
      <c r="Y1054" s="6">
        <f t="shared" si="130"/>
        <v>8.115106377299057E-3</v>
      </c>
      <c r="AA1054">
        <v>8952477</v>
      </c>
      <c r="AB1054">
        <v>12250</v>
      </c>
      <c r="AD1054" t="s">
        <v>1</v>
      </c>
      <c r="AE1054">
        <v>48</v>
      </c>
      <c r="AF1054">
        <v>9</v>
      </c>
      <c r="AH1054" t="s">
        <v>7834</v>
      </c>
      <c r="AI1054" t="s">
        <v>7833</v>
      </c>
      <c r="AJ1054" t="s">
        <v>7832</v>
      </c>
      <c r="AK1054" t="s">
        <v>7831</v>
      </c>
      <c r="AL1054">
        <v>2</v>
      </c>
      <c r="AM1054" s="5">
        <f t="shared" si="131"/>
        <v>0.125</v>
      </c>
      <c r="AN1054" s="4">
        <f t="shared" si="132"/>
        <v>1.893222264293828E-4</v>
      </c>
      <c r="AO1054" s="3"/>
      <c r="AP1054">
        <v>0</v>
      </c>
      <c r="AR1054" t="s">
        <v>0</v>
      </c>
      <c r="AT1054" s="2" t="s">
        <v>6</v>
      </c>
      <c r="AU1054" s="1">
        <f t="shared" si="133"/>
        <v>0.57373711320381549</v>
      </c>
      <c r="AV1054" s="1">
        <f t="shared" si="134"/>
        <v>0.41522143018642199</v>
      </c>
      <c r="AW1054" s="1">
        <f t="shared" si="135"/>
        <v>0.2567057471690285</v>
      </c>
    </row>
    <row r="1055" spans="1:49" x14ac:dyDescent="0.2">
      <c r="A1055">
        <v>1053</v>
      </c>
      <c r="B1055" t="s">
        <v>7830</v>
      </c>
      <c r="C1055" t="s">
        <v>7829</v>
      </c>
      <c r="F1055" t="s">
        <v>7828</v>
      </c>
      <c r="G1055" t="s">
        <v>5</v>
      </c>
      <c r="H1055" t="s">
        <v>4</v>
      </c>
      <c r="I1055" t="s">
        <v>7827</v>
      </c>
      <c r="J1055" t="s">
        <v>7826</v>
      </c>
      <c r="K1055" t="s">
        <v>7825</v>
      </c>
      <c r="L1055" t="s">
        <v>7824</v>
      </c>
      <c r="M1055" t="s">
        <v>7823</v>
      </c>
      <c r="N1055">
        <v>5</v>
      </c>
      <c r="O1055" t="s">
        <v>7822</v>
      </c>
      <c r="P1055" t="s">
        <v>7821</v>
      </c>
      <c r="Q1055" t="s">
        <v>7820</v>
      </c>
      <c r="R1055" s="7">
        <v>38961</v>
      </c>
      <c r="S1055" s="8">
        <f t="shared" si="128"/>
        <v>2006</v>
      </c>
      <c r="T1055" s="8">
        <v>2006</v>
      </c>
      <c r="U1055" s="8">
        <f t="shared" si="129"/>
        <v>16</v>
      </c>
      <c r="V1055" s="7">
        <v>38961</v>
      </c>
      <c r="W1055" t="s">
        <v>236</v>
      </c>
      <c r="X1055" s="2">
        <v>0.30399999999999999</v>
      </c>
      <c r="Y1055" s="6">
        <f t="shared" si="130"/>
        <v>8.115106377299057E-3</v>
      </c>
      <c r="AA1055">
        <v>8952477</v>
      </c>
      <c r="AB1055">
        <v>12250</v>
      </c>
      <c r="AD1055" t="s">
        <v>1</v>
      </c>
      <c r="AE1055">
        <v>48</v>
      </c>
      <c r="AF1055">
        <v>9</v>
      </c>
      <c r="AH1055" t="s">
        <v>7819</v>
      </c>
      <c r="AI1055" t="s">
        <v>7818</v>
      </c>
      <c r="AJ1055" t="s">
        <v>7817</v>
      </c>
      <c r="AK1055" t="s">
        <v>7816</v>
      </c>
      <c r="AL1055">
        <v>0</v>
      </c>
      <c r="AM1055" s="5">
        <f t="shared" si="131"/>
        <v>0</v>
      </c>
      <c r="AN1055" s="4">
        <f t="shared" si="132"/>
        <v>0</v>
      </c>
      <c r="AO1055" s="3"/>
      <c r="AP1055">
        <v>0</v>
      </c>
      <c r="AR1055" t="s">
        <v>0</v>
      </c>
      <c r="AT1055" s="2" t="s">
        <v>6</v>
      </c>
      <c r="AU1055" s="1">
        <f t="shared" si="133"/>
        <v>0.56805744641093392</v>
      </c>
      <c r="AV1055" s="1">
        <f t="shared" si="134"/>
        <v>0.40575531886495286</v>
      </c>
      <c r="AW1055" s="1">
        <f t="shared" si="135"/>
        <v>0.24345319131897172</v>
      </c>
    </row>
    <row r="1056" spans="1:49" x14ac:dyDescent="0.2">
      <c r="A1056">
        <v>1054</v>
      </c>
      <c r="B1056" t="s">
        <v>7815</v>
      </c>
      <c r="C1056" t="s">
        <v>7814</v>
      </c>
      <c r="F1056" t="s">
        <v>7813</v>
      </c>
      <c r="G1056" t="s">
        <v>5</v>
      </c>
      <c r="H1056" t="s">
        <v>4</v>
      </c>
      <c r="I1056" t="s">
        <v>7812</v>
      </c>
      <c r="J1056">
        <v>60002947</v>
      </c>
      <c r="K1056" t="s">
        <v>572</v>
      </c>
      <c r="L1056" t="s">
        <v>217</v>
      </c>
      <c r="M1056" t="s">
        <v>18</v>
      </c>
      <c r="N1056">
        <v>3</v>
      </c>
      <c r="O1056" t="s">
        <v>7811</v>
      </c>
      <c r="P1056" t="s">
        <v>7810</v>
      </c>
      <c r="Q1056" t="s">
        <v>600</v>
      </c>
      <c r="R1056" s="7">
        <v>38961</v>
      </c>
      <c r="S1056" s="8">
        <f t="shared" si="128"/>
        <v>2006</v>
      </c>
      <c r="T1056" s="8">
        <v>2006</v>
      </c>
      <c r="U1056" s="8">
        <f t="shared" si="129"/>
        <v>16</v>
      </c>
      <c r="V1056" s="7">
        <v>38961</v>
      </c>
      <c r="W1056" t="s">
        <v>1158</v>
      </c>
      <c r="X1056" s="2">
        <v>0.30199999999999999</v>
      </c>
      <c r="Y1056" s="6">
        <f t="shared" si="130"/>
        <v>8.0617175195536687E-3</v>
      </c>
      <c r="AA1056">
        <v>9296212</v>
      </c>
      <c r="AB1056">
        <v>20725</v>
      </c>
      <c r="AD1056" t="s">
        <v>1</v>
      </c>
      <c r="AE1056">
        <v>38</v>
      </c>
      <c r="AF1056">
        <v>4</v>
      </c>
      <c r="AH1056" t="s">
        <v>7809</v>
      </c>
      <c r="AI1056" t="s">
        <v>7808</v>
      </c>
      <c r="AJ1056" t="s">
        <v>7807</v>
      </c>
      <c r="AK1056" t="s">
        <v>7806</v>
      </c>
      <c r="AL1056">
        <v>0</v>
      </c>
      <c r="AM1056" s="5">
        <f t="shared" si="131"/>
        <v>0</v>
      </c>
      <c r="AN1056" s="4">
        <f t="shared" si="132"/>
        <v>0</v>
      </c>
      <c r="AO1056" s="3"/>
      <c r="AP1056">
        <v>0</v>
      </c>
      <c r="AR1056" t="s">
        <v>0</v>
      </c>
      <c r="AT1056" s="2">
        <v>1.671</v>
      </c>
      <c r="AU1056" s="1">
        <f t="shared" si="133"/>
        <v>0.56432022636875678</v>
      </c>
      <c r="AV1056" s="1">
        <f t="shared" si="134"/>
        <v>0.40308587597768342</v>
      </c>
      <c r="AW1056" s="1">
        <f t="shared" si="135"/>
        <v>0.24185152558661005</v>
      </c>
    </row>
    <row r="1057" spans="1:49" x14ac:dyDescent="0.2">
      <c r="A1057">
        <v>1055</v>
      </c>
      <c r="B1057" t="s">
        <v>7805</v>
      </c>
      <c r="C1057" t="s">
        <v>7804</v>
      </c>
      <c r="F1057" t="s">
        <v>7803</v>
      </c>
      <c r="G1057" t="s">
        <v>5</v>
      </c>
      <c r="H1057" t="s">
        <v>4</v>
      </c>
      <c r="I1057" t="s">
        <v>7802</v>
      </c>
      <c r="J1057">
        <v>60019106</v>
      </c>
      <c r="K1057" t="s">
        <v>599</v>
      </c>
      <c r="L1057" t="s">
        <v>598</v>
      </c>
      <c r="M1057" t="s">
        <v>90</v>
      </c>
      <c r="N1057">
        <v>2</v>
      </c>
      <c r="O1057" t="s">
        <v>7801</v>
      </c>
      <c r="P1057" t="s">
        <v>7800</v>
      </c>
      <c r="Q1057" t="s">
        <v>597</v>
      </c>
      <c r="R1057" s="7">
        <v>38961</v>
      </c>
      <c r="S1057" s="8">
        <f t="shared" si="128"/>
        <v>2006</v>
      </c>
      <c r="T1057" s="8">
        <v>2006</v>
      </c>
      <c r="U1057" s="8">
        <f t="shared" si="129"/>
        <v>16</v>
      </c>
      <c r="V1057" s="7">
        <v>38961</v>
      </c>
      <c r="W1057" t="s">
        <v>236</v>
      </c>
      <c r="X1057" s="2">
        <v>0.30399999999999999</v>
      </c>
      <c r="Y1057" s="6">
        <f t="shared" si="130"/>
        <v>8.115106377299057E-3</v>
      </c>
      <c r="AA1057">
        <v>8952477</v>
      </c>
      <c r="AB1057">
        <v>12250</v>
      </c>
      <c r="AD1057" t="s">
        <v>1</v>
      </c>
      <c r="AE1057">
        <v>48</v>
      </c>
      <c r="AF1057">
        <v>9</v>
      </c>
      <c r="AH1057" t="s">
        <v>7799</v>
      </c>
      <c r="AI1057" t="s">
        <v>7798</v>
      </c>
      <c r="AJ1057" t="s">
        <v>7797</v>
      </c>
      <c r="AK1057" t="s">
        <v>7796</v>
      </c>
      <c r="AL1057">
        <v>11</v>
      </c>
      <c r="AM1057" s="5">
        <f t="shared" si="131"/>
        <v>0.6875</v>
      </c>
      <c r="AN1057" s="4">
        <f t="shared" si="132"/>
        <v>1.0412722453616054E-3</v>
      </c>
      <c r="AO1057" s="3"/>
      <c r="AP1057">
        <v>0</v>
      </c>
      <c r="AR1057" t="s">
        <v>0</v>
      </c>
      <c r="AT1057" s="2" t="s">
        <v>6</v>
      </c>
      <c r="AU1057" s="1">
        <f t="shared" si="133"/>
        <v>0.59929561377178209</v>
      </c>
      <c r="AV1057" s="1">
        <f t="shared" si="134"/>
        <v>0.45781893113303312</v>
      </c>
      <c r="AW1057" s="1">
        <f t="shared" si="135"/>
        <v>0.31634224849428411</v>
      </c>
    </row>
    <row r="1058" spans="1:49" x14ac:dyDescent="0.2">
      <c r="A1058">
        <v>1056</v>
      </c>
      <c r="B1058" t="s">
        <v>7795</v>
      </c>
      <c r="C1058" t="s">
        <v>7794</v>
      </c>
      <c r="F1058" t="s">
        <v>7793</v>
      </c>
      <c r="G1058" t="s">
        <v>5</v>
      </c>
      <c r="H1058" t="s">
        <v>4</v>
      </c>
      <c r="I1058" t="s">
        <v>7792</v>
      </c>
      <c r="J1058">
        <v>60008504</v>
      </c>
      <c r="K1058" t="s">
        <v>1036</v>
      </c>
      <c r="L1058" t="s">
        <v>662</v>
      </c>
      <c r="M1058" t="s">
        <v>254</v>
      </c>
      <c r="N1058">
        <v>2</v>
      </c>
      <c r="O1058" t="s">
        <v>7791</v>
      </c>
      <c r="P1058" t="s">
        <v>7790</v>
      </c>
      <c r="Q1058" t="s">
        <v>1035</v>
      </c>
      <c r="R1058" s="7">
        <v>38961</v>
      </c>
      <c r="S1058" s="8">
        <f t="shared" si="128"/>
        <v>2006</v>
      </c>
      <c r="T1058" s="8">
        <v>2006</v>
      </c>
      <c r="U1058" s="8">
        <f t="shared" si="129"/>
        <v>16</v>
      </c>
      <c r="V1058" s="7">
        <v>38961</v>
      </c>
      <c r="W1058" t="s">
        <v>236</v>
      </c>
      <c r="X1058" s="2">
        <v>0.30399999999999999</v>
      </c>
      <c r="Y1058" s="6">
        <f t="shared" si="130"/>
        <v>8.115106377299057E-3</v>
      </c>
      <c r="AA1058">
        <v>8952477</v>
      </c>
      <c r="AB1058">
        <v>12250</v>
      </c>
      <c r="AD1058" t="s">
        <v>1</v>
      </c>
      <c r="AE1058">
        <v>48</v>
      </c>
      <c r="AF1058">
        <v>9</v>
      </c>
      <c r="AH1058" t="s">
        <v>7789</v>
      </c>
      <c r="AI1058" t="s">
        <v>7788</v>
      </c>
      <c r="AJ1058" t="s">
        <v>7787</v>
      </c>
      <c r="AK1058" t="s">
        <v>7786</v>
      </c>
      <c r="AL1058">
        <v>4</v>
      </c>
      <c r="AM1058" s="5">
        <f t="shared" si="131"/>
        <v>0.25</v>
      </c>
      <c r="AN1058" s="4">
        <f t="shared" si="132"/>
        <v>3.786444528587656E-4</v>
      </c>
      <c r="AO1058" s="3"/>
      <c r="AP1058">
        <v>0</v>
      </c>
      <c r="AR1058" t="s">
        <v>0</v>
      </c>
      <c r="AT1058" s="2" t="s">
        <v>6</v>
      </c>
      <c r="AU1058" s="1">
        <f t="shared" si="133"/>
        <v>0.57941677999669683</v>
      </c>
      <c r="AV1058" s="1">
        <f t="shared" si="134"/>
        <v>0.42468754150789112</v>
      </c>
      <c r="AW1058" s="1">
        <f t="shared" si="135"/>
        <v>0.2699583030190853</v>
      </c>
    </row>
    <row r="1059" spans="1:49" x14ac:dyDescent="0.2">
      <c r="A1059">
        <v>1057</v>
      </c>
      <c r="B1059" t="s">
        <v>7785</v>
      </c>
      <c r="C1059" t="s">
        <v>7784</v>
      </c>
      <c r="F1059" t="s">
        <v>7783</v>
      </c>
      <c r="G1059" t="s">
        <v>5</v>
      </c>
      <c r="H1059" t="s">
        <v>4</v>
      </c>
      <c r="I1059" t="s">
        <v>925</v>
      </c>
      <c r="J1059" t="s">
        <v>924</v>
      </c>
      <c r="K1059" t="s">
        <v>923</v>
      </c>
      <c r="L1059" t="s">
        <v>922</v>
      </c>
      <c r="M1059" t="s">
        <v>921</v>
      </c>
      <c r="N1059">
        <v>2</v>
      </c>
      <c r="O1059" t="s">
        <v>920</v>
      </c>
      <c r="P1059" t="s">
        <v>919</v>
      </c>
      <c r="Q1059" t="s">
        <v>918</v>
      </c>
      <c r="R1059" s="7">
        <v>38961</v>
      </c>
      <c r="S1059" s="8">
        <f t="shared" si="128"/>
        <v>2006</v>
      </c>
      <c r="T1059" s="8">
        <v>2006</v>
      </c>
      <c r="U1059" s="8">
        <f t="shared" si="129"/>
        <v>16</v>
      </c>
      <c r="V1059" s="7">
        <v>38961</v>
      </c>
      <c r="W1059" t="s">
        <v>236</v>
      </c>
      <c r="X1059" s="2">
        <v>0.30399999999999999</v>
      </c>
      <c r="Y1059" s="6">
        <f t="shared" si="130"/>
        <v>8.115106377299057E-3</v>
      </c>
      <c r="AA1059">
        <v>8952477</v>
      </c>
      <c r="AB1059">
        <v>12250</v>
      </c>
      <c r="AD1059" t="s">
        <v>1</v>
      </c>
      <c r="AE1059">
        <v>48</v>
      </c>
      <c r="AF1059">
        <v>9</v>
      </c>
      <c r="AH1059" t="s">
        <v>7782</v>
      </c>
      <c r="AI1059" t="s">
        <v>7781</v>
      </c>
      <c r="AJ1059" t="s">
        <v>7780</v>
      </c>
      <c r="AK1059" t="s">
        <v>7779</v>
      </c>
      <c r="AL1059">
        <v>0</v>
      </c>
      <c r="AM1059" s="5">
        <f t="shared" si="131"/>
        <v>0</v>
      </c>
      <c r="AN1059" s="4">
        <f t="shared" si="132"/>
        <v>0</v>
      </c>
      <c r="AO1059" s="3"/>
      <c r="AP1059">
        <v>0</v>
      </c>
      <c r="AR1059" t="s">
        <v>0</v>
      </c>
      <c r="AT1059" s="2" t="s">
        <v>6</v>
      </c>
      <c r="AU1059" s="1">
        <f t="shared" si="133"/>
        <v>0.56805744641093392</v>
      </c>
      <c r="AV1059" s="1">
        <f t="shared" si="134"/>
        <v>0.40575531886495286</v>
      </c>
      <c r="AW1059" s="1">
        <f t="shared" si="135"/>
        <v>0.24345319131897172</v>
      </c>
    </row>
    <row r="1060" spans="1:49" x14ac:dyDescent="0.2">
      <c r="A1060">
        <v>1058</v>
      </c>
      <c r="B1060" t="s">
        <v>7778</v>
      </c>
      <c r="C1060" t="s">
        <v>7777</v>
      </c>
      <c r="F1060" t="s">
        <v>7776</v>
      </c>
      <c r="G1060" t="s">
        <v>5</v>
      </c>
      <c r="H1060" t="s">
        <v>4</v>
      </c>
      <c r="I1060" t="s">
        <v>7775</v>
      </c>
      <c r="J1060">
        <v>60012873</v>
      </c>
      <c r="K1060" t="s">
        <v>1009</v>
      </c>
      <c r="L1060" t="s">
        <v>1008</v>
      </c>
      <c r="M1060" t="s">
        <v>792</v>
      </c>
      <c r="N1060">
        <v>2</v>
      </c>
      <c r="O1060" t="s">
        <v>7774</v>
      </c>
      <c r="P1060" t="s">
        <v>7773</v>
      </c>
      <c r="Q1060" t="s">
        <v>1005</v>
      </c>
      <c r="R1060" s="7">
        <v>38961</v>
      </c>
      <c r="S1060" s="8">
        <f t="shared" si="128"/>
        <v>2006</v>
      </c>
      <c r="T1060" s="8">
        <v>2006</v>
      </c>
      <c r="U1060" s="8">
        <f t="shared" si="129"/>
        <v>16</v>
      </c>
      <c r="V1060" s="7">
        <v>38961</v>
      </c>
      <c r="W1060" t="s">
        <v>236</v>
      </c>
      <c r="X1060" s="2">
        <v>0.30399999999999999</v>
      </c>
      <c r="Y1060" s="6">
        <f t="shared" si="130"/>
        <v>8.115106377299057E-3</v>
      </c>
      <c r="AA1060">
        <v>8952477</v>
      </c>
      <c r="AB1060">
        <v>12250</v>
      </c>
      <c r="AD1060" t="s">
        <v>1</v>
      </c>
      <c r="AE1060">
        <v>48</v>
      </c>
      <c r="AF1060">
        <v>9</v>
      </c>
      <c r="AH1060" t="s">
        <v>7772</v>
      </c>
      <c r="AI1060" t="s">
        <v>7771</v>
      </c>
      <c r="AJ1060" t="s">
        <v>7770</v>
      </c>
      <c r="AK1060" t="s">
        <v>7769</v>
      </c>
      <c r="AL1060">
        <v>6</v>
      </c>
      <c r="AM1060" s="5">
        <f t="shared" si="131"/>
        <v>0.375</v>
      </c>
      <c r="AN1060" s="4">
        <f t="shared" si="132"/>
        <v>5.6796667928814845E-4</v>
      </c>
      <c r="AO1060" s="3"/>
      <c r="AP1060">
        <v>0</v>
      </c>
      <c r="AR1060" t="s">
        <v>0</v>
      </c>
      <c r="AT1060" s="2" t="s">
        <v>6</v>
      </c>
      <c r="AU1060" s="1">
        <f t="shared" si="133"/>
        <v>0.58509644678957839</v>
      </c>
      <c r="AV1060" s="1">
        <f t="shared" si="134"/>
        <v>0.43415365282936025</v>
      </c>
      <c r="AW1060" s="1">
        <f t="shared" si="135"/>
        <v>0.2832108588691421</v>
      </c>
    </row>
    <row r="1061" spans="1:49" x14ac:dyDescent="0.2">
      <c r="A1061">
        <v>1059</v>
      </c>
      <c r="B1061" t="s">
        <v>7768</v>
      </c>
      <c r="C1061" t="s">
        <v>7767</v>
      </c>
      <c r="F1061" t="s">
        <v>7766</v>
      </c>
      <c r="G1061" t="s">
        <v>5</v>
      </c>
      <c r="H1061" t="s">
        <v>4</v>
      </c>
      <c r="I1061" t="s">
        <v>1053</v>
      </c>
      <c r="J1061">
        <v>60013395</v>
      </c>
      <c r="K1061" t="s">
        <v>427</v>
      </c>
      <c r="L1061" t="s">
        <v>426</v>
      </c>
      <c r="M1061" t="s">
        <v>254</v>
      </c>
      <c r="N1061">
        <v>2</v>
      </c>
      <c r="O1061" t="s">
        <v>7765</v>
      </c>
      <c r="P1061" t="s">
        <v>7764</v>
      </c>
      <c r="Q1061" t="s">
        <v>478</v>
      </c>
      <c r="R1061" s="7">
        <v>38961</v>
      </c>
      <c r="S1061" s="8">
        <f t="shared" si="128"/>
        <v>2006</v>
      </c>
      <c r="T1061" s="8">
        <v>2006</v>
      </c>
      <c r="U1061" s="8">
        <f t="shared" si="129"/>
        <v>16</v>
      </c>
      <c r="V1061" s="7">
        <v>38961</v>
      </c>
      <c r="W1061" t="s">
        <v>236</v>
      </c>
      <c r="X1061" s="2">
        <v>0.30399999999999999</v>
      </c>
      <c r="Y1061" s="6">
        <f t="shared" si="130"/>
        <v>8.115106377299057E-3</v>
      </c>
      <c r="AA1061">
        <v>8952477</v>
      </c>
      <c r="AB1061">
        <v>12250</v>
      </c>
      <c r="AD1061" t="s">
        <v>1</v>
      </c>
      <c r="AE1061">
        <v>48</v>
      </c>
      <c r="AF1061">
        <v>9</v>
      </c>
      <c r="AH1061" t="s">
        <v>7763</v>
      </c>
      <c r="AI1061" t="s">
        <v>7762</v>
      </c>
      <c r="AJ1061" t="s">
        <v>7761</v>
      </c>
      <c r="AK1061" t="s">
        <v>7760</v>
      </c>
      <c r="AL1061">
        <v>3</v>
      </c>
      <c r="AM1061" s="5">
        <f t="shared" si="131"/>
        <v>0.1875</v>
      </c>
      <c r="AN1061" s="4">
        <f t="shared" si="132"/>
        <v>2.8398333964407423E-4</v>
      </c>
      <c r="AO1061" s="3"/>
      <c r="AP1061">
        <v>0</v>
      </c>
      <c r="AR1061" t="s">
        <v>0</v>
      </c>
      <c r="AT1061" s="2" t="s">
        <v>6</v>
      </c>
      <c r="AU1061" s="1">
        <f t="shared" si="133"/>
        <v>0.57657694660025616</v>
      </c>
      <c r="AV1061" s="1">
        <f t="shared" si="134"/>
        <v>0.41995448584715661</v>
      </c>
      <c r="AW1061" s="1">
        <f t="shared" si="135"/>
        <v>0.26333202509405695</v>
      </c>
    </row>
    <row r="1062" spans="1:49" x14ac:dyDescent="0.2">
      <c r="A1062">
        <v>1060</v>
      </c>
      <c r="B1062" t="s">
        <v>7759</v>
      </c>
      <c r="C1062" t="s">
        <v>7758</v>
      </c>
      <c r="F1062" t="s">
        <v>7757</v>
      </c>
      <c r="G1062" t="s">
        <v>5</v>
      </c>
      <c r="H1062" t="s">
        <v>4</v>
      </c>
      <c r="I1062" t="s">
        <v>4275</v>
      </c>
      <c r="J1062" t="s">
        <v>7756</v>
      </c>
      <c r="K1062" t="s">
        <v>7755</v>
      </c>
      <c r="L1062" t="s">
        <v>7754</v>
      </c>
      <c r="M1062" t="s">
        <v>525</v>
      </c>
      <c r="N1062">
        <v>4</v>
      </c>
      <c r="O1062" t="s">
        <v>7753</v>
      </c>
      <c r="P1062" t="s">
        <v>7752</v>
      </c>
      <c r="Q1062" t="s">
        <v>7751</v>
      </c>
      <c r="R1062" s="7">
        <v>38961</v>
      </c>
      <c r="S1062" s="8">
        <f t="shared" si="128"/>
        <v>2006</v>
      </c>
      <c r="T1062" s="8">
        <v>2006</v>
      </c>
      <c r="U1062" s="8">
        <f t="shared" si="129"/>
        <v>16</v>
      </c>
      <c r="V1062" s="7">
        <v>38961</v>
      </c>
      <c r="W1062" t="s">
        <v>236</v>
      </c>
      <c r="X1062" s="2">
        <v>0.30399999999999999</v>
      </c>
      <c r="Y1062" s="6">
        <f t="shared" si="130"/>
        <v>8.115106377299057E-3</v>
      </c>
      <c r="AA1062">
        <v>8952477</v>
      </c>
      <c r="AB1062">
        <v>12250</v>
      </c>
      <c r="AD1062" t="s">
        <v>1</v>
      </c>
      <c r="AE1062">
        <v>48</v>
      </c>
      <c r="AF1062">
        <v>9</v>
      </c>
      <c r="AH1062" t="s">
        <v>7750</v>
      </c>
      <c r="AI1062" t="s">
        <v>7749</v>
      </c>
      <c r="AJ1062" t="s">
        <v>7748</v>
      </c>
      <c r="AK1062" t="s">
        <v>7747</v>
      </c>
      <c r="AL1062">
        <v>24</v>
      </c>
      <c r="AM1062" s="5">
        <f t="shared" si="131"/>
        <v>1.5</v>
      </c>
      <c r="AN1062" s="4">
        <f t="shared" si="132"/>
        <v>2.2718667171525938E-3</v>
      </c>
      <c r="AO1062" s="3"/>
      <c r="AP1062">
        <v>0</v>
      </c>
      <c r="AR1062" t="s">
        <v>0</v>
      </c>
      <c r="AT1062" s="2" t="s">
        <v>6</v>
      </c>
      <c r="AU1062" s="1">
        <f t="shared" si="133"/>
        <v>0.63621344792551171</v>
      </c>
      <c r="AV1062" s="1">
        <f t="shared" si="134"/>
        <v>0.51934865472258251</v>
      </c>
      <c r="AW1062" s="1">
        <f t="shared" si="135"/>
        <v>0.40248386151965326</v>
      </c>
    </row>
    <row r="1063" spans="1:49" x14ac:dyDescent="0.2">
      <c r="A1063">
        <v>1061</v>
      </c>
      <c r="B1063" t="s">
        <v>7746</v>
      </c>
      <c r="C1063" t="s">
        <v>7745</v>
      </c>
      <c r="F1063" t="s">
        <v>7744</v>
      </c>
      <c r="G1063" t="s">
        <v>5</v>
      </c>
      <c r="H1063" t="s">
        <v>4</v>
      </c>
      <c r="I1063" t="s">
        <v>7743</v>
      </c>
      <c r="J1063" t="s">
        <v>7742</v>
      </c>
      <c r="K1063" t="s">
        <v>7741</v>
      </c>
      <c r="L1063" t="s">
        <v>7740</v>
      </c>
      <c r="M1063" t="s">
        <v>229</v>
      </c>
      <c r="N1063">
        <v>3</v>
      </c>
      <c r="O1063" t="s">
        <v>7739</v>
      </c>
      <c r="P1063" t="s">
        <v>7738</v>
      </c>
      <c r="Q1063" t="s">
        <v>7737</v>
      </c>
      <c r="R1063" s="7">
        <v>38961</v>
      </c>
      <c r="S1063" s="8">
        <f t="shared" si="128"/>
        <v>2006</v>
      </c>
      <c r="T1063" s="8">
        <v>2006</v>
      </c>
      <c r="U1063" s="8">
        <f t="shared" si="129"/>
        <v>16</v>
      </c>
      <c r="V1063" s="7">
        <v>38961</v>
      </c>
      <c r="W1063" t="s">
        <v>236</v>
      </c>
      <c r="X1063" s="2">
        <v>0.30399999999999999</v>
      </c>
      <c r="Y1063" s="6">
        <f t="shared" si="130"/>
        <v>8.115106377299057E-3</v>
      </c>
      <c r="AA1063">
        <v>8952477</v>
      </c>
      <c r="AB1063">
        <v>12250</v>
      </c>
      <c r="AD1063" t="s">
        <v>1</v>
      </c>
      <c r="AE1063">
        <v>48</v>
      </c>
      <c r="AF1063">
        <v>9</v>
      </c>
      <c r="AH1063" t="s">
        <v>7736</v>
      </c>
      <c r="AI1063" t="s">
        <v>7735</v>
      </c>
      <c r="AJ1063" t="s">
        <v>7734</v>
      </c>
      <c r="AK1063" t="s">
        <v>7733</v>
      </c>
      <c r="AL1063">
        <v>0</v>
      </c>
      <c r="AM1063" s="5">
        <f t="shared" si="131"/>
        <v>0</v>
      </c>
      <c r="AN1063" s="4">
        <f t="shared" si="132"/>
        <v>0</v>
      </c>
      <c r="AO1063" s="3"/>
      <c r="AP1063">
        <v>0</v>
      </c>
      <c r="AR1063" t="s">
        <v>0</v>
      </c>
      <c r="AT1063" s="2" t="s">
        <v>6</v>
      </c>
      <c r="AU1063" s="1">
        <f t="shared" si="133"/>
        <v>0.56805744641093392</v>
      </c>
      <c r="AV1063" s="1">
        <f t="shared" si="134"/>
        <v>0.40575531886495286</v>
      </c>
      <c r="AW1063" s="1">
        <f t="shared" si="135"/>
        <v>0.24345319131897172</v>
      </c>
    </row>
    <row r="1064" spans="1:49" x14ac:dyDescent="0.2">
      <c r="A1064">
        <v>1062</v>
      </c>
      <c r="B1064" t="s">
        <v>7732</v>
      </c>
      <c r="C1064" t="s">
        <v>7731</v>
      </c>
      <c r="F1064" t="s">
        <v>7730</v>
      </c>
      <c r="G1064" t="s">
        <v>5</v>
      </c>
      <c r="H1064" t="s">
        <v>4</v>
      </c>
      <c r="I1064" t="s">
        <v>1053</v>
      </c>
      <c r="J1064">
        <v>60013395</v>
      </c>
      <c r="K1064" t="s">
        <v>427</v>
      </c>
      <c r="L1064" t="s">
        <v>426</v>
      </c>
      <c r="M1064" t="s">
        <v>254</v>
      </c>
      <c r="N1064">
        <v>2</v>
      </c>
      <c r="O1064" t="s">
        <v>7729</v>
      </c>
      <c r="P1064" t="s">
        <v>7728</v>
      </c>
      <c r="Q1064" t="s">
        <v>478</v>
      </c>
      <c r="R1064" s="7">
        <v>38961</v>
      </c>
      <c r="S1064" s="8">
        <f t="shared" si="128"/>
        <v>2006</v>
      </c>
      <c r="T1064" s="8">
        <v>2006</v>
      </c>
      <c r="U1064" s="8">
        <f t="shared" si="129"/>
        <v>16</v>
      </c>
      <c r="V1064" s="7">
        <v>38961</v>
      </c>
      <c r="W1064" t="s">
        <v>236</v>
      </c>
      <c r="X1064" s="2">
        <v>0.30399999999999999</v>
      </c>
      <c r="Y1064" s="6">
        <f t="shared" si="130"/>
        <v>8.115106377299057E-3</v>
      </c>
      <c r="AA1064">
        <v>8952477</v>
      </c>
      <c r="AB1064">
        <v>12250</v>
      </c>
      <c r="AD1064" t="s">
        <v>1</v>
      </c>
      <c r="AE1064">
        <v>48</v>
      </c>
      <c r="AF1064">
        <v>9</v>
      </c>
      <c r="AH1064" t="s">
        <v>7727</v>
      </c>
      <c r="AI1064" t="s">
        <v>7726</v>
      </c>
      <c r="AJ1064" t="s">
        <v>7725</v>
      </c>
      <c r="AK1064" t="s">
        <v>7724</v>
      </c>
      <c r="AL1064">
        <v>2</v>
      </c>
      <c r="AM1064" s="5">
        <f t="shared" si="131"/>
        <v>0.125</v>
      </c>
      <c r="AN1064" s="4">
        <f t="shared" si="132"/>
        <v>1.893222264293828E-4</v>
      </c>
      <c r="AO1064" s="3"/>
      <c r="AP1064">
        <v>0</v>
      </c>
      <c r="AR1064" t="s">
        <v>0</v>
      </c>
      <c r="AT1064" s="2" t="s">
        <v>6</v>
      </c>
      <c r="AU1064" s="1">
        <f t="shared" si="133"/>
        <v>0.57373711320381549</v>
      </c>
      <c r="AV1064" s="1">
        <f t="shared" si="134"/>
        <v>0.41522143018642199</v>
      </c>
      <c r="AW1064" s="1">
        <f t="shared" si="135"/>
        <v>0.2567057471690285</v>
      </c>
    </row>
    <row r="1065" spans="1:49" x14ac:dyDescent="0.2">
      <c r="A1065">
        <v>1063</v>
      </c>
      <c r="B1065" t="s">
        <v>7723</v>
      </c>
      <c r="C1065" t="s">
        <v>7722</v>
      </c>
      <c r="F1065" t="s">
        <v>7721</v>
      </c>
      <c r="G1065" t="s">
        <v>5</v>
      </c>
      <c r="H1065" t="s">
        <v>4</v>
      </c>
      <c r="I1065" t="s">
        <v>4337</v>
      </c>
      <c r="J1065" t="s">
        <v>1061</v>
      </c>
      <c r="K1065" t="s">
        <v>1060</v>
      </c>
      <c r="L1065" t="s">
        <v>1059</v>
      </c>
      <c r="M1065" t="s">
        <v>266</v>
      </c>
      <c r="N1065">
        <v>5</v>
      </c>
      <c r="O1065" t="s">
        <v>7720</v>
      </c>
      <c r="P1065" t="s">
        <v>7719</v>
      </c>
      <c r="Q1065" t="s">
        <v>7718</v>
      </c>
      <c r="R1065" s="7">
        <v>38961</v>
      </c>
      <c r="S1065" s="8">
        <f t="shared" si="128"/>
        <v>2006</v>
      </c>
      <c r="T1065" s="8">
        <v>2006</v>
      </c>
      <c r="U1065" s="8">
        <f t="shared" si="129"/>
        <v>16</v>
      </c>
      <c r="V1065" s="7">
        <v>38961</v>
      </c>
      <c r="W1065" t="s">
        <v>236</v>
      </c>
      <c r="X1065" s="2">
        <v>0.30399999999999999</v>
      </c>
      <c r="Y1065" s="6">
        <f t="shared" si="130"/>
        <v>8.115106377299057E-3</v>
      </c>
      <c r="AA1065">
        <v>8952477</v>
      </c>
      <c r="AB1065">
        <v>12250</v>
      </c>
      <c r="AD1065" t="s">
        <v>1</v>
      </c>
      <c r="AE1065">
        <v>48</v>
      </c>
      <c r="AF1065">
        <v>9</v>
      </c>
      <c r="AH1065" t="s">
        <v>7717</v>
      </c>
      <c r="AI1065" t="s">
        <v>7716</v>
      </c>
      <c r="AJ1065" t="s">
        <v>7715</v>
      </c>
      <c r="AK1065" t="s">
        <v>7714</v>
      </c>
      <c r="AL1065">
        <v>0</v>
      </c>
      <c r="AM1065" s="5">
        <f t="shared" si="131"/>
        <v>0</v>
      </c>
      <c r="AN1065" s="4">
        <f t="shared" si="132"/>
        <v>0</v>
      </c>
      <c r="AO1065" s="3"/>
      <c r="AP1065">
        <v>0</v>
      </c>
      <c r="AR1065" t="s">
        <v>0</v>
      </c>
      <c r="AT1065" s="2" t="s">
        <v>6</v>
      </c>
      <c r="AU1065" s="1">
        <f t="shared" si="133"/>
        <v>0.56805744641093392</v>
      </c>
      <c r="AV1065" s="1">
        <f t="shared" si="134"/>
        <v>0.40575531886495286</v>
      </c>
      <c r="AW1065" s="1">
        <f t="shared" si="135"/>
        <v>0.24345319131897172</v>
      </c>
    </row>
    <row r="1066" spans="1:49" x14ac:dyDescent="0.2">
      <c r="A1066">
        <v>1064</v>
      </c>
      <c r="B1066" t="s">
        <v>7713</v>
      </c>
      <c r="C1066" t="s">
        <v>7712</v>
      </c>
      <c r="F1066" t="s">
        <v>7711</v>
      </c>
      <c r="G1066" t="s">
        <v>5</v>
      </c>
      <c r="H1066" t="s">
        <v>4</v>
      </c>
      <c r="I1066" t="s">
        <v>7710</v>
      </c>
      <c r="J1066">
        <v>60019118</v>
      </c>
      <c r="K1066" t="s">
        <v>433</v>
      </c>
      <c r="L1066" t="s">
        <v>326</v>
      </c>
      <c r="M1066" t="s">
        <v>103</v>
      </c>
      <c r="N1066">
        <v>3</v>
      </c>
      <c r="O1066" t="s">
        <v>7709</v>
      </c>
      <c r="P1066" t="s">
        <v>7708</v>
      </c>
      <c r="Q1066" t="s">
        <v>983</v>
      </c>
      <c r="R1066" s="7">
        <v>38961</v>
      </c>
      <c r="S1066" s="8">
        <f t="shared" si="128"/>
        <v>2006</v>
      </c>
      <c r="T1066" s="8">
        <v>2006</v>
      </c>
      <c r="U1066" s="8">
        <f t="shared" si="129"/>
        <v>16</v>
      </c>
      <c r="V1066" s="7">
        <v>38961</v>
      </c>
      <c r="W1066" t="s">
        <v>1158</v>
      </c>
      <c r="X1066" s="2">
        <v>0.30199999999999999</v>
      </c>
      <c r="Y1066" s="6">
        <f t="shared" si="130"/>
        <v>8.0617175195536687E-3</v>
      </c>
      <c r="AA1066">
        <v>9296212</v>
      </c>
      <c r="AB1066">
        <v>20725</v>
      </c>
      <c r="AD1066" t="s">
        <v>1</v>
      </c>
      <c r="AE1066">
        <v>38</v>
      </c>
      <c r="AF1066">
        <v>4</v>
      </c>
      <c r="AH1066" t="s">
        <v>7707</v>
      </c>
      <c r="AI1066" t="s">
        <v>7706</v>
      </c>
      <c r="AJ1066" t="s">
        <v>7705</v>
      </c>
      <c r="AK1066" t="s">
        <v>7704</v>
      </c>
      <c r="AL1066">
        <v>0</v>
      </c>
      <c r="AM1066" s="5">
        <f t="shared" si="131"/>
        <v>0</v>
      </c>
      <c r="AN1066" s="4">
        <f t="shared" si="132"/>
        <v>0</v>
      </c>
      <c r="AO1066" s="3"/>
      <c r="AP1066">
        <v>0</v>
      </c>
      <c r="AR1066" t="s">
        <v>0</v>
      </c>
      <c r="AT1066" s="2">
        <v>1.671</v>
      </c>
      <c r="AU1066" s="1">
        <f t="shared" si="133"/>
        <v>0.56432022636875678</v>
      </c>
      <c r="AV1066" s="1">
        <f t="shared" si="134"/>
        <v>0.40308587597768342</v>
      </c>
      <c r="AW1066" s="1">
        <f t="shared" si="135"/>
        <v>0.24185152558661005</v>
      </c>
    </row>
    <row r="1067" spans="1:49" x14ac:dyDescent="0.2">
      <c r="A1067">
        <v>1065</v>
      </c>
      <c r="B1067" t="s">
        <v>7703</v>
      </c>
      <c r="C1067" t="s">
        <v>7702</v>
      </c>
      <c r="F1067" t="s">
        <v>7701</v>
      </c>
      <c r="G1067" t="s">
        <v>5</v>
      </c>
      <c r="H1067" t="s">
        <v>4</v>
      </c>
      <c r="I1067" t="s">
        <v>545</v>
      </c>
      <c r="J1067">
        <v>60013983</v>
      </c>
      <c r="K1067" t="s">
        <v>287</v>
      </c>
      <c r="L1067" t="s">
        <v>286</v>
      </c>
      <c r="M1067" t="s">
        <v>127</v>
      </c>
      <c r="N1067">
        <v>2</v>
      </c>
      <c r="O1067" t="s">
        <v>7700</v>
      </c>
      <c r="P1067" t="s">
        <v>7699</v>
      </c>
      <c r="Q1067" t="s">
        <v>285</v>
      </c>
      <c r="R1067" s="7">
        <v>38961</v>
      </c>
      <c r="S1067" s="8">
        <f t="shared" si="128"/>
        <v>2006</v>
      </c>
      <c r="T1067" s="8">
        <v>2006</v>
      </c>
      <c r="U1067" s="8">
        <f t="shared" si="129"/>
        <v>16</v>
      </c>
      <c r="V1067" s="7">
        <v>38961</v>
      </c>
      <c r="W1067" t="s">
        <v>236</v>
      </c>
      <c r="X1067" s="2">
        <v>0.30399999999999999</v>
      </c>
      <c r="Y1067" s="6">
        <f t="shared" si="130"/>
        <v>8.115106377299057E-3</v>
      </c>
      <c r="AA1067">
        <v>8952477</v>
      </c>
      <c r="AB1067">
        <v>12250</v>
      </c>
      <c r="AD1067" t="s">
        <v>1</v>
      </c>
      <c r="AE1067">
        <v>48</v>
      </c>
      <c r="AF1067">
        <v>9</v>
      </c>
      <c r="AH1067" t="s">
        <v>7698</v>
      </c>
      <c r="AI1067" t="s">
        <v>7697</v>
      </c>
      <c r="AJ1067" t="s">
        <v>7696</v>
      </c>
      <c r="AK1067" t="s">
        <v>7695</v>
      </c>
      <c r="AL1067">
        <v>10</v>
      </c>
      <c r="AM1067" s="5">
        <f t="shared" si="131"/>
        <v>0.625</v>
      </c>
      <c r="AN1067" s="4">
        <f t="shared" si="132"/>
        <v>9.4661113214691405E-4</v>
      </c>
      <c r="AO1067" s="3"/>
      <c r="AP1067">
        <v>0</v>
      </c>
      <c r="AR1067" t="s">
        <v>0</v>
      </c>
      <c r="AT1067" s="2" t="s">
        <v>6</v>
      </c>
      <c r="AU1067" s="1">
        <f t="shared" si="133"/>
        <v>0.5964557803753413</v>
      </c>
      <c r="AV1067" s="1">
        <f t="shared" si="134"/>
        <v>0.45308587547229862</v>
      </c>
      <c r="AW1067" s="1">
        <f t="shared" si="135"/>
        <v>0.30971597056925571</v>
      </c>
    </row>
    <row r="1068" spans="1:49" x14ac:dyDescent="0.2">
      <c r="A1068">
        <v>1066</v>
      </c>
      <c r="B1068" t="s">
        <v>7694</v>
      </c>
      <c r="C1068" t="s">
        <v>7693</v>
      </c>
      <c r="F1068" t="s">
        <v>7692</v>
      </c>
      <c r="G1068" t="s">
        <v>5</v>
      </c>
      <c r="H1068" t="s">
        <v>4</v>
      </c>
      <c r="I1068" t="s">
        <v>388</v>
      </c>
      <c r="J1068" t="s">
        <v>1519</v>
      </c>
      <c r="K1068" t="s">
        <v>1518</v>
      </c>
      <c r="L1068" t="s">
        <v>1517</v>
      </c>
      <c r="M1068" t="s">
        <v>30</v>
      </c>
      <c r="N1068">
        <v>2</v>
      </c>
      <c r="O1068" t="s">
        <v>7691</v>
      </c>
      <c r="P1068" t="s">
        <v>7690</v>
      </c>
      <c r="Q1068" t="s">
        <v>1519</v>
      </c>
      <c r="R1068" s="7">
        <v>38961</v>
      </c>
      <c r="S1068" s="8">
        <f t="shared" si="128"/>
        <v>2006</v>
      </c>
      <c r="T1068" s="8">
        <v>2006</v>
      </c>
      <c r="U1068" s="8">
        <f t="shared" si="129"/>
        <v>16</v>
      </c>
      <c r="V1068" s="7">
        <v>38961</v>
      </c>
      <c r="W1068" t="s">
        <v>236</v>
      </c>
      <c r="X1068" s="2">
        <v>0.30399999999999999</v>
      </c>
      <c r="Y1068" s="6">
        <f t="shared" si="130"/>
        <v>8.115106377299057E-3</v>
      </c>
      <c r="AA1068">
        <v>8952477</v>
      </c>
      <c r="AB1068">
        <v>12250</v>
      </c>
      <c r="AD1068" t="s">
        <v>1</v>
      </c>
      <c r="AE1068">
        <v>48</v>
      </c>
      <c r="AF1068">
        <v>9</v>
      </c>
      <c r="AH1068" t="s">
        <v>7689</v>
      </c>
      <c r="AI1068" t="s">
        <v>7688</v>
      </c>
      <c r="AJ1068" t="s">
        <v>7687</v>
      </c>
      <c r="AK1068" t="s">
        <v>7686</v>
      </c>
      <c r="AL1068">
        <v>0</v>
      </c>
      <c r="AM1068" s="5">
        <f t="shared" si="131"/>
        <v>0</v>
      </c>
      <c r="AN1068" s="4">
        <f t="shared" si="132"/>
        <v>0</v>
      </c>
      <c r="AO1068" s="3"/>
      <c r="AP1068">
        <v>0</v>
      </c>
      <c r="AR1068" t="s">
        <v>0</v>
      </c>
      <c r="AT1068" s="2" t="s">
        <v>6</v>
      </c>
      <c r="AU1068" s="1">
        <f t="shared" si="133"/>
        <v>0.56805744641093392</v>
      </c>
      <c r="AV1068" s="1">
        <f t="shared" si="134"/>
        <v>0.40575531886495286</v>
      </c>
      <c r="AW1068" s="1">
        <f t="shared" si="135"/>
        <v>0.24345319131897172</v>
      </c>
    </row>
    <row r="1069" spans="1:49" x14ac:dyDescent="0.2">
      <c r="A1069">
        <v>1067</v>
      </c>
      <c r="B1069" t="s">
        <v>7685</v>
      </c>
      <c r="C1069" t="s">
        <v>7684</v>
      </c>
      <c r="F1069" t="s">
        <v>7683</v>
      </c>
      <c r="G1069" t="s">
        <v>5</v>
      </c>
      <c r="H1069" t="s">
        <v>4</v>
      </c>
      <c r="I1069" t="s">
        <v>7682</v>
      </c>
      <c r="J1069" t="s">
        <v>7681</v>
      </c>
      <c r="K1069" t="s">
        <v>7680</v>
      </c>
      <c r="L1069" t="s">
        <v>7679</v>
      </c>
      <c r="M1069" t="s">
        <v>48</v>
      </c>
      <c r="N1069">
        <v>4</v>
      </c>
      <c r="O1069" t="s">
        <v>7678</v>
      </c>
      <c r="P1069" t="s">
        <v>7677</v>
      </c>
      <c r="Q1069" t="s">
        <v>7676</v>
      </c>
      <c r="R1069" s="7">
        <v>38961</v>
      </c>
      <c r="S1069" s="8">
        <f t="shared" si="128"/>
        <v>2006</v>
      </c>
      <c r="T1069" s="8">
        <v>2006</v>
      </c>
      <c r="U1069" s="8">
        <f t="shared" si="129"/>
        <v>16</v>
      </c>
      <c r="V1069" s="7">
        <v>38961</v>
      </c>
      <c r="W1069" t="s">
        <v>1158</v>
      </c>
      <c r="X1069" s="2">
        <v>0.30199999999999999</v>
      </c>
      <c r="Y1069" s="6">
        <f t="shared" si="130"/>
        <v>8.0617175195536687E-3</v>
      </c>
      <c r="AA1069">
        <v>9296212</v>
      </c>
      <c r="AB1069">
        <v>20725</v>
      </c>
      <c r="AD1069" t="s">
        <v>1</v>
      </c>
      <c r="AE1069">
        <v>38</v>
      </c>
      <c r="AF1069">
        <v>4</v>
      </c>
      <c r="AH1069" t="s">
        <v>7675</v>
      </c>
      <c r="AI1069" t="s">
        <v>7674</v>
      </c>
      <c r="AJ1069" t="s">
        <v>7673</v>
      </c>
      <c r="AK1069" t="s">
        <v>7672</v>
      </c>
      <c r="AL1069">
        <v>1</v>
      </c>
      <c r="AM1069" s="5">
        <f t="shared" si="131"/>
        <v>6.25E-2</v>
      </c>
      <c r="AN1069" s="4">
        <f t="shared" si="132"/>
        <v>9.46611132146914E-5</v>
      </c>
      <c r="AO1069" s="3"/>
      <c r="AP1069">
        <v>0</v>
      </c>
      <c r="AQ1069" t="s">
        <v>28</v>
      </c>
      <c r="AR1069" t="s">
        <v>7671</v>
      </c>
      <c r="AS1069" t="s">
        <v>27</v>
      </c>
      <c r="AT1069" s="2">
        <v>1.671</v>
      </c>
      <c r="AU1069" s="1">
        <f t="shared" si="133"/>
        <v>0.56716005976519746</v>
      </c>
      <c r="AV1069" s="1">
        <f t="shared" si="134"/>
        <v>0.40781893163841804</v>
      </c>
      <c r="AW1069" s="1">
        <f t="shared" si="135"/>
        <v>0.24847780351163845</v>
      </c>
    </row>
    <row r="1070" spans="1:49" x14ac:dyDescent="0.2">
      <c r="A1070">
        <v>1068</v>
      </c>
      <c r="B1070" t="s">
        <v>7670</v>
      </c>
      <c r="C1070" t="s">
        <v>7669</v>
      </c>
      <c r="F1070" t="s">
        <v>7668</v>
      </c>
      <c r="G1070" t="s">
        <v>5</v>
      </c>
      <c r="H1070" t="s">
        <v>4</v>
      </c>
      <c r="I1070" t="s">
        <v>7667</v>
      </c>
      <c r="J1070" t="s">
        <v>2795</v>
      </c>
      <c r="K1070" t="s">
        <v>2794</v>
      </c>
      <c r="L1070" t="s">
        <v>2793</v>
      </c>
      <c r="M1070" t="s">
        <v>2792</v>
      </c>
      <c r="N1070">
        <v>4</v>
      </c>
      <c r="O1070" t="s">
        <v>7666</v>
      </c>
      <c r="P1070" t="s">
        <v>7665</v>
      </c>
      <c r="Q1070" t="s">
        <v>7664</v>
      </c>
      <c r="R1070" s="7">
        <v>38961</v>
      </c>
      <c r="S1070" s="8">
        <f t="shared" si="128"/>
        <v>2006</v>
      </c>
      <c r="T1070" s="8">
        <v>2006</v>
      </c>
      <c r="U1070" s="8">
        <f t="shared" si="129"/>
        <v>16</v>
      </c>
      <c r="V1070" s="7">
        <v>38961</v>
      </c>
      <c r="W1070" t="s">
        <v>236</v>
      </c>
      <c r="X1070" s="2">
        <v>0.30399999999999999</v>
      </c>
      <c r="Y1070" s="6">
        <f t="shared" si="130"/>
        <v>8.115106377299057E-3</v>
      </c>
      <c r="AA1070">
        <v>8952477</v>
      </c>
      <c r="AB1070">
        <v>12250</v>
      </c>
      <c r="AD1070" t="s">
        <v>1</v>
      </c>
      <c r="AE1070">
        <v>48</v>
      </c>
      <c r="AF1070">
        <v>9</v>
      </c>
      <c r="AH1070" t="s">
        <v>7663</v>
      </c>
      <c r="AI1070" t="s">
        <v>7662</v>
      </c>
      <c r="AJ1070" t="s">
        <v>7661</v>
      </c>
      <c r="AK1070" t="s">
        <v>7660</v>
      </c>
      <c r="AL1070">
        <v>12</v>
      </c>
      <c r="AM1070" s="5">
        <f t="shared" si="131"/>
        <v>0.75</v>
      </c>
      <c r="AN1070" s="4">
        <f t="shared" si="132"/>
        <v>1.1359333585762969E-3</v>
      </c>
      <c r="AO1070" s="3"/>
      <c r="AP1070">
        <v>0</v>
      </c>
      <c r="AR1070" t="s">
        <v>0</v>
      </c>
      <c r="AT1070" s="2" t="s">
        <v>6</v>
      </c>
      <c r="AU1070" s="1">
        <f t="shared" si="133"/>
        <v>0.60213544716822287</v>
      </c>
      <c r="AV1070" s="1">
        <f t="shared" si="134"/>
        <v>0.46255198679376774</v>
      </c>
      <c r="AW1070" s="1">
        <f t="shared" si="135"/>
        <v>0.32296852641931251</v>
      </c>
    </row>
    <row r="1071" spans="1:49" x14ac:dyDescent="0.2">
      <c r="A1071">
        <v>1069</v>
      </c>
      <c r="B1071" t="s">
        <v>7659</v>
      </c>
      <c r="C1071" t="s">
        <v>7658</v>
      </c>
      <c r="F1071" t="s">
        <v>7657</v>
      </c>
      <c r="G1071" t="s">
        <v>5</v>
      </c>
      <c r="H1071" t="s">
        <v>4</v>
      </c>
      <c r="I1071" t="s">
        <v>7656</v>
      </c>
      <c r="J1071" t="s">
        <v>7655</v>
      </c>
      <c r="K1071" t="s">
        <v>7654</v>
      </c>
      <c r="L1071" t="s">
        <v>228</v>
      </c>
      <c r="M1071" t="s">
        <v>227</v>
      </c>
      <c r="N1071">
        <v>6</v>
      </c>
      <c r="O1071" t="s">
        <v>7653</v>
      </c>
      <c r="P1071" t="s">
        <v>7652</v>
      </c>
      <c r="Q1071" t="s">
        <v>7651</v>
      </c>
      <c r="R1071" s="7">
        <v>38961</v>
      </c>
      <c r="S1071" s="8">
        <f t="shared" si="128"/>
        <v>2006</v>
      </c>
      <c r="T1071" s="8">
        <v>2006</v>
      </c>
      <c r="U1071" s="8">
        <f t="shared" si="129"/>
        <v>16</v>
      </c>
      <c r="V1071" s="7">
        <v>38961</v>
      </c>
      <c r="W1071" t="s">
        <v>236</v>
      </c>
      <c r="X1071" s="2">
        <v>0.30399999999999999</v>
      </c>
      <c r="Y1071" s="6">
        <f t="shared" si="130"/>
        <v>8.115106377299057E-3</v>
      </c>
      <c r="AA1071">
        <v>8952477</v>
      </c>
      <c r="AB1071">
        <v>12250</v>
      </c>
      <c r="AD1071" t="s">
        <v>1</v>
      </c>
      <c r="AE1071">
        <v>48</v>
      </c>
      <c r="AF1071">
        <v>9</v>
      </c>
      <c r="AH1071" t="s">
        <v>7650</v>
      </c>
      <c r="AI1071" t="s">
        <v>7649</v>
      </c>
      <c r="AJ1071" t="s">
        <v>7648</v>
      </c>
      <c r="AK1071" t="s">
        <v>7647</v>
      </c>
      <c r="AL1071">
        <v>3</v>
      </c>
      <c r="AM1071" s="5">
        <f t="shared" si="131"/>
        <v>0.1875</v>
      </c>
      <c r="AN1071" s="4">
        <f t="shared" si="132"/>
        <v>2.8398333964407423E-4</v>
      </c>
      <c r="AO1071" s="3"/>
      <c r="AP1071">
        <v>0</v>
      </c>
      <c r="AR1071" t="s">
        <v>0</v>
      </c>
      <c r="AT1071" s="2" t="s">
        <v>6</v>
      </c>
      <c r="AU1071" s="1">
        <f t="shared" si="133"/>
        <v>0.57657694660025616</v>
      </c>
      <c r="AV1071" s="1">
        <f t="shared" si="134"/>
        <v>0.41995448584715661</v>
      </c>
      <c r="AW1071" s="1">
        <f t="shared" si="135"/>
        <v>0.26333202509405695</v>
      </c>
    </row>
    <row r="1072" spans="1:49" x14ac:dyDescent="0.2">
      <c r="A1072">
        <v>1070</v>
      </c>
      <c r="B1072" t="s">
        <v>7646</v>
      </c>
      <c r="C1072" t="s">
        <v>7645</v>
      </c>
      <c r="F1072" t="s">
        <v>7644</v>
      </c>
      <c r="G1072" t="s">
        <v>5</v>
      </c>
      <c r="H1072" t="s">
        <v>4</v>
      </c>
      <c r="I1072" t="s">
        <v>2005</v>
      </c>
      <c r="J1072" t="s">
        <v>1549</v>
      </c>
      <c r="K1072" t="s">
        <v>1548</v>
      </c>
      <c r="L1072" t="s">
        <v>1547</v>
      </c>
      <c r="M1072" t="s">
        <v>291</v>
      </c>
      <c r="N1072">
        <v>4</v>
      </c>
      <c r="O1072" t="s">
        <v>7643</v>
      </c>
      <c r="P1072" t="s">
        <v>7642</v>
      </c>
      <c r="Q1072" t="s">
        <v>1546</v>
      </c>
      <c r="R1072" s="7">
        <v>38961</v>
      </c>
      <c r="S1072" s="8">
        <f t="shared" si="128"/>
        <v>2006</v>
      </c>
      <c r="T1072" s="8">
        <v>2006</v>
      </c>
      <c r="U1072" s="8">
        <f t="shared" si="129"/>
        <v>16</v>
      </c>
      <c r="V1072" s="7">
        <v>38961</v>
      </c>
      <c r="W1072" t="s">
        <v>236</v>
      </c>
      <c r="X1072" s="2">
        <v>0.30399999999999999</v>
      </c>
      <c r="Y1072" s="6">
        <f t="shared" si="130"/>
        <v>8.115106377299057E-3</v>
      </c>
      <c r="AA1072">
        <v>8952477</v>
      </c>
      <c r="AB1072">
        <v>12250</v>
      </c>
      <c r="AD1072" t="s">
        <v>1</v>
      </c>
      <c r="AE1072">
        <v>48</v>
      </c>
      <c r="AF1072">
        <v>9</v>
      </c>
      <c r="AH1072" t="s">
        <v>7641</v>
      </c>
      <c r="AI1072" t="s">
        <v>7640</v>
      </c>
      <c r="AJ1072" t="s">
        <v>7639</v>
      </c>
      <c r="AK1072" t="s">
        <v>7638</v>
      </c>
      <c r="AL1072">
        <v>6</v>
      </c>
      <c r="AM1072" s="5">
        <f t="shared" si="131"/>
        <v>0.375</v>
      </c>
      <c r="AN1072" s="4">
        <f t="shared" si="132"/>
        <v>5.6796667928814845E-4</v>
      </c>
      <c r="AO1072" s="3"/>
      <c r="AP1072">
        <v>0</v>
      </c>
      <c r="AR1072" t="s">
        <v>0</v>
      </c>
      <c r="AT1072" s="2" t="s">
        <v>6</v>
      </c>
      <c r="AU1072" s="1">
        <f t="shared" si="133"/>
        <v>0.58509644678957839</v>
      </c>
      <c r="AV1072" s="1">
        <f t="shared" si="134"/>
        <v>0.43415365282936025</v>
      </c>
      <c r="AW1072" s="1">
        <f t="shared" si="135"/>
        <v>0.2832108588691421</v>
      </c>
    </row>
    <row r="1073" spans="1:49" x14ac:dyDescent="0.2">
      <c r="A1073">
        <v>1071</v>
      </c>
      <c r="B1073" t="s">
        <v>7637</v>
      </c>
      <c r="C1073" t="s">
        <v>7636</v>
      </c>
      <c r="F1073" t="s">
        <v>7635</v>
      </c>
      <c r="G1073" t="s">
        <v>5</v>
      </c>
      <c r="H1073" t="s">
        <v>4</v>
      </c>
      <c r="I1073" t="s">
        <v>1308</v>
      </c>
      <c r="J1073" t="s">
        <v>1190</v>
      </c>
      <c r="K1073" t="s">
        <v>1192</v>
      </c>
      <c r="L1073" t="s">
        <v>1191</v>
      </c>
      <c r="M1073" t="s">
        <v>291</v>
      </c>
      <c r="N1073">
        <v>3</v>
      </c>
      <c r="O1073" t="s">
        <v>7634</v>
      </c>
      <c r="P1073" t="s">
        <v>7633</v>
      </c>
      <c r="Q1073" t="s">
        <v>7632</v>
      </c>
      <c r="R1073" s="7">
        <v>38961</v>
      </c>
      <c r="S1073" s="8">
        <f t="shared" si="128"/>
        <v>2006</v>
      </c>
      <c r="T1073" s="8">
        <v>2006</v>
      </c>
      <c r="U1073" s="8">
        <f t="shared" si="129"/>
        <v>16</v>
      </c>
      <c r="V1073" s="7">
        <v>38961</v>
      </c>
      <c r="W1073" t="s">
        <v>236</v>
      </c>
      <c r="X1073" s="2">
        <v>0.30399999999999999</v>
      </c>
      <c r="Y1073" s="6">
        <f t="shared" si="130"/>
        <v>8.115106377299057E-3</v>
      </c>
      <c r="AA1073">
        <v>8952477</v>
      </c>
      <c r="AB1073">
        <v>12250</v>
      </c>
      <c r="AD1073" t="s">
        <v>1</v>
      </c>
      <c r="AE1073">
        <v>48</v>
      </c>
      <c r="AF1073">
        <v>9</v>
      </c>
      <c r="AH1073" t="s">
        <v>7631</v>
      </c>
      <c r="AI1073" t="s">
        <v>7630</v>
      </c>
      <c r="AJ1073" t="s">
        <v>7629</v>
      </c>
      <c r="AK1073" t="s">
        <v>7628</v>
      </c>
      <c r="AL1073">
        <v>1</v>
      </c>
      <c r="AM1073" s="5">
        <f t="shared" si="131"/>
        <v>6.25E-2</v>
      </c>
      <c r="AN1073" s="4">
        <f t="shared" si="132"/>
        <v>9.46611132146914E-5</v>
      </c>
      <c r="AO1073" s="3"/>
      <c r="AP1073">
        <v>0</v>
      </c>
      <c r="AR1073" t="s">
        <v>0</v>
      </c>
      <c r="AT1073" s="2" t="s">
        <v>6</v>
      </c>
      <c r="AU1073" s="1">
        <f t="shared" si="133"/>
        <v>0.5708972798073747</v>
      </c>
      <c r="AV1073" s="1">
        <f t="shared" si="134"/>
        <v>0.41048837452568748</v>
      </c>
      <c r="AW1073" s="1">
        <f t="shared" si="135"/>
        <v>0.25007946924400015</v>
      </c>
    </row>
    <row r="1074" spans="1:49" x14ac:dyDescent="0.2">
      <c r="A1074">
        <v>1072</v>
      </c>
      <c r="B1074" t="s">
        <v>7627</v>
      </c>
      <c r="F1074" t="s">
        <v>7626</v>
      </c>
      <c r="G1074" t="s">
        <v>5</v>
      </c>
      <c r="H1074" t="s">
        <v>4</v>
      </c>
      <c r="I1074" t="s">
        <v>7625</v>
      </c>
      <c r="J1074">
        <v>60008134</v>
      </c>
      <c r="K1074" t="s">
        <v>511</v>
      </c>
      <c r="L1074" t="s">
        <v>447</v>
      </c>
      <c r="M1074" t="s">
        <v>170</v>
      </c>
      <c r="N1074">
        <v>2</v>
      </c>
      <c r="O1074" t="s">
        <v>7624</v>
      </c>
      <c r="P1074" t="s">
        <v>7623</v>
      </c>
      <c r="Q1074" t="s">
        <v>510</v>
      </c>
      <c r="R1074" s="7">
        <v>38961</v>
      </c>
      <c r="S1074" s="8">
        <f t="shared" si="128"/>
        <v>2006</v>
      </c>
      <c r="T1074" s="8">
        <v>2006</v>
      </c>
      <c r="U1074" s="8">
        <f t="shared" si="129"/>
        <v>16</v>
      </c>
      <c r="V1074" s="7">
        <v>38961</v>
      </c>
      <c r="W1074" t="s">
        <v>226</v>
      </c>
      <c r="X1074" s="2">
        <v>0.11</v>
      </c>
      <c r="Y1074" s="6">
        <f t="shared" si="130"/>
        <v>2.9363871759963698E-3</v>
      </c>
      <c r="AA1074">
        <v>11092742</v>
      </c>
      <c r="AB1074">
        <v>1900147401</v>
      </c>
      <c r="AD1074" t="s">
        <v>1</v>
      </c>
      <c r="AE1074">
        <v>5</v>
      </c>
      <c r="AF1074">
        <v>9</v>
      </c>
      <c r="AH1074" t="s">
        <v>7622</v>
      </c>
      <c r="AI1074" t="s">
        <v>7621</v>
      </c>
      <c r="AJ1074" t="s">
        <v>7620</v>
      </c>
      <c r="AK1074" t="s">
        <v>7619</v>
      </c>
      <c r="AL1074">
        <v>5</v>
      </c>
      <c r="AM1074" s="5">
        <f t="shared" si="131"/>
        <v>0.3125</v>
      </c>
      <c r="AN1074" s="4">
        <f t="shared" si="132"/>
        <v>4.7330556607345703E-4</v>
      </c>
      <c r="AO1074" s="3"/>
      <c r="AP1074">
        <v>0</v>
      </c>
      <c r="AR1074" t="s">
        <v>0</v>
      </c>
      <c r="AT1074" s="2" t="s">
        <v>6</v>
      </c>
      <c r="AU1074" s="1">
        <f t="shared" si="133"/>
        <v>0.21974626930194957</v>
      </c>
      <c r="AV1074" s="1">
        <f t="shared" si="134"/>
        <v>0.17048463710349135</v>
      </c>
      <c r="AW1074" s="1">
        <f t="shared" si="135"/>
        <v>0.12122300490503307</v>
      </c>
    </row>
    <row r="1075" spans="1:49" x14ac:dyDescent="0.2">
      <c r="A1075">
        <v>1073</v>
      </c>
      <c r="B1075" t="s">
        <v>7618</v>
      </c>
      <c r="F1075" t="s">
        <v>7617</v>
      </c>
      <c r="G1075" t="s">
        <v>5</v>
      </c>
      <c r="H1075" t="s">
        <v>4</v>
      </c>
      <c r="I1075" t="s">
        <v>1116</v>
      </c>
      <c r="J1075" t="s">
        <v>7616</v>
      </c>
      <c r="K1075" t="s">
        <v>7615</v>
      </c>
      <c r="L1075" t="s">
        <v>7614</v>
      </c>
      <c r="M1075" t="s">
        <v>7613</v>
      </c>
      <c r="N1075">
        <v>4</v>
      </c>
      <c r="O1075" t="s">
        <v>7612</v>
      </c>
      <c r="P1075" t="s">
        <v>7611</v>
      </c>
      <c r="Q1075" t="s">
        <v>7610</v>
      </c>
      <c r="R1075" s="7">
        <v>38961</v>
      </c>
      <c r="S1075" s="8">
        <f t="shared" si="128"/>
        <v>2006</v>
      </c>
      <c r="T1075" s="8">
        <v>2006</v>
      </c>
      <c r="U1075" s="8">
        <f t="shared" si="129"/>
        <v>16</v>
      </c>
      <c r="V1075" s="7">
        <v>38961</v>
      </c>
      <c r="W1075" t="s">
        <v>226</v>
      </c>
      <c r="X1075" s="2">
        <v>0.11</v>
      </c>
      <c r="Y1075" s="6">
        <f t="shared" si="130"/>
        <v>2.9363871759963698E-3</v>
      </c>
      <c r="AA1075">
        <v>11092742</v>
      </c>
      <c r="AB1075">
        <v>1900147401</v>
      </c>
      <c r="AD1075" t="s">
        <v>1</v>
      </c>
      <c r="AE1075">
        <v>5</v>
      </c>
      <c r="AF1075">
        <v>9</v>
      </c>
      <c r="AH1075" t="s">
        <v>7609</v>
      </c>
      <c r="AI1075" t="s">
        <v>7608</v>
      </c>
      <c r="AJ1075" t="s">
        <v>7607</v>
      </c>
      <c r="AK1075" t="s">
        <v>7606</v>
      </c>
      <c r="AL1075">
        <v>0</v>
      </c>
      <c r="AM1075" s="5">
        <f t="shared" si="131"/>
        <v>0</v>
      </c>
      <c r="AN1075" s="4">
        <f t="shared" si="132"/>
        <v>0</v>
      </c>
      <c r="AO1075" s="3"/>
      <c r="AP1075">
        <v>0</v>
      </c>
      <c r="AR1075" t="s">
        <v>0</v>
      </c>
      <c r="AT1075" s="2" t="s">
        <v>6</v>
      </c>
      <c r="AU1075" s="1">
        <f t="shared" si="133"/>
        <v>0.20554710231974588</v>
      </c>
      <c r="AV1075" s="1">
        <f t="shared" si="134"/>
        <v>0.1468193587998185</v>
      </c>
      <c r="AW1075" s="1">
        <f t="shared" si="135"/>
        <v>8.8091615279891095E-2</v>
      </c>
    </row>
    <row r="1076" spans="1:49" x14ac:dyDescent="0.2">
      <c r="A1076">
        <v>1074</v>
      </c>
      <c r="B1076" t="s">
        <v>7605</v>
      </c>
      <c r="F1076" t="s">
        <v>7604</v>
      </c>
      <c r="G1076" t="s">
        <v>5</v>
      </c>
      <c r="H1076" t="s">
        <v>4</v>
      </c>
      <c r="I1076" t="s">
        <v>7603</v>
      </c>
      <c r="J1076">
        <v>60000627</v>
      </c>
      <c r="K1076" t="s">
        <v>1448</v>
      </c>
      <c r="L1076" t="s">
        <v>1447</v>
      </c>
      <c r="M1076" t="s">
        <v>579</v>
      </c>
      <c r="N1076">
        <v>3</v>
      </c>
      <c r="O1076" t="s">
        <v>7602</v>
      </c>
      <c r="P1076" t="s">
        <v>7601</v>
      </c>
      <c r="Q1076" t="s">
        <v>1446</v>
      </c>
      <c r="R1076" s="7">
        <v>38961</v>
      </c>
      <c r="S1076" s="8">
        <f t="shared" si="128"/>
        <v>2006</v>
      </c>
      <c r="T1076" s="8">
        <v>2006</v>
      </c>
      <c r="U1076" s="8">
        <f t="shared" si="129"/>
        <v>16</v>
      </c>
      <c r="V1076" s="7">
        <v>38961</v>
      </c>
      <c r="W1076" t="s">
        <v>226</v>
      </c>
      <c r="X1076" s="2">
        <v>0.11</v>
      </c>
      <c r="Y1076" s="6">
        <f t="shared" si="130"/>
        <v>2.9363871759963698E-3</v>
      </c>
      <c r="AA1076">
        <v>11092742</v>
      </c>
      <c r="AB1076">
        <v>1900147401</v>
      </c>
      <c r="AD1076" t="s">
        <v>1</v>
      </c>
      <c r="AE1076">
        <v>5</v>
      </c>
      <c r="AF1076">
        <v>9</v>
      </c>
      <c r="AH1076" t="s">
        <v>7600</v>
      </c>
      <c r="AI1076" t="s">
        <v>7599</v>
      </c>
      <c r="AJ1076" t="s">
        <v>7598</v>
      </c>
      <c r="AK1076" t="s">
        <v>7597</v>
      </c>
      <c r="AL1076">
        <v>0</v>
      </c>
      <c r="AM1076" s="5">
        <f t="shared" si="131"/>
        <v>0</v>
      </c>
      <c r="AN1076" s="4">
        <f t="shared" si="132"/>
        <v>0</v>
      </c>
      <c r="AO1076" s="3"/>
      <c r="AP1076">
        <v>0</v>
      </c>
      <c r="AR1076" t="s">
        <v>0</v>
      </c>
      <c r="AT1076" s="2" t="s">
        <v>6</v>
      </c>
      <c r="AU1076" s="1">
        <f t="shared" si="133"/>
        <v>0.20554710231974588</v>
      </c>
      <c r="AV1076" s="1">
        <f t="shared" si="134"/>
        <v>0.1468193587998185</v>
      </c>
      <c r="AW1076" s="1">
        <f t="shared" si="135"/>
        <v>8.8091615279891095E-2</v>
      </c>
    </row>
    <row r="1077" spans="1:49" x14ac:dyDescent="0.2">
      <c r="A1077">
        <v>1075</v>
      </c>
      <c r="B1077" t="s">
        <v>7596</v>
      </c>
      <c r="F1077" t="s">
        <v>7595</v>
      </c>
      <c r="G1077" t="s">
        <v>5</v>
      </c>
      <c r="H1077" t="s">
        <v>4</v>
      </c>
      <c r="I1077" t="s">
        <v>7594</v>
      </c>
      <c r="J1077">
        <v>60033041</v>
      </c>
      <c r="K1077" t="s">
        <v>1325</v>
      </c>
      <c r="L1077" t="s">
        <v>1324</v>
      </c>
      <c r="M1077" t="s">
        <v>583</v>
      </c>
      <c r="N1077">
        <v>2</v>
      </c>
      <c r="O1077" t="s">
        <v>7593</v>
      </c>
      <c r="P1077" t="s">
        <v>7592</v>
      </c>
      <c r="Q1077" t="s">
        <v>1323</v>
      </c>
      <c r="R1077" s="7">
        <v>38961</v>
      </c>
      <c r="S1077" s="8">
        <f t="shared" si="128"/>
        <v>2006</v>
      </c>
      <c r="T1077" s="8">
        <v>2006</v>
      </c>
      <c r="U1077" s="8">
        <f t="shared" si="129"/>
        <v>16</v>
      </c>
      <c r="V1077" s="7">
        <v>38961</v>
      </c>
      <c r="W1077" t="s">
        <v>226</v>
      </c>
      <c r="X1077" s="2">
        <v>0.11</v>
      </c>
      <c r="Y1077" s="6">
        <f t="shared" si="130"/>
        <v>2.9363871759963698E-3</v>
      </c>
      <c r="AA1077">
        <v>11092742</v>
      </c>
      <c r="AB1077">
        <v>1900147401</v>
      </c>
      <c r="AD1077" t="s">
        <v>1</v>
      </c>
      <c r="AE1077">
        <v>5</v>
      </c>
      <c r="AF1077">
        <v>9</v>
      </c>
      <c r="AH1077" t="s">
        <v>7591</v>
      </c>
      <c r="AI1077" t="s">
        <v>7590</v>
      </c>
      <c r="AJ1077" t="s">
        <v>7589</v>
      </c>
      <c r="AK1077" t="s">
        <v>7588</v>
      </c>
      <c r="AL1077">
        <v>0</v>
      </c>
      <c r="AM1077" s="5">
        <f t="shared" si="131"/>
        <v>0</v>
      </c>
      <c r="AN1077" s="4">
        <f t="shared" si="132"/>
        <v>0</v>
      </c>
      <c r="AO1077" s="3"/>
      <c r="AP1077">
        <v>0</v>
      </c>
      <c r="AR1077" t="s">
        <v>0</v>
      </c>
      <c r="AT1077" s="2" t="s">
        <v>6</v>
      </c>
      <c r="AU1077" s="1">
        <f t="shared" si="133"/>
        <v>0.20554710231974588</v>
      </c>
      <c r="AV1077" s="1">
        <f t="shared" si="134"/>
        <v>0.1468193587998185</v>
      </c>
      <c r="AW1077" s="1">
        <f t="shared" si="135"/>
        <v>8.8091615279891095E-2</v>
      </c>
    </row>
    <row r="1078" spans="1:49" x14ac:dyDescent="0.2">
      <c r="A1078">
        <v>1076</v>
      </c>
      <c r="B1078" t="s">
        <v>7587</v>
      </c>
      <c r="F1078" t="s">
        <v>7586</v>
      </c>
      <c r="G1078" t="s">
        <v>5</v>
      </c>
      <c r="H1078" t="s">
        <v>4</v>
      </c>
      <c r="I1078" t="s">
        <v>7585</v>
      </c>
      <c r="J1078" t="s">
        <v>5409</v>
      </c>
      <c r="K1078" t="s">
        <v>5408</v>
      </c>
      <c r="L1078" t="s">
        <v>5407</v>
      </c>
      <c r="M1078" t="s">
        <v>874</v>
      </c>
      <c r="N1078">
        <v>4</v>
      </c>
      <c r="O1078" t="s">
        <v>7584</v>
      </c>
      <c r="P1078" t="s">
        <v>7583</v>
      </c>
      <c r="Q1078" t="s">
        <v>7582</v>
      </c>
      <c r="R1078" s="7">
        <v>38961</v>
      </c>
      <c r="S1078" s="8">
        <f t="shared" si="128"/>
        <v>2006</v>
      </c>
      <c r="T1078" s="8">
        <v>2006</v>
      </c>
      <c r="U1078" s="8">
        <f t="shared" si="129"/>
        <v>16</v>
      </c>
      <c r="V1078" s="7">
        <v>38961</v>
      </c>
      <c r="W1078" t="s">
        <v>226</v>
      </c>
      <c r="X1078" s="2">
        <v>0.11</v>
      </c>
      <c r="Y1078" s="6">
        <f t="shared" si="130"/>
        <v>2.9363871759963698E-3</v>
      </c>
      <c r="AA1078">
        <v>11092742</v>
      </c>
      <c r="AB1078">
        <v>1900147401</v>
      </c>
      <c r="AD1078" t="s">
        <v>1</v>
      </c>
      <c r="AE1078">
        <v>5</v>
      </c>
      <c r="AF1078">
        <v>9</v>
      </c>
      <c r="AH1078" t="s">
        <v>7581</v>
      </c>
      <c r="AI1078" t="s">
        <v>7580</v>
      </c>
      <c r="AJ1078" t="s">
        <v>7579</v>
      </c>
      <c r="AK1078" t="s">
        <v>7578</v>
      </c>
      <c r="AL1078">
        <v>0</v>
      </c>
      <c r="AM1078" s="5">
        <f t="shared" si="131"/>
        <v>0</v>
      </c>
      <c r="AN1078" s="4">
        <f t="shared" si="132"/>
        <v>0</v>
      </c>
      <c r="AO1078" s="3"/>
      <c r="AP1078">
        <v>0</v>
      </c>
      <c r="AR1078" t="s">
        <v>0</v>
      </c>
      <c r="AT1078" s="2" t="s">
        <v>6</v>
      </c>
      <c r="AU1078" s="1">
        <f t="shared" si="133"/>
        <v>0.20554710231974588</v>
      </c>
      <c r="AV1078" s="1">
        <f t="shared" si="134"/>
        <v>0.1468193587998185</v>
      </c>
      <c r="AW1078" s="1">
        <f t="shared" si="135"/>
        <v>8.8091615279891095E-2</v>
      </c>
    </row>
    <row r="1079" spans="1:49" x14ac:dyDescent="0.2">
      <c r="A1079">
        <v>1077</v>
      </c>
      <c r="B1079" t="s">
        <v>7577</v>
      </c>
      <c r="F1079" t="s">
        <v>7576</v>
      </c>
      <c r="G1079" t="s">
        <v>5</v>
      </c>
      <c r="H1079" t="s">
        <v>4</v>
      </c>
      <c r="I1079" t="s">
        <v>7575</v>
      </c>
      <c r="J1079">
        <v>60009885</v>
      </c>
      <c r="K1079" t="s">
        <v>482</v>
      </c>
      <c r="L1079" t="s">
        <v>421</v>
      </c>
      <c r="M1079" t="s">
        <v>96</v>
      </c>
      <c r="N1079">
        <v>4</v>
      </c>
      <c r="O1079" t="s">
        <v>7574</v>
      </c>
      <c r="P1079" t="s">
        <v>7573</v>
      </c>
      <c r="Q1079" t="s">
        <v>7572</v>
      </c>
      <c r="R1079" s="7">
        <v>38961</v>
      </c>
      <c r="S1079" s="8">
        <f t="shared" si="128"/>
        <v>2006</v>
      </c>
      <c r="T1079" s="8">
        <v>2006</v>
      </c>
      <c r="U1079" s="8">
        <f t="shared" si="129"/>
        <v>16</v>
      </c>
      <c r="V1079" s="7">
        <v>38961</v>
      </c>
      <c r="W1079" t="s">
        <v>226</v>
      </c>
      <c r="X1079" s="2">
        <v>0.11</v>
      </c>
      <c r="Y1079" s="6">
        <f t="shared" si="130"/>
        <v>2.9363871759963698E-3</v>
      </c>
      <c r="AA1079">
        <v>11092742</v>
      </c>
      <c r="AB1079">
        <v>1900147401</v>
      </c>
      <c r="AD1079" t="s">
        <v>1</v>
      </c>
      <c r="AE1079">
        <v>5</v>
      </c>
      <c r="AF1079">
        <v>9</v>
      </c>
      <c r="AH1079" t="s">
        <v>7571</v>
      </c>
      <c r="AI1079" t="s">
        <v>7570</v>
      </c>
      <c r="AJ1079" t="s">
        <v>7569</v>
      </c>
      <c r="AK1079" t="s">
        <v>7568</v>
      </c>
      <c r="AL1079">
        <v>0</v>
      </c>
      <c r="AM1079" s="5">
        <f t="shared" si="131"/>
        <v>0</v>
      </c>
      <c r="AN1079" s="4">
        <f t="shared" si="132"/>
        <v>0</v>
      </c>
      <c r="AO1079" s="3"/>
      <c r="AP1079">
        <v>0</v>
      </c>
      <c r="AR1079" t="s">
        <v>0</v>
      </c>
      <c r="AT1079" s="2" t="s">
        <v>6</v>
      </c>
      <c r="AU1079" s="1">
        <f t="shared" si="133"/>
        <v>0.20554710231974588</v>
      </c>
      <c r="AV1079" s="1">
        <f t="shared" si="134"/>
        <v>0.1468193587998185</v>
      </c>
      <c r="AW1079" s="1">
        <f t="shared" si="135"/>
        <v>8.8091615279891095E-2</v>
      </c>
    </row>
    <row r="1080" spans="1:49" x14ac:dyDescent="0.2">
      <c r="A1080">
        <v>1078</v>
      </c>
      <c r="B1080" t="s">
        <v>7567</v>
      </c>
      <c r="F1080" t="s">
        <v>7566</v>
      </c>
      <c r="G1080" t="s">
        <v>5</v>
      </c>
      <c r="H1080" t="s">
        <v>4</v>
      </c>
      <c r="I1080" t="s">
        <v>7565</v>
      </c>
      <c r="J1080" t="s">
        <v>7564</v>
      </c>
      <c r="K1080" t="s">
        <v>7563</v>
      </c>
      <c r="L1080" t="s">
        <v>7562</v>
      </c>
      <c r="M1080" t="s">
        <v>7561</v>
      </c>
      <c r="N1080">
        <v>6</v>
      </c>
      <c r="O1080" t="s">
        <v>7560</v>
      </c>
      <c r="P1080" t="s">
        <v>7559</v>
      </c>
      <c r="Q1080" t="s">
        <v>7558</v>
      </c>
      <c r="R1080" s="7">
        <v>38961</v>
      </c>
      <c r="S1080" s="8">
        <f t="shared" si="128"/>
        <v>2006</v>
      </c>
      <c r="T1080" s="8">
        <v>2006</v>
      </c>
      <c r="U1080" s="8">
        <f t="shared" si="129"/>
        <v>16</v>
      </c>
      <c r="V1080" s="7">
        <v>38961</v>
      </c>
      <c r="W1080" t="s">
        <v>226</v>
      </c>
      <c r="X1080" s="2">
        <v>0.11</v>
      </c>
      <c r="Y1080" s="6">
        <f t="shared" si="130"/>
        <v>2.9363871759963698E-3</v>
      </c>
      <c r="AA1080">
        <v>11092742</v>
      </c>
      <c r="AB1080">
        <v>1900147401</v>
      </c>
      <c r="AD1080" t="s">
        <v>1</v>
      </c>
      <c r="AE1080">
        <v>5</v>
      </c>
      <c r="AF1080">
        <v>9</v>
      </c>
      <c r="AH1080" t="s">
        <v>7557</v>
      </c>
      <c r="AI1080" t="s">
        <v>7556</v>
      </c>
      <c r="AJ1080" t="s">
        <v>7555</v>
      </c>
      <c r="AK1080" t="s">
        <v>7554</v>
      </c>
      <c r="AL1080">
        <v>1</v>
      </c>
      <c r="AM1080" s="5">
        <f t="shared" si="131"/>
        <v>6.25E-2</v>
      </c>
      <c r="AN1080" s="4">
        <f t="shared" si="132"/>
        <v>9.46611132146914E-5</v>
      </c>
      <c r="AO1080" s="3"/>
      <c r="AP1080">
        <v>0</v>
      </c>
      <c r="AR1080" t="s">
        <v>0</v>
      </c>
      <c r="AT1080" s="2" t="s">
        <v>6</v>
      </c>
      <c r="AU1080" s="1">
        <f t="shared" si="133"/>
        <v>0.20838693571618663</v>
      </c>
      <c r="AV1080" s="1">
        <f t="shared" si="134"/>
        <v>0.15155241446055306</v>
      </c>
      <c r="AW1080" s="1">
        <f t="shared" si="135"/>
        <v>9.4717893204919495E-2</v>
      </c>
    </row>
    <row r="1081" spans="1:49" x14ac:dyDescent="0.2">
      <c r="A1081">
        <v>1079</v>
      </c>
      <c r="B1081" t="s">
        <v>7553</v>
      </c>
      <c r="F1081" t="s">
        <v>7552</v>
      </c>
      <c r="G1081" t="s">
        <v>5</v>
      </c>
      <c r="H1081" t="s">
        <v>4</v>
      </c>
      <c r="I1081" t="s">
        <v>7551</v>
      </c>
      <c r="J1081">
        <v>60015150</v>
      </c>
      <c r="K1081" t="s">
        <v>7550</v>
      </c>
      <c r="L1081" t="s">
        <v>731</v>
      </c>
      <c r="M1081" t="s">
        <v>54</v>
      </c>
      <c r="N1081">
        <v>3</v>
      </c>
      <c r="O1081" t="s">
        <v>7549</v>
      </c>
      <c r="P1081" t="s">
        <v>7548</v>
      </c>
      <c r="Q1081" t="s">
        <v>7547</v>
      </c>
      <c r="R1081" s="7">
        <v>38961</v>
      </c>
      <c r="S1081" s="8">
        <f t="shared" si="128"/>
        <v>2006</v>
      </c>
      <c r="T1081" s="8">
        <v>2006</v>
      </c>
      <c r="U1081" s="8">
        <f t="shared" si="129"/>
        <v>16</v>
      </c>
      <c r="V1081" s="7">
        <v>38961</v>
      </c>
      <c r="W1081" t="s">
        <v>226</v>
      </c>
      <c r="X1081" s="2">
        <v>0.11</v>
      </c>
      <c r="Y1081" s="6">
        <f t="shared" si="130"/>
        <v>2.9363871759963698E-3</v>
      </c>
      <c r="AA1081">
        <v>11092742</v>
      </c>
      <c r="AB1081">
        <v>1900147401</v>
      </c>
      <c r="AD1081" t="s">
        <v>1</v>
      </c>
      <c r="AE1081">
        <v>5</v>
      </c>
      <c r="AF1081">
        <v>9</v>
      </c>
      <c r="AH1081" t="s">
        <v>7546</v>
      </c>
      <c r="AI1081" t="s">
        <v>7545</v>
      </c>
      <c r="AK1081" t="s">
        <v>7544</v>
      </c>
      <c r="AL1081">
        <v>0</v>
      </c>
      <c r="AM1081" s="5">
        <f t="shared" si="131"/>
        <v>0</v>
      </c>
      <c r="AN1081" s="4">
        <f t="shared" si="132"/>
        <v>0</v>
      </c>
      <c r="AO1081" s="3"/>
      <c r="AP1081">
        <v>0</v>
      </c>
      <c r="AR1081" t="s">
        <v>0</v>
      </c>
      <c r="AT1081" s="2" t="s">
        <v>6</v>
      </c>
      <c r="AU1081" s="1">
        <f t="shared" si="133"/>
        <v>0.20554710231974588</v>
      </c>
      <c r="AV1081" s="1">
        <f t="shared" si="134"/>
        <v>0.1468193587998185</v>
      </c>
      <c r="AW1081" s="1">
        <f t="shared" si="135"/>
        <v>8.8091615279891095E-2</v>
      </c>
    </row>
    <row r="1082" spans="1:49" x14ac:dyDescent="0.2">
      <c r="A1082">
        <v>1080</v>
      </c>
      <c r="B1082" t="s">
        <v>7543</v>
      </c>
      <c r="C1082" t="s">
        <v>7542</v>
      </c>
      <c r="F1082" t="s">
        <v>7541</v>
      </c>
      <c r="G1082" t="s">
        <v>5</v>
      </c>
      <c r="H1082" t="s">
        <v>4</v>
      </c>
      <c r="I1082" t="s">
        <v>7540</v>
      </c>
      <c r="J1082">
        <v>60070476</v>
      </c>
      <c r="K1082" t="s">
        <v>7539</v>
      </c>
      <c r="L1082" t="s">
        <v>7538</v>
      </c>
      <c r="M1082" t="s">
        <v>170</v>
      </c>
      <c r="N1082">
        <v>3</v>
      </c>
      <c r="O1082" t="s">
        <v>7537</v>
      </c>
      <c r="P1082" t="s">
        <v>7536</v>
      </c>
      <c r="Q1082" t="s">
        <v>7535</v>
      </c>
      <c r="R1082" s="7">
        <v>38961</v>
      </c>
      <c r="S1082" s="8">
        <f t="shared" si="128"/>
        <v>2006</v>
      </c>
      <c r="T1082" s="8">
        <v>2006</v>
      </c>
      <c r="U1082" s="8">
        <f t="shared" si="129"/>
        <v>16</v>
      </c>
      <c r="V1082" s="7">
        <v>38961</v>
      </c>
      <c r="W1082" t="s">
        <v>7534</v>
      </c>
      <c r="X1082" s="2">
        <v>0.66700000000000004</v>
      </c>
      <c r="Y1082" s="6">
        <f t="shared" si="130"/>
        <v>1.7805184058087078E-2</v>
      </c>
      <c r="AA1082">
        <v>9066691</v>
      </c>
      <c r="AB1082">
        <v>21449</v>
      </c>
      <c r="AC1082">
        <v>16000633</v>
      </c>
      <c r="AD1082" t="s">
        <v>1</v>
      </c>
      <c r="AE1082">
        <v>15</v>
      </c>
      <c r="AF1082">
        <v>3</v>
      </c>
      <c r="AH1082" t="s">
        <v>7533</v>
      </c>
      <c r="AI1082" t="s">
        <v>7532</v>
      </c>
      <c r="AJ1082" t="s">
        <v>7531</v>
      </c>
      <c r="AK1082" t="s">
        <v>7530</v>
      </c>
      <c r="AL1082">
        <v>53</v>
      </c>
      <c r="AM1082" s="5">
        <f t="shared" si="131"/>
        <v>3.3125</v>
      </c>
      <c r="AN1082" s="4">
        <f t="shared" si="132"/>
        <v>5.0170390003786442E-3</v>
      </c>
      <c r="AO1082" s="3"/>
      <c r="AP1082">
        <v>0</v>
      </c>
      <c r="AR1082" t="s">
        <v>0</v>
      </c>
      <c r="AT1082" s="2">
        <v>2.0390000000000001</v>
      </c>
      <c r="AU1082" s="1">
        <f t="shared" si="133"/>
        <v>1.3968740540774549</v>
      </c>
      <c r="AV1082" s="1">
        <f t="shared" si="134"/>
        <v>1.141111152923286</v>
      </c>
      <c r="AW1082" s="1">
        <f t="shared" si="135"/>
        <v>0.88534825176911736</v>
      </c>
    </row>
    <row r="1083" spans="1:49" x14ac:dyDescent="0.2">
      <c r="A1083">
        <v>1081</v>
      </c>
      <c r="B1083" t="s">
        <v>7529</v>
      </c>
      <c r="C1083" t="s">
        <v>7528</v>
      </c>
      <c r="D1083" t="s">
        <v>7527</v>
      </c>
      <c r="F1083" t="s">
        <v>7526</v>
      </c>
      <c r="G1083" t="s">
        <v>5</v>
      </c>
      <c r="H1083" t="s">
        <v>4</v>
      </c>
      <c r="I1083" t="s">
        <v>1450</v>
      </c>
      <c r="J1083" t="s">
        <v>7525</v>
      </c>
      <c r="K1083" t="s">
        <v>7524</v>
      </c>
      <c r="L1083" t="s">
        <v>7523</v>
      </c>
      <c r="M1083" t="s">
        <v>7522</v>
      </c>
      <c r="N1083">
        <v>4</v>
      </c>
      <c r="O1083" t="s">
        <v>7521</v>
      </c>
      <c r="P1083" t="s">
        <v>7520</v>
      </c>
      <c r="Q1083" t="s">
        <v>7519</v>
      </c>
      <c r="R1083" s="7">
        <v>38961</v>
      </c>
      <c r="S1083" s="8">
        <f t="shared" si="128"/>
        <v>2006</v>
      </c>
      <c r="T1083" s="8">
        <v>2006</v>
      </c>
      <c r="U1083" s="8">
        <f t="shared" si="129"/>
        <v>16</v>
      </c>
      <c r="V1083" s="7">
        <v>38961</v>
      </c>
      <c r="W1083" t="s">
        <v>702</v>
      </c>
      <c r="X1083" s="2">
        <v>0.54700000000000004</v>
      </c>
      <c r="Y1083" s="6">
        <f t="shared" si="130"/>
        <v>1.4601852593363766E-2</v>
      </c>
      <c r="AA1083">
        <v>14348411</v>
      </c>
      <c r="AB1083">
        <v>17683</v>
      </c>
      <c r="AC1083">
        <v>16180399</v>
      </c>
      <c r="AD1083" t="s">
        <v>1</v>
      </c>
      <c r="AE1083">
        <v>60</v>
      </c>
      <c r="AF1083">
        <v>8</v>
      </c>
      <c r="AH1083" t="s">
        <v>7518</v>
      </c>
      <c r="AI1083" t="s">
        <v>7517</v>
      </c>
      <c r="AJ1083" t="s">
        <v>7516</v>
      </c>
      <c r="AK1083" t="s">
        <v>7515</v>
      </c>
      <c r="AL1083">
        <v>4</v>
      </c>
      <c r="AM1083" s="5">
        <f t="shared" si="131"/>
        <v>0.25</v>
      </c>
      <c r="AN1083" s="4">
        <f t="shared" si="132"/>
        <v>3.786444528587656E-4</v>
      </c>
      <c r="AO1083" s="3"/>
      <c r="AP1083">
        <v>0</v>
      </c>
      <c r="AR1083" t="s">
        <v>0</v>
      </c>
      <c r="AT1083" s="2" t="s">
        <v>6</v>
      </c>
      <c r="AU1083" s="1">
        <f t="shared" si="133"/>
        <v>1.0334890151212266</v>
      </c>
      <c r="AV1083" s="1">
        <f t="shared" si="134"/>
        <v>0.74902485231112659</v>
      </c>
      <c r="AW1083" s="1">
        <f t="shared" si="135"/>
        <v>0.46456068950102658</v>
      </c>
    </row>
    <row r="1084" spans="1:49" x14ac:dyDescent="0.2">
      <c r="A1084">
        <v>1082</v>
      </c>
      <c r="B1084" t="s">
        <v>7514</v>
      </c>
      <c r="C1084" t="s">
        <v>7513</v>
      </c>
      <c r="D1084" t="s">
        <v>7512</v>
      </c>
      <c r="F1084" t="s">
        <v>7511</v>
      </c>
      <c r="G1084" t="s">
        <v>5</v>
      </c>
      <c r="H1084" t="s">
        <v>4</v>
      </c>
      <c r="I1084" t="s">
        <v>7510</v>
      </c>
      <c r="J1084">
        <v>60013137</v>
      </c>
      <c r="K1084" t="s">
        <v>7509</v>
      </c>
      <c r="L1084" t="s">
        <v>7508</v>
      </c>
      <c r="M1084" t="s">
        <v>3</v>
      </c>
      <c r="N1084">
        <v>4</v>
      </c>
      <c r="O1084" t="s">
        <v>7507</v>
      </c>
      <c r="P1084" t="s">
        <v>7506</v>
      </c>
      <c r="Q1084" t="s">
        <v>7505</v>
      </c>
      <c r="R1084" s="7">
        <v>38961</v>
      </c>
      <c r="S1084" s="8">
        <f t="shared" si="128"/>
        <v>2006</v>
      </c>
      <c r="T1084" s="8">
        <v>2006</v>
      </c>
      <c r="U1084" s="8">
        <f t="shared" si="129"/>
        <v>16</v>
      </c>
      <c r="V1084" s="7">
        <v>38961</v>
      </c>
      <c r="W1084" t="s">
        <v>7504</v>
      </c>
      <c r="X1084" s="2">
        <v>1.1479999999999999</v>
      </c>
      <c r="Y1084" s="6">
        <f t="shared" si="130"/>
        <v>3.0645204345853019E-2</v>
      </c>
      <c r="AA1084" t="s">
        <v>7503</v>
      </c>
      <c r="AB1084">
        <v>15980</v>
      </c>
      <c r="AD1084" t="s">
        <v>1</v>
      </c>
      <c r="AE1084">
        <v>45</v>
      </c>
      <c r="AF1084">
        <v>3</v>
      </c>
      <c r="AH1084" t="s">
        <v>7502</v>
      </c>
      <c r="AI1084" t="s">
        <v>7501</v>
      </c>
      <c r="AJ1084" t="s">
        <v>7500</v>
      </c>
      <c r="AK1084" t="s">
        <v>7499</v>
      </c>
      <c r="AL1084">
        <v>12</v>
      </c>
      <c r="AM1084" s="5">
        <f t="shared" si="131"/>
        <v>0.75</v>
      </c>
      <c r="AN1084" s="4">
        <f t="shared" si="132"/>
        <v>1.1359333585762969E-3</v>
      </c>
      <c r="AO1084" s="3"/>
      <c r="AP1084">
        <v>0</v>
      </c>
      <c r="AR1084" t="s">
        <v>0</v>
      </c>
      <c r="AT1084" s="2">
        <v>3.726</v>
      </c>
      <c r="AU1084" s="1">
        <f t="shared" si="133"/>
        <v>2.1792423049670004</v>
      </c>
      <c r="AV1084" s="1">
        <f t="shared" si="134"/>
        <v>1.5890568852214657</v>
      </c>
      <c r="AW1084" s="1">
        <f t="shared" si="135"/>
        <v>0.99887146547593142</v>
      </c>
    </row>
    <row r="1085" spans="1:49" x14ac:dyDescent="0.2">
      <c r="A1085">
        <v>1083</v>
      </c>
      <c r="B1085" t="s">
        <v>7498</v>
      </c>
      <c r="C1085" t="s">
        <v>7497</v>
      </c>
      <c r="D1085" t="s">
        <v>7496</v>
      </c>
      <c r="F1085" t="s">
        <v>7495</v>
      </c>
      <c r="G1085" t="s">
        <v>5</v>
      </c>
      <c r="H1085" t="s">
        <v>4</v>
      </c>
      <c r="I1085" t="s">
        <v>7494</v>
      </c>
      <c r="J1085" t="s">
        <v>7493</v>
      </c>
      <c r="K1085" t="s">
        <v>7492</v>
      </c>
      <c r="L1085" t="s">
        <v>7491</v>
      </c>
      <c r="M1085" t="s">
        <v>7490</v>
      </c>
      <c r="N1085">
        <v>4</v>
      </c>
      <c r="O1085" t="s">
        <v>7489</v>
      </c>
      <c r="P1085" t="s">
        <v>7488</v>
      </c>
      <c r="Q1085" t="s">
        <v>7487</v>
      </c>
      <c r="R1085" s="7">
        <v>38961</v>
      </c>
      <c r="S1085" s="8">
        <f t="shared" si="128"/>
        <v>2006</v>
      </c>
      <c r="T1085" s="8">
        <v>2006</v>
      </c>
      <c r="U1085" s="8">
        <f t="shared" si="129"/>
        <v>16</v>
      </c>
      <c r="V1085" s="7">
        <v>38961</v>
      </c>
      <c r="W1085" t="s">
        <v>702</v>
      </c>
      <c r="X1085" s="2">
        <v>0.54700000000000004</v>
      </c>
      <c r="Y1085" s="6">
        <f t="shared" si="130"/>
        <v>1.4601852593363766E-2</v>
      </c>
      <c r="AA1085">
        <v>14348411</v>
      </c>
      <c r="AB1085">
        <v>17683</v>
      </c>
      <c r="AC1085">
        <v>16180399</v>
      </c>
      <c r="AD1085" t="s">
        <v>1</v>
      </c>
      <c r="AE1085">
        <v>60</v>
      </c>
      <c r="AF1085">
        <v>8</v>
      </c>
      <c r="AH1085" t="s">
        <v>5695</v>
      </c>
      <c r="AI1085" t="s">
        <v>7486</v>
      </c>
      <c r="AJ1085" t="s">
        <v>7485</v>
      </c>
      <c r="AK1085" t="s">
        <v>7484</v>
      </c>
      <c r="AL1085">
        <v>5</v>
      </c>
      <c r="AM1085" s="5">
        <f t="shared" si="131"/>
        <v>0.3125</v>
      </c>
      <c r="AN1085" s="4">
        <f t="shared" si="132"/>
        <v>4.7330556607345703E-4</v>
      </c>
      <c r="AO1085" s="3"/>
      <c r="AP1085">
        <v>0</v>
      </c>
      <c r="AR1085" t="s">
        <v>0</v>
      </c>
      <c r="AT1085" s="2" t="s">
        <v>6</v>
      </c>
      <c r="AU1085" s="1">
        <f t="shared" si="133"/>
        <v>1.0363288485176674</v>
      </c>
      <c r="AV1085" s="1">
        <f t="shared" si="134"/>
        <v>0.75375790797186115</v>
      </c>
      <c r="AW1085" s="1">
        <f t="shared" si="135"/>
        <v>0.47118696742605498</v>
      </c>
    </row>
    <row r="1086" spans="1:49" x14ac:dyDescent="0.2">
      <c r="A1086">
        <v>1084</v>
      </c>
      <c r="B1086" t="s">
        <v>7483</v>
      </c>
      <c r="C1086" t="s">
        <v>7482</v>
      </c>
      <c r="D1086" t="s">
        <v>7481</v>
      </c>
      <c r="F1086" t="s">
        <v>7480</v>
      </c>
      <c r="G1086" t="s">
        <v>5</v>
      </c>
      <c r="H1086" t="s">
        <v>4</v>
      </c>
      <c r="I1086" t="s">
        <v>7479</v>
      </c>
      <c r="J1086">
        <v>60022002</v>
      </c>
      <c r="K1086" t="s">
        <v>5084</v>
      </c>
      <c r="L1086" t="s">
        <v>5083</v>
      </c>
      <c r="M1086" t="s">
        <v>332</v>
      </c>
      <c r="N1086">
        <v>3</v>
      </c>
      <c r="O1086" t="s">
        <v>7478</v>
      </c>
      <c r="P1086" t="s">
        <v>7477</v>
      </c>
      <c r="Q1086" t="s">
        <v>5080</v>
      </c>
      <c r="R1086" s="7">
        <v>38961</v>
      </c>
      <c r="S1086" s="8">
        <f t="shared" si="128"/>
        <v>2006</v>
      </c>
      <c r="T1086" s="8">
        <v>2006</v>
      </c>
      <c r="U1086" s="8">
        <f t="shared" si="129"/>
        <v>16</v>
      </c>
      <c r="V1086" s="7">
        <v>38961</v>
      </c>
      <c r="W1086" t="s">
        <v>702</v>
      </c>
      <c r="X1086" s="2">
        <v>0.54700000000000004</v>
      </c>
      <c r="Y1086" s="6">
        <f t="shared" si="130"/>
        <v>1.4601852593363766E-2</v>
      </c>
      <c r="AA1086">
        <v>14348411</v>
      </c>
      <c r="AB1086">
        <v>17683</v>
      </c>
      <c r="AC1086">
        <v>16180399</v>
      </c>
      <c r="AD1086" t="s">
        <v>1</v>
      </c>
      <c r="AE1086">
        <v>60</v>
      </c>
      <c r="AF1086">
        <v>8</v>
      </c>
      <c r="AH1086" t="s">
        <v>7476</v>
      </c>
      <c r="AI1086" t="s">
        <v>7475</v>
      </c>
      <c r="AJ1086" t="s">
        <v>7474</v>
      </c>
      <c r="AK1086" t="s">
        <v>7473</v>
      </c>
      <c r="AL1086">
        <v>0</v>
      </c>
      <c r="AM1086" s="5">
        <f t="shared" si="131"/>
        <v>0</v>
      </c>
      <c r="AN1086" s="4">
        <f t="shared" si="132"/>
        <v>0</v>
      </c>
      <c r="AO1086" s="3"/>
      <c r="AP1086">
        <v>0</v>
      </c>
      <c r="AR1086" t="s">
        <v>0</v>
      </c>
      <c r="AT1086" s="2" t="s">
        <v>6</v>
      </c>
      <c r="AU1086" s="1">
        <f t="shared" si="133"/>
        <v>1.0221296815354637</v>
      </c>
      <c r="AV1086" s="1">
        <f t="shared" si="134"/>
        <v>0.73009262966818833</v>
      </c>
      <c r="AW1086" s="1">
        <f t="shared" si="135"/>
        <v>0.43805557780091298</v>
      </c>
    </row>
    <row r="1087" spans="1:49" x14ac:dyDescent="0.2">
      <c r="A1087">
        <v>1085</v>
      </c>
      <c r="B1087" t="s">
        <v>7472</v>
      </c>
      <c r="C1087" t="s">
        <v>7471</v>
      </c>
      <c r="D1087" t="s">
        <v>7470</v>
      </c>
      <c r="F1087" t="s">
        <v>7469</v>
      </c>
      <c r="G1087" t="s">
        <v>5</v>
      </c>
      <c r="H1087" t="s">
        <v>4</v>
      </c>
      <c r="I1087" t="s">
        <v>519</v>
      </c>
      <c r="J1087" t="s">
        <v>515</v>
      </c>
      <c r="K1087" t="s">
        <v>518</v>
      </c>
      <c r="L1087" t="s">
        <v>517</v>
      </c>
      <c r="M1087" t="s">
        <v>516</v>
      </c>
      <c r="N1087">
        <v>3</v>
      </c>
      <c r="O1087" t="s">
        <v>7468</v>
      </c>
      <c r="P1087" t="s">
        <v>7467</v>
      </c>
      <c r="Q1087" t="s">
        <v>7466</v>
      </c>
      <c r="R1087" s="7">
        <v>38961</v>
      </c>
      <c r="S1087" s="8">
        <f t="shared" si="128"/>
        <v>2006</v>
      </c>
      <c r="T1087" s="8">
        <v>2006</v>
      </c>
      <c r="U1087" s="8">
        <f t="shared" si="129"/>
        <v>16</v>
      </c>
      <c r="V1087" s="7">
        <v>38961</v>
      </c>
      <c r="W1087" t="s">
        <v>803</v>
      </c>
      <c r="X1087" s="2">
        <v>0.627</v>
      </c>
      <c r="Y1087" s="6">
        <f t="shared" si="130"/>
        <v>1.6737406903179305E-2</v>
      </c>
      <c r="AA1087">
        <v>9269851</v>
      </c>
      <c r="AB1087">
        <v>28435</v>
      </c>
      <c r="AD1087" t="s">
        <v>1</v>
      </c>
      <c r="AE1087">
        <v>60</v>
      </c>
      <c r="AF1087">
        <v>1</v>
      </c>
      <c r="AH1087" t="s">
        <v>7465</v>
      </c>
      <c r="AI1087" t="s">
        <v>7464</v>
      </c>
      <c r="AJ1087" t="s">
        <v>7463</v>
      </c>
      <c r="AK1087" t="s">
        <v>7462</v>
      </c>
      <c r="AL1087">
        <v>7</v>
      </c>
      <c r="AM1087" s="5">
        <f t="shared" si="131"/>
        <v>0.4375</v>
      </c>
      <c r="AN1087" s="4">
        <f t="shared" si="132"/>
        <v>6.6262779250283988E-4</v>
      </c>
      <c r="AO1087" s="3"/>
      <c r="AP1087">
        <v>0</v>
      </c>
      <c r="AQ1087" t="s">
        <v>7461</v>
      </c>
      <c r="AR1087" t="s">
        <v>0</v>
      </c>
      <c r="AS1087" t="s">
        <v>7460</v>
      </c>
      <c r="AT1087" s="2">
        <v>2.121</v>
      </c>
      <c r="AU1087" s="1">
        <f t="shared" si="133"/>
        <v>1.1914973169976366</v>
      </c>
      <c r="AV1087" s="1">
        <f t="shared" si="134"/>
        <v>0.87000173478410725</v>
      </c>
      <c r="AW1087" s="1">
        <f t="shared" si="135"/>
        <v>0.54850615257057789</v>
      </c>
    </row>
    <row r="1088" spans="1:49" x14ac:dyDescent="0.2">
      <c r="A1088">
        <v>1086</v>
      </c>
      <c r="B1088" t="s">
        <v>7459</v>
      </c>
      <c r="C1088" t="s">
        <v>7458</v>
      </c>
      <c r="D1088" t="s">
        <v>7457</v>
      </c>
      <c r="F1088" t="s">
        <v>7456</v>
      </c>
      <c r="G1088" t="s">
        <v>5</v>
      </c>
      <c r="H1088" t="s">
        <v>4</v>
      </c>
      <c r="I1088" t="s">
        <v>7455</v>
      </c>
      <c r="J1088" t="s">
        <v>7454</v>
      </c>
      <c r="K1088" t="s">
        <v>7453</v>
      </c>
      <c r="L1088" t="s">
        <v>7452</v>
      </c>
      <c r="M1088" t="s">
        <v>7451</v>
      </c>
      <c r="N1088">
        <v>7</v>
      </c>
      <c r="O1088" t="s">
        <v>7450</v>
      </c>
      <c r="P1088" t="s">
        <v>7449</v>
      </c>
      <c r="Q1088" t="s">
        <v>7448</v>
      </c>
      <c r="R1088" s="7">
        <v>38961</v>
      </c>
      <c r="S1088" s="8">
        <f t="shared" si="128"/>
        <v>2006</v>
      </c>
      <c r="T1088" s="8">
        <v>2006</v>
      </c>
      <c r="U1088" s="8">
        <f t="shared" si="129"/>
        <v>16</v>
      </c>
      <c r="V1088" s="7">
        <v>38961</v>
      </c>
      <c r="W1088" t="s">
        <v>2527</v>
      </c>
      <c r="X1088" s="2">
        <v>0.65600000000000003</v>
      </c>
      <c r="Y1088" s="6">
        <f t="shared" si="130"/>
        <v>1.751154534048744E-2</v>
      </c>
      <c r="AA1088">
        <v>9203796</v>
      </c>
      <c r="AB1088">
        <v>20344</v>
      </c>
      <c r="AD1088" t="s">
        <v>1</v>
      </c>
      <c r="AE1088">
        <v>81</v>
      </c>
      <c r="AF1088">
        <v>19</v>
      </c>
      <c r="AH1088" t="s">
        <v>7447</v>
      </c>
      <c r="AI1088" t="s">
        <v>7446</v>
      </c>
      <c r="AJ1088" t="s">
        <v>7445</v>
      </c>
      <c r="AK1088" t="s">
        <v>7444</v>
      </c>
      <c r="AL1088">
        <v>1</v>
      </c>
      <c r="AM1088" s="5">
        <f t="shared" si="131"/>
        <v>6.25E-2</v>
      </c>
      <c r="AN1088" s="4">
        <f t="shared" si="132"/>
        <v>9.46611132146914E-5</v>
      </c>
      <c r="AO1088" s="3"/>
      <c r="AP1088">
        <v>0</v>
      </c>
      <c r="AR1088" t="s">
        <v>0</v>
      </c>
      <c r="AT1088" s="2">
        <v>1.4530000000000001</v>
      </c>
      <c r="AU1088" s="1">
        <f t="shared" si="133"/>
        <v>1.2286480072305614</v>
      </c>
      <c r="AV1088" s="1">
        <f t="shared" si="134"/>
        <v>0.88031032268510656</v>
      </c>
      <c r="AW1088" s="1">
        <f t="shared" si="135"/>
        <v>0.53197263813965168</v>
      </c>
    </row>
    <row r="1089" spans="1:49" x14ac:dyDescent="0.2">
      <c r="A1089">
        <v>1087</v>
      </c>
      <c r="B1089" t="s">
        <v>7443</v>
      </c>
      <c r="C1089" t="s">
        <v>7442</v>
      </c>
      <c r="D1089" t="s">
        <v>7441</v>
      </c>
      <c r="F1089" t="s">
        <v>7440</v>
      </c>
      <c r="G1089" t="s">
        <v>5</v>
      </c>
      <c r="H1089" t="s">
        <v>4</v>
      </c>
      <c r="I1089" t="s">
        <v>7439</v>
      </c>
      <c r="J1089">
        <v>60012005</v>
      </c>
      <c r="K1089" t="s">
        <v>7438</v>
      </c>
      <c r="L1089" t="s">
        <v>7437</v>
      </c>
      <c r="M1089" t="s">
        <v>573</v>
      </c>
      <c r="N1089">
        <v>1</v>
      </c>
      <c r="O1089" t="s">
        <v>7436</v>
      </c>
      <c r="P1089">
        <v>57201190834</v>
      </c>
      <c r="Q1089">
        <v>60012005</v>
      </c>
      <c r="R1089" s="7">
        <v>38961</v>
      </c>
      <c r="S1089" s="8">
        <f t="shared" si="128"/>
        <v>2006</v>
      </c>
      <c r="T1089" s="8">
        <v>2006</v>
      </c>
      <c r="U1089" s="8">
        <f t="shared" si="129"/>
        <v>16</v>
      </c>
      <c r="V1089" s="7">
        <v>38961</v>
      </c>
      <c r="W1089" t="s">
        <v>1732</v>
      </c>
      <c r="X1089" s="2">
        <v>0.28899999999999998</v>
      </c>
      <c r="Y1089" s="6">
        <f t="shared" si="130"/>
        <v>7.7146899442086438E-3</v>
      </c>
      <c r="AA1089">
        <v>262692</v>
      </c>
      <c r="AB1089">
        <v>9500153939</v>
      </c>
      <c r="AD1089" t="s">
        <v>1</v>
      </c>
      <c r="AE1089">
        <v>37</v>
      </c>
      <c r="AF1089">
        <v>9</v>
      </c>
      <c r="AH1089" t="s">
        <v>7435</v>
      </c>
      <c r="AI1089" t="s">
        <v>7434</v>
      </c>
      <c r="AJ1089" t="s">
        <v>7433</v>
      </c>
      <c r="AK1089" t="s">
        <v>7432</v>
      </c>
      <c r="AL1089">
        <v>16</v>
      </c>
      <c r="AM1089" s="5">
        <f t="shared" si="131"/>
        <v>1</v>
      </c>
      <c r="AN1089" s="4">
        <f t="shared" si="132"/>
        <v>1.5145778114350624E-3</v>
      </c>
      <c r="AO1089" s="3"/>
      <c r="AP1089">
        <v>0</v>
      </c>
      <c r="AR1089" t="s">
        <v>0</v>
      </c>
      <c r="AT1089" s="2">
        <v>1.605</v>
      </c>
      <c r="AU1089" s="1">
        <f t="shared" si="133"/>
        <v>0.58546563043765687</v>
      </c>
      <c r="AV1089" s="1">
        <f t="shared" si="134"/>
        <v>0.46146338778218532</v>
      </c>
      <c r="AW1089" s="1">
        <f t="shared" si="135"/>
        <v>0.33746114512671371</v>
      </c>
    </row>
    <row r="1090" spans="1:49" x14ac:dyDescent="0.2">
      <c r="A1090">
        <v>1088</v>
      </c>
      <c r="B1090" t="s">
        <v>7431</v>
      </c>
      <c r="C1090" t="s">
        <v>7430</v>
      </c>
      <c r="D1090" t="s">
        <v>7429</v>
      </c>
      <c r="F1090" t="s">
        <v>7428</v>
      </c>
      <c r="G1090" t="s">
        <v>5</v>
      </c>
      <c r="H1090" t="s">
        <v>4</v>
      </c>
      <c r="I1090" t="s">
        <v>7427</v>
      </c>
      <c r="J1090">
        <v>60021859</v>
      </c>
      <c r="K1090" t="s">
        <v>7426</v>
      </c>
      <c r="L1090" t="s">
        <v>7425</v>
      </c>
      <c r="M1090" t="s">
        <v>25</v>
      </c>
      <c r="N1090">
        <v>4</v>
      </c>
      <c r="O1090" t="s">
        <v>7424</v>
      </c>
      <c r="P1090" t="s">
        <v>7423</v>
      </c>
      <c r="Q1090" t="s">
        <v>7422</v>
      </c>
      <c r="R1090" s="7">
        <v>38961</v>
      </c>
      <c r="S1090" s="8">
        <f t="shared" ref="S1090:S1153" si="136">YEAR(R1090)</f>
        <v>2006</v>
      </c>
      <c r="T1090" s="8">
        <v>2006</v>
      </c>
      <c r="U1090" s="8">
        <f t="shared" ref="U1090:U1153" si="137">2022-T1090</f>
        <v>16</v>
      </c>
      <c r="V1090" s="7">
        <v>38961</v>
      </c>
      <c r="W1090" t="s">
        <v>15</v>
      </c>
      <c r="X1090" s="2">
        <v>0.90700000000000003</v>
      </c>
      <c r="Y1090" s="6">
        <f t="shared" ref="Y1090:Y1153" si="138">(X1090-$Z$4)/($Z$3-$Z$4)</f>
        <v>2.4211846987533703E-2</v>
      </c>
      <c r="AA1090">
        <v>1651684</v>
      </c>
      <c r="AB1090">
        <v>25548</v>
      </c>
      <c r="AD1090" t="s">
        <v>1</v>
      </c>
      <c r="AE1090">
        <v>86</v>
      </c>
      <c r="AF1090">
        <v>9</v>
      </c>
      <c r="AH1090" t="s">
        <v>7421</v>
      </c>
      <c r="AI1090" t="s">
        <v>7420</v>
      </c>
      <c r="AJ1090" t="s">
        <v>7419</v>
      </c>
      <c r="AK1090" t="s">
        <v>7418</v>
      </c>
      <c r="AL1090">
        <v>5</v>
      </c>
      <c r="AM1090" s="5">
        <f t="shared" ref="AM1090:AM1153" si="139">AL1090/U1090</f>
        <v>0.3125</v>
      </c>
      <c r="AN1090" s="4">
        <f t="shared" ref="AN1090:AN1153" si="140">(AM1090-$AO$4)/($AO$3-$AO$4)</f>
        <v>4.7330556607345703E-4</v>
      </c>
      <c r="AO1090" s="3"/>
      <c r="AP1090">
        <v>0</v>
      </c>
      <c r="AR1090" t="s">
        <v>0</v>
      </c>
      <c r="AT1090" s="2">
        <v>4.6619999999999999</v>
      </c>
      <c r="AU1090" s="1">
        <f t="shared" ref="AU1090:AU1153" si="141">(Y1090*0.7+AN1090*0.3)*100</f>
        <v>1.7090284561095626</v>
      </c>
      <c r="AV1090" s="1">
        <f t="shared" ref="AV1090:AV1153" si="142">(Y1090*0.5+AN1090*0.5)*100</f>
        <v>1.2342576276803578</v>
      </c>
      <c r="AW1090" s="1">
        <f t="shared" ref="AW1090:AW1153" si="143">(Y1090*0.3+AN1090*0.7)*100</f>
        <v>0.75948679925115303</v>
      </c>
    </row>
    <row r="1091" spans="1:49" x14ac:dyDescent="0.2">
      <c r="A1091">
        <v>1089</v>
      </c>
      <c r="B1091" t="s">
        <v>7417</v>
      </c>
      <c r="C1091" t="s">
        <v>7416</v>
      </c>
      <c r="F1091" t="s">
        <v>7415</v>
      </c>
      <c r="G1091" t="s">
        <v>5</v>
      </c>
      <c r="H1091" t="s">
        <v>4</v>
      </c>
      <c r="I1091" t="s">
        <v>1567</v>
      </c>
      <c r="J1091" t="s">
        <v>7412</v>
      </c>
      <c r="K1091" t="s">
        <v>7414</v>
      </c>
      <c r="L1091" t="s">
        <v>1566</v>
      </c>
      <c r="M1091" t="s">
        <v>1097</v>
      </c>
      <c r="N1091">
        <v>2</v>
      </c>
      <c r="O1091" t="s">
        <v>7413</v>
      </c>
      <c r="P1091" t="s">
        <v>1565</v>
      </c>
      <c r="Q1091" t="s">
        <v>7412</v>
      </c>
      <c r="R1091" s="7">
        <v>38961</v>
      </c>
      <c r="S1091" s="8">
        <f t="shared" si="136"/>
        <v>2006</v>
      </c>
      <c r="T1091" s="8">
        <v>2006</v>
      </c>
      <c r="U1091" s="8">
        <f t="shared" si="137"/>
        <v>16</v>
      </c>
      <c r="V1091" s="7">
        <v>38961</v>
      </c>
      <c r="W1091" t="s">
        <v>236</v>
      </c>
      <c r="X1091" s="2">
        <v>0.30399999999999999</v>
      </c>
      <c r="Y1091" s="6">
        <f t="shared" si="138"/>
        <v>8.115106377299057E-3</v>
      </c>
      <c r="AA1091">
        <v>8952477</v>
      </c>
      <c r="AB1091">
        <v>12250</v>
      </c>
      <c r="AD1091" t="s">
        <v>1</v>
      </c>
      <c r="AE1091">
        <v>48</v>
      </c>
      <c r="AF1091">
        <v>9</v>
      </c>
      <c r="AH1091" t="s">
        <v>7411</v>
      </c>
      <c r="AI1091" t="s">
        <v>7410</v>
      </c>
      <c r="AJ1091" t="s">
        <v>7409</v>
      </c>
      <c r="AK1091" t="s">
        <v>7408</v>
      </c>
      <c r="AL1091">
        <v>1</v>
      </c>
      <c r="AM1091" s="5">
        <f t="shared" si="139"/>
        <v>6.25E-2</v>
      </c>
      <c r="AN1091" s="4">
        <f t="shared" si="140"/>
        <v>9.46611132146914E-5</v>
      </c>
      <c r="AO1091" s="3"/>
      <c r="AP1091">
        <v>0</v>
      </c>
      <c r="AR1091" t="s">
        <v>0</v>
      </c>
      <c r="AT1091" s="2" t="s">
        <v>6</v>
      </c>
      <c r="AU1091" s="1">
        <f t="shared" si="141"/>
        <v>0.5708972798073747</v>
      </c>
      <c r="AV1091" s="1">
        <f t="shared" si="142"/>
        <v>0.41048837452568748</v>
      </c>
      <c r="AW1091" s="1">
        <f t="shared" si="143"/>
        <v>0.25007946924400015</v>
      </c>
    </row>
    <row r="1092" spans="1:49" x14ac:dyDescent="0.2">
      <c r="A1092">
        <v>1090</v>
      </c>
      <c r="B1092" t="s">
        <v>7407</v>
      </c>
      <c r="C1092" t="s">
        <v>7406</v>
      </c>
      <c r="D1092" t="s">
        <v>7405</v>
      </c>
      <c r="F1092" t="s">
        <v>7404</v>
      </c>
      <c r="G1092" t="s">
        <v>5</v>
      </c>
      <c r="H1092" t="s">
        <v>4</v>
      </c>
      <c r="I1092" t="s">
        <v>7403</v>
      </c>
      <c r="J1092" t="s">
        <v>7402</v>
      </c>
      <c r="K1092" t="s">
        <v>7401</v>
      </c>
      <c r="L1092" t="s">
        <v>7400</v>
      </c>
      <c r="M1092" t="s">
        <v>30</v>
      </c>
      <c r="N1092">
        <v>3</v>
      </c>
      <c r="O1092" t="s">
        <v>7399</v>
      </c>
      <c r="P1092" t="s">
        <v>7398</v>
      </c>
      <c r="Q1092" t="s">
        <v>7397</v>
      </c>
      <c r="R1092" s="7">
        <v>38961</v>
      </c>
      <c r="S1092" s="8">
        <f t="shared" si="136"/>
        <v>2006</v>
      </c>
      <c r="T1092" s="8">
        <v>2006</v>
      </c>
      <c r="U1092" s="8">
        <f t="shared" si="137"/>
        <v>16</v>
      </c>
      <c r="V1092" s="7">
        <v>38961</v>
      </c>
      <c r="W1092" t="s">
        <v>2</v>
      </c>
      <c r="X1092" s="2">
        <v>0.78100000000000003</v>
      </c>
      <c r="Y1092" s="6">
        <f t="shared" si="138"/>
        <v>2.0848348949574224E-2</v>
      </c>
      <c r="AA1092">
        <v>15708705</v>
      </c>
      <c r="AB1092">
        <v>26799</v>
      </c>
      <c r="AD1092" t="s">
        <v>1</v>
      </c>
      <c r="AE1092">
        <v>4</v>
      </c>
      <c r="AF1092">
        <v>5</v>
      </c>
      <c r="AH1092" t="s">
        <v>7396</v>
      </c>
      <c r="AI1092" t="s">
        <v>7395</v>
      </c>
      <c r="AJ1092" t="s">
        <v>7394</v>
      </c>
      <c r="AK1092" t="s">
        <v>7393</v>
      </c>
      <c r="AL1092">
        <v>20</v>
      </c>
      <c r="AM1092" s="5">
        <f t="shared" si="139"/>
        <v>1.25</v>
      </c>
      <c r="AN1092" s="4">
        <f t="shared" si="140"/>
        <v>1.8932222642938281E-3</v>
      </c>
      <c r="AO1092" s="3"/>
      <c r="AP1092">
        <v>0</v>
      </c>
      <c r="AQ1092" t="s">
        <v>14</v>
      </c>
      <c r="AR1092" t="s">
        <v>122</v>
      </c>
      <c r="AS1092" t="s">
        <v>12</v>
      </c>
      <c r="AT1092" s="2">
        <v>4.1109999999999998</v>
      </c>
      <c r="AU1092" s="1">
        <f t="shared" si="141"/>
        <v>1.5161810943990104</v>
      </c>
      <c r="AV1092" s="1">
        <f t="shared" si="142"/>
        <v>1.1370785606934026</v>
      </c>
      <c r="AW1092" s="1">
        <f t="shared" si="143"/>
        <v>0.75797602698779465</v>
      </c>
    </row>
    <row r="1093" spans="1:49" x14ac:dyDescent="0.2">
      <c r="A1093">
        <v>1091</v>
      </c>
      <c r="B1093" t="s">
        <v>7392</v>
      </c>
      <c r="C1093" t="s">
        <v>7391</v>
      </c>
      <c r="D1093" t="s">
        <v>7390</v>
      </c>
      <c r="F1093" t="s">
        <v>7389</v>
      </c>
      <c r="G1093" t="s">
        <v>5</v>
      </c>
      <c r="H1093" t="s">
        <v>4</v>
      </c>
      <c r="I1093" t="s">
        <v>994</v>
      </c>
      <c r="J1093" t="s">
        <v>7388</v>
      </c>
      <c r="K1093" t="s">
        <v>7387</v>
      </c>
      <c r="L1093" t="s">
        <v>7386</v>
      </c>
      <c r="M1093" t="s">
        <v>158</v>
      </c>
      <c r="N1093">
        <v>2</v>
      </c>
      <c r="O1093" t="s">
        <v>7385</v>
      </c>
      <c r="P1093" t="s">
        <v>7384</v>
      </c>
      <c r="Q1093" t="s">
        <v>7383</v>
      </c>
      <c r="R1093" s="7">
        <v>38961</v>
      </c>
      <c r="S1093" s="8">
        <f t="shared" si="136"/>
        <v>2006</v>
      </c>
      <c r="T1093" s="8">
        <v>2006</v>
      </c>
      <c r="U1093" s="8">
        <f t="shared" si="137"/>
        <v>16</v>
      </c>
      <c r="V1093" s="7">
        <v>38961</v>
      </c>
      <c r="W1093" t="s">
        <v>1022</v>
      </c>
      <c r="X1093" s="2">
        <v>1.669</v>
      </c>
      <c r="Y1093" s="6">
        <f t="shared" si="138"/>
        <v>4.4553001788526739E-2</v>
      </c>
      <c r="AA1093">
        <v>1421123</v>
      </c>
      <c r="AB1093">
        <v>21105</v>
      </c>
      <c r="AD1093" t="s">
        <v>1</v>
      </c>
      <c r="AE1093">
        <v>28</v>
      </c>
      <c r="AF1093">
        <v>9</v>
      </c>
      <c r="AH1093" t="s">
        <v>7382</v>
      </c>
      <c r="AI1093" t="s">
        <v>7381</v>
      </c>
      <c r="AJ1093" t="s">
        <v>7380</v>
      </c>
      <c r="AK1093" t="s">
        <v>7379</v>
      </c>
      <c r="AL1093">
        <v>10</v>
      </c>
      <c r="AM1093" s="5">
        <f t="shared" si="139"/>
        <v>0.625</v>
      </c>
      <c r="AN1093" s="4">
        <f t="shared" si="140"/>
        <v>9.4661113214691405E-4</v>
      </c>
      <c r="AO1093" s="3"/>
      <c r="AP1093">
        <v>0</v>
      </c>
      <c r="AR1093" t="s">
        <v>0</v>
      </c>
      <c r="AT1093" s="2">
        <v>5.1859999999999999</v>
      </c>
      <c r="AU1093" s="1">
        <f t="shared" si="141"/>
        <v>3.147108459161279</v>
      </c>
      <c r="AV1093" s="1">
        <f t="shared" si="142"/>
        <v>2.2749806460336823</v>
      </c>
      <c r="AW1093" s="1">
        <f t="shared" si="143"/>
        <v>1.4028528329060863</v>
      </c>
    </row>
    <row r="1094" spans="1:49" x14ac:dyDescent="0.2">
      <c r="A1094">
        <v>1092</v>
      </c>
      <c r="B1094" t="s">
        <v>7378</v>
      </c>
      <c r="C1094" t="s">
        <v>7377</v>
      </c>
      <c r="F1094" t="s">
        <v>7376</v>
      </c>
      <c r="G1094" t="s">
        <v>5</v>
      </c>
      <c r="H1094" t="s">
        <v>4</v>
      </c>
      <c r="I1094" t="s">
        <v>7375</v>
      </c>
      <c r="J1094" t="s">
        <v>7374</v>
      </c>
      <c r="K1094" t="s">
        <v>7373</v>
      </c>
      <c r="L1094" t="s">
        <v>7372</v>
      </c>
      <c r="M1094" t="s">
        <v>320</v>
      </c>
      <c r="N1094">
        <v>2</v>
      </c>
      <c r="O1094" t="s">
        <v>7371</v>
      </c>
      <c r="P1094" t="s">
        <v>7370</v>
      </c>
      <c r="Q1094" t="s">
        <v>7369</v>
      </c>
      <c r="R1094" s="7">
        <v>38961</v>
      </c>
      <c r="S1094" s="8">
        <f t="shared" si="136"/>
        <v>2006</v>
      </c>
      <c r="T1094" s="8">
        <v>2006</v>
      </c>
      <c r="U1094" s="8">
        <f t="shared" si="137"/>
        <v>16</v>
      </c>
      <c r="V1094" s="7">
        <v>38961</v>
      </c>
      <c r="W1094" t="s">
        <v>8</v>
      </c>
      <c r="X1094" s="2">
        <v>0.111</v>
      </c>
      <c r="Y1094" s="6">
        <f t="shared" si="138"/>
        <v>2.9630816048690639E-3</v>
      </c>
      <c r="AA1094">
        <v>87566621</v>
      </c>
      <c r="AB1094">
        <v>24890</v>
      </c>
      <c r="AC1094">
        <v>15206424</v>
      </c>
      <c r="AD1094" t="s">
        <v>1</v>
      </c>
      <c r="AE1094">
        <v>89</v>
      </c>
      <c r="AF1094">
        <v>9</v>
      </c>
      <c r="AH1094" t="s">
        <v>7368</v>
      </c>
      <c r="AI1094" t="s">
        <v>7367</v>
      </c>
      <c r="AJ1094" t="s">
        <v>7366</v>
      </c>
      <c r="AK1094" t="s">
        <v>7365</v>
      </c>
      <c r="AL1094">
        <v>5</v>
      </c>
      <c r="AM1094" s="5">
        <f t="shared" si="139"/>
        <v>0.3125</v>
      </c>
      <c r="AN1094" s="4">
        <f t="shared" si="140"/>
        <v>4.7330556607345703E-4</v>
      </c>
      <c r="AO1094" s="3"/>
      <c r="AP1094">
        <v>0</v>
      </c>
      <c r="AR1094" t="s">
        <v>0</v>
      </c>
      <c r="AT1094" s="2" t="s">
        <v>6</v>
      </c>
      <c r="AU1094" s="1">
        <f t="shared" si="141"/>
        <v>0.22161487932303814</v>
      </c>
      <c r="AV1094" s="1">
        <f t="shared" si="142"/>
        <v>0.17181935854712604</v>
      </c>
      <c r="AW1094" s="1">
        <f t="shared" si="143"/>
        <v>0.12202383777121389</v>
      </c>
    </row>
    <row r="1095" spans="1:49" x14ac:dyDescent="0.2">
      <c r="A1095">
        <v>1093</v>
      </c>
      <c r="B1095" t="s">
        <v>7364</v>
      </c>
      <c r="C1095" t="s">
        <v>7363</v>
      </c>
      <c r="F1095" t="s">
        <v>7362</v>
      </c>
      <c r="G1095" t="s">
        <v>5</v>
      </c>
      <c r="H1095" t="s">
        <v>4</v>
      </c>
      <c r="I1095" t="s">
        <v>1618</v>
      </c>
      <c r="J1095" t="s">
        <v>7361</v>
      </c>
      <c r="K1095" t="s">
        <v>7360</v>
      </c>
      <c r="L1095" t="s">
        <v>7359</v>
      </c>
      <c r="M1095" t="s">
        <v>785</v>
      </c>
      <c r="N1095">
        <v>3</v>
      </c>
      <c r="O1095" t="s">
        <v>7358</v>
      </c>
      <c r="P1095" t="s">
        <v>7357</v>
      </c>
      <c r="Q1095" t="s">
        <v>7356</v>
      </c>
      <c r="R1095" s="7">
        <v>38961</v>
      </c>
      <c r="S1095" s="8">
        <f t="shared" si="136"/>
        <v>2006</v>
      </c>
      <c r="T1095" s="8">
        <v>2006</v>
      </c>
      <c r="U1095" s="8">
        <f t="shared" si="137"/>
        <v>16</v>
      </c>
      <c r="V1095" s="7">
        <v>38961</v>
      </c>
      <c r="W1095" t="s">
        <v>8</v>
      </c>
      <c r="X1095" s="2">
        <v>0.111</v>
      </c>
      <c r="Y1095" s="6">
        <f t="shared" si="138"/>
        <v>2.9630816048690639E-3</v>
      </c>
      <c r="AA1095">
        <v>87566621</v>
      </c>
      <c r="AB1095">
        <v>24890</v>
      </c>
      <c r="AC1095">
        <v>15206424</v>
      </c>
      <c r="AD1095" t="s">
        <v>1</v>
      </c>
      <c r="AE1095">
        <v>89</v>
      </c>
      <c r="AF1095">
        <v>9</v>
      </c>
      <c r="AH1095" t="s">
        <v>7355</v>
      </c>
      <c r="AI1095" t="s">
        <v>7354</v>
      </c>
      <c r="AJ1095" t="s">
        <v>7353</v>
      </c>
      <c r="AK1095" t="s">
        <v>7352</v>
      </c>
      <c r="AL1095">
        <v>0</v>
      </c>
      <c r="AM1095" s="5">
        <f t="shared" si="139"/>
        <v>0</v>
      </c>
      <c r="AN1095" s="4">
        <f t="shared" si="140"/>
        <v>0</v>
      </c>
      <c r="AO1095" s="3"/>
      <c r="AP1095">
        <v>0</v>
      </c>
      <c r="AR1095" t="s">
        <v>0</v>
      </c>
      <c r="AT1095" s="2" t="s">
        <v>6</v>
      </c>
      <c r="AU1095" s="1">
        <f t="shared" si="141"/>
        <v>0.20741571234083445</v>
      </c>
      <c r="AV1095" s="1">
        <f t="shared" si="142"/>
        <v>0.1481540802434532</v>
      </c>
      <c r="AW1095" s="1">
        <f t="shared" si="143"/>
        <v>8.8892448146071903E-2</v>
      </c>
    </row>
    <row r="1096" spans="1:49" x14ac:dyDescent="0.2">
      <c r="A1096">
        <v>1094</v>
      </c>
      <c r="B1096" t="s">
        <v>7351</v>
      </c>
      <c r="C1096" t="s">
        <v>7350</v>
      </c>
      <c r="F1096" t="s">
        <v>7349</v>
      </c>
      <c r="G1096" t="s">
        <v>5</v>
      </c>
      <c r="H1096" t="s">
        <v>4</v>
      </c>
      <c r="I1096" t="s">
        <v>7348</v>
      </c>
      <c r="J1096">
        <v>60103680</v>
      </c>
      <c r="K1096" t="s">
        <v>7347</v>
      </c>
      <c r="L1096" t="s">
        <v>7346</v>
      </c>
      <c r="M1096" t="s">
        <v>96</v>
      </c>
      <c r="N1096">
        <v>2</v>
      </c>
      <c r="O1096" t="s">
        <v>7345</v>
      </c>
      <c r="P1096" t="s">
        <v>7344</v>
      </c>
      <c r="Q1096" t="s">
        <v>7343</v>
      </c>
      <c r="R1096" s="7">
        <v>38961</v>
      </c>
      <c r="S1096" s="8">
        <f t="shared" si="136"/>
        <v>2006</v>
      </c>
      <c r="T1096" s="8">
        <v>2006</v>
      </c>
      <c r="U1096" s="8">
        <f t="shared" si="137"/>
        <v>16</v>
      </c>
      <c r="V1096" s="7">
        <v>38961</v>
      </c>
      <c r="W1096" t="s">
        <v>8</v>
      </c>
      <c r="X1096" s="2">
        <v>0.111</v>
      </c>
      <c r="Y1096" s="6">
        <f t="shared" si="138"/>
        <v>2.9630816048690639E-3</v>
      </c>
      <c r="AA1096">
        <v>87566621</v>
      </c>
      <c r="AB1096">
        <v>24890</v>
      </c>
      <c r="AC1096">
        <v>15206424</v>
      </c>
      <c r="AD1096" t="s">
        <v>1</v>
      </c>
      <c r="AE1096">
        <v>89</v>
      </c>
      <c r="AF1096">
        <v>9</v>
      </c>
      <c r="AH1096" t="s">
        <v>95</v>
      </c>
      <c r="AI1096" t="s">
        <v>7342</v>
      </c>
      <c r="AJ1096" t="s">
        <v>7341</v>
      </c>
      <c r="AK1096" t="s">
        <v>7340</v>
      </c>
      <c r="AL1096">
        <v>7</v>
      </c>
      <c r="AM1096" s="5">
        <f t="shared" si="139"/>
        <v>0.4375</v>
      </c>
      <c r="AN1096" s="4">
        <f t="shared" si="140"/>
        <v>6.6262779250283988E-4</v>
      </c>
      <c r="AO1096" s="3"/>
      <c r="AP1096">
        <v>0</v>
      </c>
      <c r="AR1096" t="s">
        <v>0</v>
      </c>
      <c r="AT1096" s="2" t="s">
        <v>6</v>
      </c>
      <c r="AU1096" s="1">
        <f t="shared" si="141"/>
        <v>0.22729454611591965</v>
      </c>
      <c r="AV1096" s="1">
        <f t="shared" si="142"/>
        <v>0.1812854698685952</v>
      </c>
      <c r="AW1096" s="1">
        <f t="shared" si="143"/>
        <v>0.1352763936212707</v>
      </c>
    </row>
    <row r="1097" spans="1:49" x14ac:dyDescent="0.2">
      <c r="A1097">
        <v>1095</v>
      </c>
      <c r="B1097" t="s">
        <v>7339</v>
      </c>
      <c r="C1097" t="s">
        <v>7338</v>
      </c>
      <c r="F1097" t="s">
        <v>7337</v>
      </c>
      <c r="G1097" t="s">
        <v>5</v>
      </c>
      <c r="H1097" t="s">
        <v>4</v>
      </c>
      <c r="I1097" t="s">
        <v>7336</v>
      </c>
      <c r="J1097" t="s">
        <v>7335</v>
      </c>
      <c r="K1097" t="s">
        <v>7334</v>
      </c>
      <c r="L1097" t="s">
        <v>7333</v>
      </c>
      <c r="M1097" t="s">
        <v>428</v>
      </c>
      <c r="N1097">
        <v>2</v>
      </c>
      <c r="O1097" t="s">
        <v>7332</v>
      </c>
      <c r="P1097" t="s">
        <v>7331</v>
      </c>
      <c r="Q1097" t="s">
        <v>7330</v>
      </c>
      <c r="R1097" s="7">
        <v>38961</v>
      </c>
      <c r="S1097" s="8">
        <f t="shared" si="136"/>
        <v>2006</v>
      </c>
      <c r="T1097" s="8">
        <v>2006</v>
      </c>
      <c r="U1097" s="8">
        <f t="shared" si="137"/>
        <v>16</v>
      </c>
      <c r="V1097" s="7">
        <v>38961</v>
      </c>
      <c r="W1097" t="s">
        <v>8</v>
      </c>
      <c r="X1097" s="2">
        <v>0.111</v>
      </c>
      <c r="Y1097" s="6">
        <f t="shared" si="138"/>
        <v>2.9630816048690639E-3</v>
      </c>
      <c r="AA1097">
        <v>87566621</v>
      </c>
      <c r="AB1097">
        <v>24890</v>
      </c>
      <c r="AC1097">
        <v>15206424</v>
      </c>
      <c r="AD1097" t="s">
        <v>1</v>
      </c>
      <c r="AE1097">
        <v>89</v>
      </c>
      <c r="AF1097">
        <v>9</v>
      </c>
      <c r="AH1097" t="s">
        <v>101</v>
      </c>
      <c r="AI1097" t="s">
        <v>7329</v>
      </c>
      <c r="AJ1097" t="s">
        <v>7328</v>
      </c>
      <c r="AK1097" t="s">
        <v>7327</v>
      </c>
      <c r="AL1097">
        <v>0</v>
      </c>
      <c r="AM1097" s="5">
        <f t="shared" si="139"/>
        <v>0</v>
      </c>
      <c r="AN1097" s="4">
        <f t="shared" si="140"/>
        <v>0</v>
      </c>
      <c r="AO1097" s="3"/>
      <c r="AP1097">
        <v>0</v>
      </c>
      <c r="AR1097" t="s">
        <v>0</v>
      </c>
      <c r="AT1097" s="2" t="s">
        <v>6</v>
      </c>
      <c r="AU1097" s="1">
        <f t="shared" si="141"/>
        <v>0.20741571234083445</v>
      </c>
      <c r="AV1097" s="1">
        <f t="shared" si="142"/>
        <v>0.1481540802434532</v>
      </c>
      <c r="AW1097" s="1">
        <f t="shared" si="143"/>
        <v>8.8892448146071903E-2</v>
      </c>
    </row>
    <row r="1098" spans="1:49" x14ac:dyDescent="0.2">
      <c r="A1098">
        <v>1096</v>
      </c>
      <c r="B1098" t="s">
        <v>7326</v>
      </c>
      <c r="C1098" t="s">
        <v>7325</v>
      </c>
      <c r="F1098" t="s">
        <v>7324</v>
      </c>
      <c r="G1098" t="s">
        <v>5</v>
      </c>
      <c r="H1098" t="s">
        <v>4</v>
      </c>
      <c r="I1098" t="s">
        <v>7323</v>
      </c>
      <c r="J1098" t="s">
        <v>7322</v>
      </c>
      <c r="K1098" t="s">
        <v>7321</v>
      </c>
      <c r="L1098" t="s">
        <v>7320</v>
      </c>
      <c r="M1098" t="s">
        <v>183</v>
      </c>
      <c r="N1098">
        <v>5</v>
      </c>
      <c r="O1098" t="s">
        <v>7319</v>
      </c>
      <c r="P1098" t="s">
        <v>7318</v>
      </c>
      <c r="Q1098" t="s">
        <v>7317</v>
      </c>
      <c r="R1098" s="7">
        <v>38961</v>
      </c>
      <c r="S1098" s="8">
        <f t="shared" si="136"/>
        <v>2006</v>
      </c>
      <c r="T1098" s="8">
        <v>2006</v>
      </c>
      <c r="U1098" s="8">
        <f t="shared" si="137"/>
        <v>16</v>
      </c>
      <c r="V1098" s="7">
        <v>38961</v>
      </c>
      <c r="W1098" t="s">
        <v>8</v>
      </c>
      <c r="X1098" s="2">
        <v>0.111</v>
      </c>
      <c r="Y1098" s="6">
        <f t="shared" si="138"/>
        <v>2.9630816048690639E-3</v>
      </c>
      <c r="AA1098">
        <v>87566621</v>
      </c>
      <c r="AB1098">
        <v>24890</v>
      </c>
      <c r="AC1098">
        <v>15206424</v>
      </c>
      <c r="AD1098" t="s">
        <v>1</v>
      </c>
      <c r="AE1098">
        <v>89</v>
      </c>
      <c r="AF1098">
        <v>9</v>
      </c>
      <c r="AH1098" s="9">
        <v>44470</v>
      </c>
      <c r="AI1098" t="s">
        <v>7316</v>
      </c>
      <c r="AJ1098" t="s">
        <v>7315</v>
      </c>
      <c r="AK1098" t="s">
        <v>7314</v>
      </c>
      <c r="AL1098">
        <v>4</v>
      </c>
      <c r="AM1098" s="5">
        <f t="shared" si="139"/>
        <v>0.25</v>
      </c>
      <c r="AN1098" s="4">
        <f t="shared" si="140"/>
        <v>3.786444528587656E-4</v>
      </c>
      <c r="AO1098" s="3"/>
      <c r="AP1098">
        <v>0</v>
      </c>
      <c r="AR1098" t="s">
        <v>0</v>
      </c>
      <c r="AT1098" s="2" t="s">
        <v>6</v>
      </c>
      <c r="AU1098" s="1">
        <f t="shared" si="141"/>
        <v>0.21877504592659741</v>
      </c>
      <c r="AV1098" s="1">
        <f t="shared" si="142"/>
        <v>0.16708630288639148</v>
      </c>
      <c r="AW1098" s="1">
        <f t="shared" si="143"/>
        <v>0.11539755984618549</v>
      </c>
    </row>
    <row r="1099" spans="1:49" x14ac:dyDescent="0.2">
      <c r="A1099">
        <v>1097</v>
      </c>
      <c r="B1099" t="s">
        <v>7313</v>
      </c>
      <c r="C1099" t="s">
        <v>7312</v>
      </c>
      <c r="F1099" t="s">
        <v>7311</v>
      </c>
      <c r="G1099" t="s">
        <v>5</v>
      </c>
      <c r="H1099" t="s">
        <v>4</v>
      </c>
      <c r="I1099" t="s">
        <v>7310</v>
      </c>
      <c r="J1099" t="s">
        <v>7309</v>
      </c>
      <c r="K1099" t="s">
        <v>7308</v>
      </c>
      <c r="L1099" t="s">
        <v>1328</v>
      </c>
      <c r="M1099" t="s">
        <v>30</v>
      </c>
      <c r="N1099">
        <v>2</v>
      </c>
      <c r="O1099" t="s">
        <v>7307</v>
      </c>
      <c r="P1099" t="s">
        <v>7306</v>
      </c>
      <c r="Q1099" t="s">
        <v>7305</v>
      </c>
      <c r="R1099" s="7">
        <v>38961</v>
      </c>
      <c r="S1099" s="8">
        <f t="shared" si="136"/>
        <v>2006</v>
      </c>
      <c r="T1099" s="8">
        <v>2006</v>
      </c>
      <c r="U1099" s="8">
        <f t="shared" si="137"/>
        <v>16</v>
      </c>
      <c r="V1099" s="7">
        <v>38961</v>
      </c>
      <c r="W1099" t="s">
        <v>1380</v>
      </c>
      <c r="X1099" s="2">
        <v>1.276</v>
      </c>
      <c r="Y1099" s="6">
        <f t="shared" si="138"/>
        <v>3.4062091241557887E-2</v>
      </c>
      <c r="AA1099">
        <v>15361233</v>
      </c>
      <c r="AB1099">
        <v>25038</v>
      </c>
      <c r="AD1099" t="s">
        <v>1</v>
      </c>
      <c r="AE1099">
        <v>5</v>
      </c>
      <c r="AF1099">
        <v>5</v>
      </c>
      <c r="AH1099" t="s">
        <v>7304</v>
      </c>
      <c r="AI1099" t="s">
        <v>7303</v>
      </c>
      <c r="AJ1099" t="s">
        <v>7302</v>
      </c>
      <c r="AK1099" t="s">
        <v>7301</v>
      </c>
      <c r="AL1099">
        <v>26</v>
      </c>
      <c r="AM1099" s="5">
        <f t="shared" si="139"/>
        <v>1.625</v>
      </c>
      <c r="AN1099" s="4">
        <f t="shared" si="140"/>
        <v>2.4611889435819764E-3</v>
      </c>
      <c r="AO1099" s="3"/>
      <c r="AP1099">
        <v>0</v>
      </c>
      <c r="AQ1099" t="s">
        <v>47</v>
      </c>
      <c r="AR1099" t="s">
        <v>72</v>
      </c>
      <c r="AS1099" t="s">
        <v>45</v>
      </c>
      <c r="AT1099" s="2">
        <v>5.577</v>
      </c>
      <c r="AU1099" s="1">
        <f t="shared" si="141"/>
        <v>2.4581820552165112</v>
      </c>
      <c r="AV1099" s="1">
        <f t="shared" si="142"/>
        <v>1.8261640092569933</v>
      </c>
      <c r="AW1099" s="1">
        <f t="shared" si="143"/>
        <v>1.1941459632974749</v>
      </c>
    </row>
    <row r="1100" spans="1:49" x14ac:dyDescent="0.2">
      <c r="A1100">
        <v>1098</v>
      </c>
      <c r="B1100" t="s">
        <v>7300</v>
      </c>
      <c r="C1100" t="s">
        <v>7299</v>
      </c>
      <c r="F1100" t="s">
        <v>7298</v>
      </c>
      <c r="G1100" t="s">
        <v>5</v>
      </c>
      <c r="H1100" t="s">
        <v>4</v>
      </c>
      <c r="I1100" t="s">
        <v>7297</v>
      </c>
      <c r="J1100" t="s">
        <v>7296</v>
      </c>
      <c r="K1100" t="s">
        <v>7295</v>
      </c>
      <c r="L1100" t="s">
        <v>7294</v>
      </c>
      <c r="M1100" t="s">
        <v>26</v>
      </c>
      <c r="N1100">
        <v>4</v>
      </c>
      <c r="O1100" t="s">
        <v>7293</v>
      </c>
      <c r="P1100" t="s">
        <v>7292</v>
      </c>
      <c r="Q1100" t="s">
        <v>7291</v>
      </c>
      <c r="R1100" s="7">
        <v>38961</v>
      </c>
      <c r="S1100" s="8">
        <f t="shared" si="136"/>
        <v>2006</v>
      </c>
      <c r="T1100" s="8">
        <v>2006</v>
      </c>
      <c r="U1100" s="8">
        <f t="shared" si="137"/>
        <v>16</v>
      </c>
      <c r="V1100" s="7">
        <v>38961</v>
      </c>
      <c r="W1100" t="s">
        <v>1380</v>
      </c>
      <c r="X1100" s="2">
        <v>1.276</v>
      </c>
      <c r="Y1100" s="6">
        <f t="shared" si="138"/>
        <v>3.4062091241557887E-2</v>
      </c>
      <c r="AA1100">
        <v>15361233</v>
      </c>
      <c r="AB1100">
        <v>25038</v>
      </c>
      <c r="AD1100" t="s">
        <v>1</v>
      </c>
      <c r="AE1100">
        <v>5</v>
      </c>
      <c r="AF1100">
        <v>5</v>
      </c>
      <c r="AH1100" t="s">
        <v>7290</v>
      </c>
      <c r="AI1100" t="s">
        <v>7289</v>
      </c>
      <c r="AJ1100" t="s">
        <v>7288</v>
      </c>
      <c r="AK1100" t="s">
        <v>7287</v>
      </c>
      <c r="AL1100">
        <v>173</v>
      </c>
      <c r="AM1100" s="5">
        <f t="shared" si="139"/>
        <v>10.8125</v>
      </c>
      <c r="AN1100" s="4">
        <f t="shared" si="140"/>
        <v>1.6376372586141615E-2</v>
      </c>
      <c r="AO1100" s="3"/>
      <c r="AP1100">
        <v>0</v>
      </c>
      <c r="AQ1100" t="s">
        <v>28</v>
      </c>
      <c r="AR1100" t="s">
        <v>0</v>
      </c>
      <c r="AS1100" t="s">
        <v>27</v>
      </c>
      <c r="AT1100" s="2">
        <v>5.577</v>
      </c>
      <c r="AU1100" s="1">
        <f t="shared" si="141"/>
        <v>2.8756375644933003</v>
      </c>
      <c r="AV1100" s="1">
        <f t="shared" si="142"/>
        <v>2.5219231913849751</v>
      </c>
      <c r="AW1100" s="1">
        <f t="shared" si="143"/>
        <v>2.1682088182766495</v>
      </c>
    </row>
    <row r="1101" spans="1:49" x14ac:dyDescent="0.2">
      <c r="A1101">
        <v>1099</v>
      </c>
      <c r="B1101" t="s">
        <v>7286</v>
      </c>
      <c r="C1101" t="s">
        <v>7285</v>
      </c>
      <c r="F1101" t="s">
        <v>7284</v>
      </c>
      <c r="G1101" t="s">
        <v>5</v>
      </c>
      <c r="H1101" t="s">
        <v>4</v>
      </c>
      <c r="I1101" t="s">
        <v>7283</v>
      </c>
      <c r="J1101">
        <v>60030718</v>
      </c>
      <c r="K1101" t="s">
        <v>7282</v>
      </c>
      <c r="L1101" t="s">
        <v>4548</v>
      </c>
      <c r="M1101" t="s">
        <v>157</v>
      </c>
      <c r="N1101">
        <v>3</v>
      </c>
      <c r="O1101" t="s">
        <v>7281</v>
      </c>
      <c r="P1101" t="s">
        <v>7280</v>
      </c>
      <c r="Q1101" t="s">
        <v>7279</v>
      </c>
      <c r="R1101" s="7">
        <v>38960</v>
      </c>
      <c r="S1101" s="8">
        <f t="shared" si="136"/>
        <v>2006</v>
      </c>
      <c r="T1101" s="8">
        <v>2006</v>
      </c>
      <c r="U1101" s="8">
        <f t="shared" si="137"/>
        <v>16</v>
      </c>
      <c r="V1101" s="7">
        <v>38960</v>
      </c>
      <c r="W1101" t="s">
        <v>727</v>
      </c>
      <c r="X1101" s="2">
        <v>0.86399999999999999</v>
      </c>
      <c r="Y1101" s="6">
        <f t="shared" si="138"/>
        <v>2.3063986546007848E-2</v>
      </c>
      <c r="AA1101">
        <v>15206106</v>
      </c>
      <c r="AB1101">
        <v>26970</v>
      </c>
      <c r="AD1101" t="s">
        <v>1</v>
      </c>
      <c r="AE1101">
        <v>110</v>
      </c>
      <c r="AF1101">
        <v>34</v>
      </c>
      <c r="AH1101" t="s">
        <v>7278</v>
      </c>
      <c r="AI1101" t="s">
        <v>7277</v>
      </c>
      <c r="AK1101" t="s">
        <v>7276</v>
      </c>
      <c r="AL1101">
        <v>264</v>
      </c>
      <c r="AM1101" s="5">
        <f t="shared" si="139"/>
        <v>16.5</v>
      </c>
      <c r="AN1101" s="4">
        <f t="shared" si="140"/>
        <v>2.4990533888678532E-2</v>
      </c>
      <c r="AO1101" s="3"/>
      <c r="AP1101">
        <v>0</v>
      </c>
      <c r="AR1101" t="s">
        <v>0</v>
      </c>
      <c r="AT1101" s="2">
        <v>2.9910000000000001</v>
      </c>
      <c r="AU1101" s="1">
        <f t="shared" si="141"/>
        <v>2.3641950748809051</v>
      </c>
      <c r="AV1101" s="1">
        <f t="shared" si="142"/>
        <v>2.4027260217343192</v>
      </c>
      <c r="AW1101" s="1">
        <f t="shared" si="143"/>
        <v>2.4412569685877328</v>
      </c>
    </row>
    <row r="1102" spans="1:49" x14ac:dyDescent="0.2">
      <c r="A1102">
        <v>1100</v>
      </c>
      <c r="B1102" t="s">
        <v>7275</v>
      </c>
      <c r="C1102" t="s">
        <v>7274</v>
      </c>
      <c r="F1102" t="s">
        <v>7273</v>
      </c>
      <c r="G1102" t="s">
        <v>5</v>
      </c>
      <c r="H1102" t="s">
        <v>4</v>
      </c>
      <c r="I1102" t="s">
        <v>7272</v>
      </c>
      <c r="J1102" t="s">
        <v>7271</v>
      </c>
      <c r="K1102" t="s">
        <v>7270</v>
      </c>
      <c r="L1102" t="s">
        <v>7269</v>
      </c>
      <c r="M1102" t="s">
        <v>7268</v>
      </c>
      <c r="N1102">
        <v>5</v>
      </c>
      <c r="O1102" t="s">
        <v>7267</v>
      </c>
      <c r="P1102" t="s">
        <v>7266</v>
      </c>
      <c r="Q1102" t="s">
        <v>7265</v>
      </c>
      <c r="R1102" s="7">
        <v>38960</v>
      </c>
      <c r="S1102" s="8">
        <f t="shared" si="136"/>
        <v>2006</v>
      </c>
      <c r="T1102" s="8">
        <v>2006</v>
      </c>
      <c r="U1102" s="8">
        <f t="shared" si="137"/>
        <v>16</v>
      </c>
      <c r="V1102" s="7">
        <v>2006</v>
      </c>
      <c r="W1102" t="s">
        <v>765</v>
      </c>
      <c r="X1102" s="2">
        <v>1.1819999999999999</v>
      </c>
      <c r="Y1102" s="6">
        <f t="shared" si="138"/>
        <v>3.1552814927524625E-2</v>
      </c>
      <c r="AA1102">
        <v>36951</v>
      </c>
      <c r="AB1102">
        <v>27030</v>
      </c>
      <c r="AD1102" t="s">
        <v>1</v>
      </c>
      <c r="AE1102">
        <v>89</v>
      </c>
      <c r="AF1102">
        <v>8</v>
      </c>
      <c r="AG1102">
        <v>83516</v>
      </c>
      <c r="AI1102" t="s">
        <v>7264</v>
      </c>
      <c r="AK1102" t="s">
        <v>7263</v>
      </c>
      <c r="AL1102">
        <v>3</v>
      </c>
      <c r="AM1102" s="5">
        <f t="shared" si="139"/>
        <v>0.1875</v>
      </c>
      <c r="AN1102" s="4">
        <f t="shared" si="140"/>
        <v>2.8398333964407423E-4</v>
      </c>
      <c r="AO1102" s="3"/>
      <c r="AP1102">
        <v>0</v>
      </c>
      <c r="AR1102" t="s">
        <v>0</v>
      </c>
      <c r="AT1102" s="2">
        <v>3.7909999999999999</v>
      </c>
      <c r="AU1102" s="1">
        <f t="shared" si="141"/>
        <v>2.2172165451160457</v>
      </c>
      <c r="AV1102" s="1">
        <f t="shared" si="142"/>
        <v>1.5918399133584349</v>
      </c>
      <c r="AW1102" s="1">
        <f t="shared" si="143"/>
        <v>0.96646328160082395</v>
      </c>
    </row>
    <row r="1103" spans="1:49" x14ac:dyDescent="0.2">
      <c r="A1103">
        <v>1101</v>
      </c>
      <c r="B1103" t="s">
        <v>7262</v>
      </c>
      <c r="C1103" t="s">
        <v>7261</v>
      </c>
      <c r="F1103" t="s">
        <v>7260</v>
      </c>
      <c r="G1103" t="s">
        <v>5</v>
      </c>
      <c r="H1103" t="s">
        <v>4</v>
      </c>
      <c r="I1103" t="s">
        <v>7259</v>
      </c>
      <c r="J1103" t="s">
        <v>4300</v>
      </c>
      <c r="K1103" t="s">
        <v>4299</v>
      </c>
      <c r="L1103" t="s">
        <v>4298</v>
      </c>
      <c r="M1103" t="s">
        <v>634</v>
      </c>
      <c r="N1103">
        <v>6</v>
      </c>
      <c r="O1103" t="s">
        <v>7258</v>
      </c>
      <c r="P1103" t="s">
        <v>7257</v>
      </c>
      <c r="Q1103" t="s">
        <v>7256</v>
      </c>
      <c r="R1103" s="7">
        <v>38960</v>
      </c>
      <c r="S1103" s="8">
        <f t="shared" si="136"/>
        <v>2006</v>
      </c>
      <c r="T1103" s="8">
        <v>2006</v>
      </c>
      <c r="U1103" s="8">
        <f t="shared" si="137"/>
        <v>16</v>
      </c>
      <c r="V1103" s="7">
        <v>2006</v>
      </c>
      <c r="W1103" t="s">
        <v>765</v>
      </c>
      <c r="X1103" s="2">
        <v>1.1819999999999999</v>
      </c>
      <c r="Y1103" s="6">
        <f t="shared" si="138"/>
        <v>3.1552814927524625E-2</v>
      </c>
      <c r="AA1103">
        <v>36951</v>
      </c>
      <c r="AB1103">
        <v>27030</v>
      </c>
      <c r="AD1103" t="s">
        <v>1</v>
      </c>
      <c r="AE1103">
        <v>89</v>
      </c>
      <c r="AF1103">
        <v>8</v>
      </c>
      <c r="AG1103">
        <v>83519</v>
      </c>
      <c r="AI1103" t="s">
        <v>7255</v>
      </c>
      <c r="AK1103" t="s">
        <v>7254</v>
      </c>
      <c r="AL1103">
        <v>18</v>
      </c>
      <c r="AM1103" s="5">
        <f t="shared" si="139"/>
        <v>1.125</v>
      </c>
      <c r="AN1103" s="4">
        <f t="shared" si="140"/>
        <v>1.7039000378644452E-3</v>
      </c>
      <c r="AO1103" s="3"/>
      <c r="AP1103">
        <v>0</v>
      </c>
      <c r="AR1103" t="s">
        <v>0</v>
      </c>
      <c r="AT1103" s="2">
        <v>3.7909999999999999</v>
      </c>
      <c r="AU1103" s="1">
        <f t="shared" si="141"/>
        <v>2.2598140460626568</v>
      </c>
      <c r="AV1103" s="1">
        <f t="shared" si="142"/>
        <v>1.6628357482694534</v>
      </c>
      <c r="AW1103" s="1">
        <f t="shared" si="143"/>
        <v>1.0658574504762499</v>
      </c>
    </row>
    <row r="1104" spans="1:49" x14ac:dyDescent="0.2">
      <c r="A1104">
        <v>1102</v>
      </c>
      <c r="B1104" t="s">
        <v>7253</v>
      </c>
      <c r="C1104" t="s">
        <v>7252</v>
      </c>
      <c r="F1104" t="s">
        <v>7251</v>
      </c>
      <c r="G1104" t="s">
        <v>5</v>
      </c>
      <c r="H1104" t="s">
        <v>4</v>
      </c>
      <c r="I1104" t="s">
        <v>7250</v>
      </c>
      <c r="J1104">
        <v>60033191</v>
      </c>
      <c r="K1104" t="s">
        <v>430</v>
      </c>
      <c r="L1104" t="s">
        <v>277</v>
      </c>
      <c r="M1104" t="s">
        <v>276</v>
      </c>
      <c r="N1104">
        <v>3</v>
      </c>
      <c r="O1104" t="s">
        <v>7249</v>
      </c>
      <c r="P1104" t="s">
        <v>7248</v>
      </c>
      <c r="Q1104" t="s">
        <v>7247</v>
      </c>
      <c r="R1104" s="7">
        <v>38959</v>
      </c>
      <c r="S1104" s="8">
        <f t="shared" si="136"/>
        <v>2006</v>
      </c>
      <c r="T1104" s="8">
        <v>2006</v>
      </c>
      <c r="U1104" s="8">
        <f t="shared" si="137"/>
        <v>16</v>
      </c>
      <c r="V1104" s="7">
        <v>2006</v>
      </c>
      <c r="W1104" t="s">
        <v>704</v>
      </c>
      <c r="X1104" s="2">
        <v>0.375</v>
      </c>
      <c r="Y1104" s="6">
        <f t="shared" si="138"/>
        <v>1.0010410827260351E-2</v>
      </c>
      <c r="AA1104">
        <v>135194</v>
      </c>
      <c r="AB1104">
        <v>24918</v>
      </c>
      <c r="AD1104" t="s">
        <v>1</v>
      </c>
      <c r="AE1104">
        <v>42</v>
      </c>
      <c r="AF1104">
        <v>17</v>
      </c>
      <c r="AH1104" t="s">
        <v>7246</v>
      </c>
      <c r="AI1104" t="s">
        <v>7245</v>
      </c>
      <c r="AK1104" t="s">
        <v>7244</v>
      </c>
      <c r="AL1104">
        <v>3</v>
      </c>
      <c r="AM1104" s="5">
        <f t="shared" si="139"/>
        <v>0.1875</v>
      </c>
      <c r="AN1104" s="4">
        <f t="shared" si="140"/>
        <v>2.8398333964407423E-4</v>
      </c>
      <c r="AO1104" s="3"/>
      <c r="AP1104">
        <v>0</v>
      </c>
      <c r="AR1104" t="s">
        <v>0</v>
      </c>
      <c r="AT1104" s="2">
        <v>1.3140000000000001</v>
      </c>
      <c r="AU1104" s="1">
        <f t="shared" si="141"/>
        <v>0.70924825809754677</v>
      </c>
      <c r="AV1104" s="1">
        <f t="shared" si="142"/>
        <v>0.51471970834522129</v>
      </c>
      <c r="AW1104" s="1">
        <f t="shared" si="143"/>
        <v>0.32019115859289571</v>
      </c>
    </row>
    <row r="1105" spans="1:49" x14ac:dyDescent="0.2">
      <c r="A1105">
        <v>1103</v>
      </c>
      <c r="B1105" t="s">
        <v>7243</v>
      </c>
      <c r="C1105" t="s">
        <v>7242</v>
      </c>
      <c r="F1105" t="s">
        <v>7241</v>
      </c>
      <c r="G1105" t="s">
        <v>5</v>
      </c>
      <c r="H1105" t="s">
        <v>4</v>
      </c>
      <c r="I1105" t="s">
        <v>7240</v>
      </c>
      <c r="J1105">
        <v>60022417</v>
      </c>
      <c r="K1105" t="s">
        <v>7239</v>
      </c>
      <c r="L1105" t="s">
        <v>363</v>
      </c>
      <c r="M1105" t="s">
        <v>22</v>
      </c>
      <c r="N1105">
        <v>2</v>
      </c>
      <c r="O1105" t="s">
        <v>7238</v>
      </c>
      <c r="P1105" t="s">
        <v>7237</v>
      </c>
      <c r="Q1105" t="s">
        <v>7236</v>
      </c>
      <c r="R1105" s="7">
        <v>38959</v>
      </c>
      <c r="S1105" s="8">
        <f t="shared" si="136"/>
        <v>2006</v>
      </c>
      <c r="T1105" s="8">
        <v>2006</v>
      </c>
      <c r="U1105" s="8">
        <f t="shared" si="137"/>
        <v>16</v>
      </c>
      <c r="V1105" s="7">
        <v>2006</v>
      </c>
      <c r="W1105" t="s">
        <v>704</v>
      </c>
      <c r="X1105" s="2">
        <v>0.375</v>
      </c>
      <c r="Y1105" s="6">
        <f t="shared" si="138"/>
        <v>1.0010410827260351E-2</v>
      </c>
      <c r="AA1105">
        <v>135194</v>
      </c>
      <c r="AB1105">
        <v>24918</v>
      </c>
      <c r="AD1105" t="s">
        <v>1</v>
      </c>
      <c r="AE1105">
        <v>42</v>
      </c>
      <c r="AF1105">
        <v>17</v>
      </c>
      <c r="AH1105" t="s">
        <v>7235</v>
      </c>
      <c r="AI1105" t="s">
        <v>7234</v>
      </c>
      <c r="AK1105" t="s">
        <v>7233</v>
      </c>
      <c r="AL1105">
        <v>7</v>
      </c>
      <c r="AM1105" s="5">
        <f t="shared" si="139"/>
        <v>0.4375</v>
      </c>
      <c r="AN1105" s="4">
        <f t="shared" si="140"/>
        <v>6.6262779250283988E-4</v>
      </c>
      <c r="AO1105" s="3"/>
      <c r="AP1105">
        <v>0</v>
      </c>
      <c r="AR1105" t="s">
        <v>0</v>
      </c>
      <c r="AT1105" s="2">
        <v>1.3140000000000001</v>
      </c>
      <c r="AU1105" s="1">
        <f t="shared" si="141"/>
        <v>0.72060759168330979</v>
      </c>
      <c r="AV1105" s="1">
        <f t="shared" si="142"/>
        <v>0.53365193098815955</v>
      </c>
      <c r="AW1105" s="1">
        <f t="shared" si="143"/>
        <v>0.34669627029300931</v>
      </c>
    </row>
    <row r="1106" spans="1:49" x14ac:dyDescent="0.2">
      <c r="A1106">
        <v>1104</v>
      </c>
      <c r="B1106" t="s">
        <v>7232</v>
      </c>
      <c r="C1106" t="s">
        <v>7231</v>
      </c>
      <c r="F1106" t="s">
        <v>7230</v>
      </c>
      <c r="G1106" t="s">
        <v>5</v>
      </c>
      <c r="H1106" t="s">
        <v>4</v>
      </c>
      <c r="I1106" t="s">
        <v>7229</v>
      </c>
      <c r="N1106">
        <v>2</v>
      </c>
      <c r="O1106" t="s">
        <v>7228</v>
      </c>
      <c r="P1106" t="s">
        <v>7227</v>
      </c>
      <c r="Q1106" t="s">
        <v>117</v>
      </c>
      <c r="R1106" s="7">
        <v>38959</v>
      </c>
      <c r="S1106" s="8">
        <f t="shared" si="136"/>
        <v>2006</v>
      </c>
      <c r="T1106" s="8">
        <v>2006</v>
      </c>
      <c r="U1106" s="8">
        <f t="shared" si="137"/>
        <v>16</v>
      </c>
      <c r="V1106" s="7">
        <v>2006</v>
      </c>
      <c r="W1106" t="s">
        <v>704</v>
      </c>
      <c r="X1106" s="2">
        <v>0.375</v>
      </c>
      <c r="Y1106" s="6">
        <f t="shared" si="138"/>
        <v>1.0010410827260351E-2</v>
      </c>
      <c r="AA1106">
        <v>135194</v>
      </c>
      <c r="AB1106">
        <v>24918</v>
      </c>
      <c r="AD1106" t="s">
        <v>1</v>
      </c>
      <c r="AE1106">
        <v>42</v>
      </c>
      <c r="AF1106">
        <v>17</v>
      </c>
      <c r="AH1106" t="s">
        <v>7226</v>
      </c>
      <c r="AI1106" t="s">
        <v>7225</v>
      </c>
      <c r="AK1106" t="s">
        <v>7224</v>
      </c>
      <c r="AL1106">
        <v>18</v>
      </c>
      <c r="AM1106" s="5">
        <f t="shared" si="139"/>
        <v>1.125</v>
      </c>
      <c r="AN1106" s="4">
        <f t="shared" si="140"/>
        <v>1.7039000378644452E-3</v>
      </c>
      <c r="AO1106" s="3"/>
      <c r="AP1106">
        <v>0</v>
      </c>
      <c r="AR1106" t="s">
        <v>0</v>
      </c>
      <c r="AT1106" s="2">
        <v>1.3140000000000001</v>
      </c>
      <c r="AU1106" s="1">
        <f t="shared" si="141"/>
        <v>0.75184575904415796</v>
      </c>
      <c r="AV1106" s="1">
        <f t="shared" si="142"/>
        <v>0.58571554325623987</v>
      </c>
      <c r="AW1106" s="1">
        <f t="shared" si="143"/>
        <v>0.41958532746832167</v>
      </c>
    </row>
    <row r="1107" spans="1:49" x14ac:dyDescent="0.2">
      <c r="A1107">
        <v>1105</v>
      </c>
      <c r="B1107" t="s">
        <v>7223</v>
      </c>
      <c r="C1107" t="s">
        <v>7222</v>
      </c>
      <c r="F1107" t="s">
        <v>7221</v>
      </c>
      <c r="G1107" t="s">
        <v>5</v>
      </c>
      <c r="H1107" t="s">
        <v>4</v>
      </c>
      <c r="I1107" t="s">
        <v>274</v>
      </c>
      <c r="J1107">
        <v>60014153</v>
      </c>
      <c r="K1107" t="s">
        <v>273</v>
      </c>
      <c r="L1107" t="s">
        <v>272</v>
      </c>
      <c r="M1107" t="s">
        <v>90</v>
      </c>
      <c r="N1107">
        <v>2</v>
      </c>
      <c r="O1107" t="s">
        <v>1168</v>
      </c>
      <c r="P1107" t="s">
        <v>270</v>
      </c>
      <c r="Q1107" t="s">
        <v>269</v>
      </c>
      <c r="R1107" s="7">
        <v>38959</v>
      </c>
      <c r="S1107" s="8">
        <f t="shared" si="136"/>
        <v>2006</v>
      </c>
      <c r="T1107" s="8">
        <v>2006</v>
      </c>
      <c r="U1107" s="8">
        <f t="shared" si="137"/>
        <v>16</v>
      </c>
      <c r="V1107" s="7">
        <v>2006</v>
      </c>
      <c r="W1107" t="s">
        <v>704</v>
      </c>
      <c r="X1107" s="2">
        <v>0.375</v>
      </c>
      <c r="Y1107" s="6">
        <f t="shared" si="138"/>
        <v>1.0010410827260351E-2</v>
      </c>
      <c r="AA1107">
        <v>135194</v>
      </c>
      <c r="AB1107">
        <v>24918</v>
      </c>
      <c r="AD1107" t="s">
        <v>1</v>
      </c>
      <c r="AE1107">
        <v>42</v>
      </c>
      <c r="AF1107">
        <v>17</v>
      </c>
      <c r="AH1107" t="s">
        <v>7220</v>
      </c>
      <c r="AI1107" t="s">
        <v>7219</v>
      </c>
      <c r="AK1107" t="s">
        <v>7218</v>
      </c>
      <c r="AL1107">
        <v>22</v>
      </c>
      <c r="AM1107" s="5">
        <f t="shared" si="139"/>
        <v>1.375</v>
      </c>
      <c r="AN1107" s="4">
        <f t="shared" si="140"/>
        <v>2.0825444907232107E-3</v>
      </c>
      <c r="AO1107" s="3"/>
      <c r="AP1107">
        <v>0</v>
      </c>
      <c r="AR1107" t="s">
        <v>0</v>
      </c>
      <c r="AT1107" s="2">
        <v>1.3140000000000001</v>
      </c>
      <c r="AU1107" s="1">
        <f t="shared" si="141"/>
        <v>0.76320509262992087</v>
      </c>
      <c r="AV1107" s="1">
        <f t="shared" si="142"/>
        <v>0.60464776589917812</v>
      </c>
      <c r="AW1107" s="1">
        <f t="shared" si="143"/>
        <v>0.44609043916843522</v>
      </c>
    </row>
    <row r="1108" spans="1:49" x14ac:dyDescent="0.2">
      <c r="A1108">
        <v>1106</v>
      </c>
      <c r="B1108" t="s">
        <v>7217</v>
      </c>
      <c r="C1108" t="s">
        <v>7216</v>
      </c>
      <c r="D1108" t="s">
        <v>7215</v>
      </c>
      <c r="F1108" t="s">
        <v>7214</v>
      </c>
      <c r="G1108" t="s">
        <v>5</v>
      </c>
      <c r="H1108" t="s">
        <v>4</v>
      </c>
      <c r="I1108" t="s">
        <v>7213</v>
      </c>
      <c r="J1108" t="s">
        <v>7212</v>
      </c>
      <c r="K1108" t="s">
        <v>7211</v>
      </c>
      <c r="L1108" t="s">
        <v>7210</v>
      </c>
      <c r="M1108" t="s">
        <v>7209</v>
      </c>
      <c r="N1108">
        <v>4</v>
      </c>
      <c r="O1108" t="s">
        <v>7208</v>
      </c>
      <c r="P1108" t="s">
        <v>7207</v>
      </c>
      <c r="Q1108" t="s">
        <v>7206</v>
      </c>
      <c r="R1108" s="7">
        <v>38957</v>
      </c>
      <c r="S1108" s="8">
        <f t="shared" si="136"/>
        <v>2006</v>
      </c>
      <c r="T1108" s="8">
        <v>2006</v>
      </c>
      <c r="U1108" s="8">
        <f t="shared" si="137"/>
        <v>16</v>
      </c>
      <c r="V1108" s="7">
        <v>38957</v>
      </c>
      <c r="W1108" t="s">
        <v>646</v>
      </c>
      <c r="X1108" s="2">
        <v>0.51100000000000001</v>
      </c>
      <c r="Y1108" s="6">
        <f t="shared" si="138"/>
        <v>1.3640853153946772E-2</v>
      </c>
      <c r="AA1108">
        <v>222933</v>
      </c>
      <c r="AB1108">
        <v>29630</v>
      </c>
      <c r="AC1108">
        <v>14645262</v>
      </c>
      <c r="AD1108" t="s">
        <v>1</v>
      </c>
      <c r="AE1108">
        <v>40</v>
      </c>
      <c r="AF1108" t="s">
        <v>153</v>
      </c>
      <c r="AH1108" t="s">
        <v>7205</v>
      </c>
      <c r="AI1108" t="s">
        <v>7204</v>
      </c>
      <c r="AJ1108" t="s">
        <v>7203</v>
      </c>
      <c r="AK1108" t="s">
        <v>7202</v>
      </c>
      <c r="AL1108">
        <v>6</v>
      </c>
      <c r="AM1108" s="5">
        <f t="shared" si="139"/>
        <v>0.375</v>
      </c>
      <c r="AN1108" s="4">
        <f t="shared" si="140"/>
        <v>5.6796667928814845E-4</v>
      </c>
      <c r="AO1108" s="3"/>
      <c r="AP1108">
        <v>0</v>
      </c>
      <c r="AQ1108" t="s">
        <v>7201</v>
      </c>
      <c r="AR1108" t="s">
        <v>0</v>
      </c>
      <c r="AS1108" t="s">
        <v>7200</v>
      </c>
      <c r="AT1108" s="2">
        <v>1.016</v>
      </c>
      <c r="AU1108" s="1">
        <f t="shared" si="141"/>
        <v>0.97189872115491849</v>
      </c>
      <c r="AV1108" s="1">
        <f t="shared" si="142"/>
        <v>0.71044099166174601</v>
      </c>
      <c r="AW1108" s="1">
        <f t="shared" si="143"/>
        <v>0.44898326216857359</v>
      </c>
    </row>
    <row r="1109" spans="1:49" x14ac:dyDescent="0.2">
      <c r="A1109">
        <v>1107</v>
      </c>
      <c r="B1109" t="s">
        <v>7199</v>
      </c>
      <c r="C1109" t="s">
        <v>7198</v>
      </c>
      <c r="F1109" t="s">
        <v>7197</v>
      </c>
      <c r="G1109" t="s">
        <v>5</v>
      </c>
      <c r="H1109" t="s">
        <v>4</v>
      </c>
      <c r="I1109" t="s">
        <v>7196</v>
      </c>
      <c r="J1109">
        <v>60007711</v>
      </c>
      <c r="K1109" t="s">
        <v>7195</v>
      </c>
      <c r="L1109" t="s">
        <v>7194</v>
      </c>
      <c r="M1109" t="s">
        <v>103</v>
      </c>
      <c r="N1109">
        <v>8</v>
      </c>
      <c r="O1109" t="s">
        <v>7193</v>
      </c>
      <c r="P1109" t="s">
        <v>7192</v>
      </c>
      <c r="Q1109" t="s">
        <v>7191</v>
      </c>
      <c r="R1109" s="7">
        <v>38954</v>
      </c>
      <c r="S1109" s="8">
        <f t="shared" si="136"/>
        <v>2006</v>
      </c>
      <c r="T1109" s="8">
        <v>2006</v>
      </c>
      <c r="U1109" s="8">
        <f t="shared" si="137"/>
        <v>16</v>
      </c>
      <c r="V1109" s="7">
        <v>38954</v>
      </c>
      <c r="W1109" t="s">
        <v>1476</v>
      </c>
      <c r="X1109" s="2">
        <v>0.82499999999999996</v>
      </c>
      <c r="Y1109" s="6">
        <f t="shared" si="138"/>
        <v>2.202290381997277E-2</v>
      </c>
      <c r="AA1109" t="s">
        <v>1475</v>
      </c>
      <c r="AB1109">
        <v>25853</v>
      </c>
      <c r="AC1109">
        <v>10990690</v>
      </c>
      <c r="AD1109" t="s">
        <v>1</v>
      </c>
      <c r="AF1109">
        <v>17</v>
      </c>
      <c r="AH1109" t="s">
        <v>7190</v>
      </c>
      <c r="AI1109" t="s">
        <v>7189</v>
      </c>
      <c r="AJ1109" t="s">
        <v>7188</v>
      </c>
      <c r="AK1109" t="s">
        <v>7187</v>
      </c>
      <c r="AL1109">
        <v>15</v>
      </c>
      <c r="AM1109" s="5">
        <f t="shared" si="139"/>
        <v>0.9375</v>
      </c>
      <c r="AN1109" s="4">
        <f t="shared" si="140"/>
        <v>1.4199166982203711E-3</v>
      </c>
      <c r="AO1109" s="3"/>
      <c r="AP1109">
        <v>0</v>
      </c>
      <c r="AR1109" t="s">
        <v>0</v>
      </c>
      <c r="AT1109" s="2">
        <v>3.0209999999999999</v>
      </c>
      <c r="AU1109" s="1">
        <f t="shared" si="141"/>
        <v>1.584200768344705</v>
      </c>
      <c r="AV1109" s="1">
        <f t="shared" si="142"/>
        <v>1.172141025909657</v>
      </c>
      <c r="AW1109" s="1">
        <f t="shared" si="143"/>
        <v>0.76008128347460902</v>
      </c>
    </row>
    <row r="1110" spans="1:49" x14ac:dyDescent="0.2">
      <c r="A1110">
        <v>1108</v>
      </c>
      <c r="B1110" t="s">
        <v>7186</v>
      </c>
      <c r="C1110" t="s">
        <v>7185</v>
      </c>
      <c r="E1110">
        <v>16928861</v>
      </c>
      <c r="F1110" t="s">
        <v>7184</v>
      </c>
      <c r="G1110" t="s">
        <v>5</v>
      </c>
      <c r="H1110" t="s">
        <v>4</v>
      </c>
      <c r="I1110" t="s">
        <v>7183</v>
      </c>
      <c r="J1110">
        <v>60014739</v>
      </c>
      <c r="K1110" t="s">
        <v>7182</v>
      </c>
      <c r="L1110" t="s">
        <v>7181</v>
      </c>
      <c r="M1110" t="s">
        <v>16</v>
      </c>
      <c r="N1110">
        <v>2</v>
      </c>
      <c r="O1110" t="s">
        <v>7180</v>
      </c>
      <c r="P1110" t="s">
        <v>7179</v>
      </c>
      <c r="Q1110" t="s">
        <v>7178</v>
      </c>
      <c r="R1110" s="7">
        <v>38952</v>
      </c>
      <c r="S1110" s="8">
        <f t="shared" si="136"/>
        <v>2006</v>
      </c>
      <c r="T1110" s="8">
        <v>2006</v>
      </c>
      <c r="U1110" s="8">
        <f t="shared" si="137"/>
        <v>16</v>
      </c>
      <c r="V1110" s="7">
        <v>38952</v>
      </c>
      <c r="W1110" t="s">
        <v>1214</v>
      </c>
      <c r="X1110" s="2">
        <v>3.4830000000000001</v>
      </c>
      <c r="Y1110" s="6">
        <f t="shared" si="138"/>
        <v>9.2976695763594144E-2</v>
      </c>
      <c r="AA1110">
        <v>2706474</v>
      </c>
      <c r="AB1110">
        <v>16764</v>
      </c>
      <c r="AC1110">
        <v>2706474</v>
      </c>
      <c r="AD1110" t="s">
        <v>1</v>
      </c>
      <c r="AE1110">
        <v>26</v>
      </c>
      <c r="AF1110">
        <v>34</v>
      </c>
      <c r="AH1110" t="s">
        <v>7177</v>
      </c>
      <c r="AI1110" t="s">
        <v>7176</v>
      </c>
      <c r="AJ1110" t="s">
        <v>7175</v>
      </c>
      <c r="AK1110" t="s">
        <v>7174</v>
      </c>
      <c r="AL1110">
        <v>184</v>
      </c>
      <c r="AM1110" s="5">
        <f t="shared" si="139"/>
        <v>11.5</v>
      </c>
      <c r="AN1110" s="4">
        <f t="shared" si="140"/>
        <v>1.741764483150322E-2</v>
      </c>
      <c r="AO1110" s="3"/>
      <c r="AP1110">
        <v>1</v>
      </c>
      <c r="AQ1110" t="s">
        <v>1213</v>
      </c>
      <c r="AR1110" t="s">
        <v>7173</v>
      </c>
      <c r="AS1110" t="s">
        <v>1212</v>
      </c>
      <c r="AT1110" s="2">
        <v>6.1669999999999998</v>
      </c>
      <c r="AU1110" s="1">
        <f t="shared" si="141"/>
        <v>7.0308980483966863</v>
      </c>
      <c r="AV1110" s="1">
        <f t="shared" si="142"/>
        <v>5.5197170297548688</v>
      </c>
      <c r="AW1110" s="1">
        <f t="shared" si="143"/>
        <v>4.0085360111130495</v>
      </c>
    </row>
    <row r="1111" spans="1:49" x14ac:dyDescent="0.2">
      <c r="A1111">
        <v>1109</v>
      </c>
      <c r="B1111" t="s">
        <v>7172</v>
      </c>
      <c r="C1111" t="s">
        <v>7171</v>
      </c>
      <c r="F1111" t="s">
        <v>7170</v>
      </c>
      <c r="G1111" t="s">
        <v>5</v>
      </c>
      <c r="H1111" t="s">
        <v>4</v>
      </c>
      <c r="I1111" t="s">
        <v>7169</v>
      </c>
      <c r="J1111" t="s">
        <v>7168</v>
      </c>
      <c r="K1111" t="s">
        <v>7167</v>
      </c>
      <c r="L1111" t="s">
        <v>7166</v>
      </c>
      <c r="M1111" t="s">
        <v>7165</v>
      </c>
      <c r="N1111">
        <v>5</v>
      </c>
      <c r="O1111" t="s">
        <v>7164</v>
      </c>
      <c r="P1111" t="s">
        <v>7163</v>
      </c>
      <c r="Q1111" t="s">
        <v>7162</v>
      </c>
      <c r="R1111" s="7">
        <v>38952</v>
      </c>
      <c r="S1111" s="8">
        <f t="shared" si="136"/>
        <v>2006</v>
      </c>
      <c r="T1111" s="8">
        <v>2006</v>
      </c>
      <c r="U1111" s="8">
        <f t="shared" si="137"/>
        <v>16</v>
      </c>
      <c r="V1111" s="7">
        <v>2006</v>
      </c>
      <c r="W1111" t="s">
        <v>911</v>
      </c>
      <c r="X1111" s="2">
        <v>0.69899999999999995</v>
      </c>
      <c r="Y1111" s="6">
        <f t="shared" si="138"/>
        <v>1.8659405782013295E-2</v>
      </c>
      <c r="AA1111">
        <v>218979</v>
      </c>
      <c r="AB1111">
        <v>28132</v>
      </c>
      <c r="AD1111" t="s">
        <v>1</v>
      </c>
      <c r="AE1111">
        <v>100</v>
      </c>
      <c r="AF1111">
        <v>3</v>
      </c>
      <c r="AG1111">
        <v>34318</v>
      </c>
      <c r="AI1111" t="s">
        <v>7161</v>
      </c>
      <c r="AK1111" t="s">
        <v>7160</v>
      </c>
      <c r="AL1111">
        <v>12</v>
      </c>
      <c r="AM1111" s="5">
        <f t="shared" si="139"/>
        <v>0.75</v>
      </c>
      <c r="AN1111" s="4">
        <f t="shared" si="140"/>
        <v>1.1359333585762969E-3</v>
      </c>
      <c r="AO1111" s="3"/>
      <c r="AP1111">
        <v>0</v>
      </c>
      <c r="AQ1111" t="s">
        <v>7159</v>
      </c>
      <c r="AR1111" t="s">
        <v>7158</v>
      </c>
      <c r="AS1111" t="s">
        <v>1374</v>
      </c>
      <c r="AT1111" s="2">
        <v>2.5459999999999998</v>
      </c>
      <c r="AU1111" s="1">
        <f t="shared" si="141"/>
        <v>1.3402364054982194</v>
      </c>
      <c r="AV1111" s="1">
        <f t="shared" si="142"/>
        <v>0.98976695702947959</v>
      </c>
      <c r="AW1111" s="1">
        <f t="shared" si="143"/>
        <v>0.63929750856073952</v>
      </c>
    </row>
    <row r="1112" spans="1:49" x14ac:dyDescent="0.2">
      <c r="A1112">
        <v>1110</v>
      </c>
      <c r="B1112" t="s">
        <v>7157</v>
      </c>
      <c r="C1112" t="s">
        <v>7156</v>
      </c>
      <c r="F1112" t="s">
        <v>7155</v>
      </c>
      <c r="G1112" t="s">
        <v>5</v>
      </c>
      <c r="H1112" t="s">
        <v>4</v>
      </c>
      <c r="I1112" t="s">
        <v>7154</v>
      </c>
      <c r="J1112" t="s">
        <v>7153</v>
      </c>
      <c r="K1112" t="s">
        <v>7152</v>
      </c>
      <c r="L1112" t="s">
        <v>7151</v>
      </c>
      <c r="M1112" t="s">
        <v>7150</v>
      </c>
      <c r="N1112">
        <v>2</v>
      </c>
      <c r="O1112" t="s">
        <v>7149</v>
      </c>
      <c r="P1112" t="s">
        <v>7148</v>
      </c>
      <c r="Q1112" t="s">
        <v>7147</v>
      </c>
      <c r="R1112" s="7">
        <v>38950</v>
      </c>
      <c r="S1112" s="8">
        <f t="shared" si="136"/>
        <v>2006</v>
      </c>
      <c r="T1112" s="8">
        <v>2006</v>
      </c>
      <c r="U1112" s="8">
        <f t="shared" si="137"/>
        <v>16</v>
      </c>
      <c r="V1112" s="7">
        <v>38950</v>
      </c>
      <c r="W1112" t="s">
        <v>1001</v>
      </c>
      <c r="X1112" s="2">
        <v>0.621</v>
      </c>
      <c r="Y1112" s="6">
        <f t="shared" si="138"/>
        <v>1.6577240329943142E-2</v>
      </c>
      <c r="AA1112">
        <v>11755326</v>
      </c>
      <c r="AB1112">
        <v>4700151916</v>
      </c>
      <c r="AC1112">
        <v>11755334</v>
      </c>
      <c r="AD1112" t="s">
        <v>1</v>
      </c>
      <c r="AF1112">
        <v>1300</v>
      </c>
      <c r="AH1112" t="s">
        <v>7146</v>
      </c>
      <c r="AI1112" t="s">
        <v>7145</v>
      </c>
      <c r="AJ1112" t="s">
        <v>7144</v>
      </c>
      <c r="AK1112" t="s">
        <v>7143</v>
      </c>
      <c r="AL1112">
        <v>7</v>
      </c>
      <c r="AM1112" s="5">
        <f t="shared" si="139"/>
        <v>0.4375</v>
      </c>
      <c r="AN1112" s="4">
        <f t="shared" si="140"/>
        <v>6.6262779250283988E-4</v>
      </c>
      <c r="AO1112" s="3"/>
      <c r="AP1112">
        <v>0</v>
      </c>
      <c r="AR1112" t="s">
        <v>0</v>
      </c>
      <c r="AT1112" s="2">
        <v>1.091</v>
      </c>
      <c r="AU1112" s="1">
        <f t="shared" si="141"/>
        <v>1.1802856568711051</v>
      </c>
      <c r="AV1112" s="1">
        <f t="shared" si="142"/>
        <v>0.86199340612229913</v>
      </c>
      <c r="AW1112" s="1">
        <f t="shared" si="143"/>
        <v>0.54370115537349295</v>
      </c>
    </row>
    <row r="1113" spans="1:49" x14ac:dyDescent="0.2">
      <c r="A1113">
        <v>1111</v>
      </c>
      <c r="B1113" t="s">
        <v>7142</v>
      </c>
      <c r="C1113" t="s">
        <v>7141</v>
      </c>
      <c r="F1113" t="s">
        <v>7140</v>
      </c>
      <c r="G1113" t="s">
        <v>5</v>
      </c>
      <c r="H1113" t="s">
        <v>4</v>
      </c>
      <c r="I1113" t="s">
        <v>7139</v>
      </c>
      <c r="J1113">
        <v>100528938</v>
      </c>
      <c r="K1113" t="s">
        <v>7138</v>
      </c>
      <c r="M1113" t="s">
        <v>16</v>
      </c>
      <c r="N1113">
        <v>1</v>
      </c>
      <c r="O1113" t="s">
        <v>7137</v>
      </c>
      <c r="P1113">
        <v>14065665300</v>
      </c>
      <c r="Q1113">
        <v>100528938</v>
      </c>
      <c r="R1113" s="7">
        <v>38950</v>
      </c>
      <c r="S1113" s="8">
        <f t="shared" si="136"/>
        <v>2006</v>
      </c>
      <c r="T1113" s="8">
        <v>2006</v>
      </c>
      <c r="U1113" s="8">
        <f t="shared" si="137"/>
        <v>16</v>
      </c>
      <c r="V1113" s="7">
        <v>2006</v>
      </c>
      <c r="W1113" t="s">
        <v>7136</v>
      </c>
      <c r="X1113" s="2">
        <v>0.39400000000000002</v>
      </c>
      <c r="Y1113" s="6">
        <f t="shared" si="138"/>
        <v>1.0517604975841543E-2</v>
      </c>
      <c r="AA1113">
        <v>46337</v>
      </c>
      <c r="AB1113">
        <v>26748</v>
      </c>
      <c r="AC1113">
        <v>15213994</v>
      </c>
      <c r="AD1113" t="s">
        <v>1</v>
      </c>
      <c r="AE1113">
        <v>327</v>
      </c>
      <c r="AF1113">
        <v>7</v>
      </c>
      <c r="AH1113" t="s">
        <v>7135</v>
      </c>
      <c r="AI1113" t="s">
        <v>7134</v>
      </c>
      <c r="AJ1113" t="s">
        <v>7133</v>
      </c>
      <c r="AK1113" t="s">
        <v>7132</v>
      </c>
      <c r="AL1113">
        <v>14</v>
      </c>
      <c r="AM1113" s="5">
        <f t="shared" si="139"/>
        <v>0.875</v>
      </c>
      <c r="AN1113" s="4">
        <f t="shared" si="140"/>
        <v>1.3252555850056798E-3</v>
      </c>
      <c r="AO1113" s="3"/>
      <c r="AP1113">
        <v>0</v>
      </c>
      <c r="AR1113" t="s">
        <v>0</v>
      </c>
      <c r="AT1113" s="2">
        <v>0.67600000000000005</v>
      </c>
      <c r="AU1113" s="1">
        <f t="shared" si="141"/>
        <v>0.77599001585907834</v>
      </c>
      <c r="AV1113" s="1">
        <f t="shared" si="142"/>
        <v>0.59214302804236119</v>
      </c>
      <c r="AW1113" s="1">
        <f t="shared" si="143"/>
        <v>0.40829604022564381</v>
      </c>
    </row>
    <row r="1114" spans="1:49" x14ac:dyDescent="0.2">
      <c r="A1114">
        <v>1112</v>
      </c>
      <c r="B1114" t="s">
        <v>7131</v>
      </c>
      <c r="C1114" t="s">
        <v>7130</v>
      </c>
      <c r="D1114" t="s">
        <v>7129</v>
      </c>
      <c r="F1114" t="s">
        <v>7128</v>
      </c>
      <c r="G1114" t="s">
        <v>5</v>
      </c>
      <c r="H1114" t="s">
        <v>4</v>
      </c>
      <c r="I1114" t="s">
        <v>7127</v>
      </c>
      <c r="J1114" t="s">
        <v>7126</v>
      </c>
      <c r="K1114" t="s">
        <v>7125</v>
      </c>
      <c r="L1114" t="s">
        <v>7124</v>
      </c>
      <c r="M1114" t="s">
        <v>1097</v>
      </c>
      <c r="N1114">
        <v>3</v>
      </c>
      <c r="O1114" t="s">
        <v>7123</v>
      </c>
      <c r="P1114" t="s">
        <v>7122</v>
      </c>
      <c r="Q1114" t="s">
        <v>7121</v>
      </c>
      <c r="R1114" s="7">
        <v>38950</v>
      </c>
      <c r="S1114" s="8">
        <f t="shared" si="136"/>
        <v>2006</v>
      </c>
      <c r="T1114" s="8">
        <v>2006</v>
      </c>
      <c r="U1114" s="8">
        <f t="shared" si="137"/>
        <v>16</v>
      </c>
      <c r="V1114" s="7">
        <v>38950</v>
      </c>
      <c r="W1114" t="s">
        <v>711</v>
      </c>
      <c r="X1114" s="2">
        <v>0.85699999999999998</v>
      </c>
      <c r="Y1114" s="6">
        <f t="shared" si="138"/>
        <v>2.287712554389899E-2</v>
      </c>
      <c r="AA1114">
        <v>223727</v>
      </c>
      <c r="AB1114">
        <v>28570</v>
      </c>
      <c r="AC1114">
        <v>13616463</v>
      </c>
      <c r="AD1114" t="s">
        <v>1</v>
      </c>
      <c r="AE1114">
        <v>39</v>
      </c>
      <c r="AF1114">
        <v>16</v>
      </c>
      <c r="AG1114">
        <v>10</v>
      </c>
      <c r="AH1114" t="s">
        <v>7120</v>
      </c>
      <c r="AI1114" t="s">
        <v>7119</v>
      </c>
      <c r="AK1114" t="s">
        <v>7118</v>
      </c>
      <c r="AL1114">
        <v>1</v>
      </c>
      <c r="AM1114" s="5">
        <f t="shared" si="139"/>
        <v>6.25E-2</v>
      </c>
      <c r="AN1114" s="4">
        <f t="shared" si="140"/>
        <v>9.46611132146914E-5</v>
      </c>
      <c r="AO1114" s="3"/>
      <c r="AP1114">
        <v>0</v>
      </c>
      <c r="AR1114" t="s">
        <v>0</v>
      </c>
      <c r="AT1114" s="2" t="s">
        <v>6</v>
      </c>
      <c r="AU1114" s="1">
        <f t="shared" si="141"/>
        <v>1.6042386214693698</v>
      </c>
      <c r="AV1114" s="1">
        <f t="shared" si="142"/>
        <v>1.148589332855684</v>
      </c>
      <c r="AW1114" s="1">
        <f t="shared" si="143"/>
        <v>0.69294004424199818</v>
      </c>
    </row>
    <row r="1115" spans="1:49" x14ac:dyDescent="0.2">
      <c r="A1115">
        <v>1113</v>
      </c>
      <c r="B1115" t="s">
        <v>7117</v>
      </c>
      <c r="C1115" t="s">
        <v>7116</v>
      </c>
      <c r="F1115" t="s">
        <v>7115</v>
      </c>
      <c r="G1115" t="s">
        <v>5</v>
      </c>
      <c r="H1115" t="s">
        <v>4</v>
      </c>
      <c r="I1115" t="s">
        <v>3756</v>
      </c>
      <c r="J1115">
        <v>60025578</v>
      </c>
      <c r="K1115" t="s">
        <v>544</v>
      </c>
      <c r="L1115" t="s">
        <v>470</v>
      </c>
      <c r="M1115" t="s">
        <v>103</v>
      </c>
      <c r="N1115">
        <v>4</v>
      </c>
      <c r="O1115" t="s">
        <v>7114</v>
      </c>
      <c r="P1115" t="s">
        <v>3754</v>
      </c>
      <c r="Q1115" t="s">
        <v>611</v>
      </c>
      <c r="R1115" s="7">
        <v>38947</v>
      </c>
      <c r="S1115" s="8">
        <f t="shared" si="136"/>
        <v>2006</v>
      </c>
      <c r="T1115" s="8">
        <v>2006</v>
      </c>
      <c r="U1115" s="8">
        <f t="shared" si="137"/>
        <v>16</v>
      </c>
      <c r="V1115" s="7">
        <v>2006</v>
      </c>
      <c r="W1115" t="s">
        <v>765</v>
      </c>
      <c r="X1115" s="2">
        <v>1.1819999999999999</v>
      </c>
      <c r="Y1115" s="6">
        <f t="shared" si="138"/>
        <v>3.1552814927524625E-2</v>
      </c>
      <c r="AA1115">
        <v>36951</v>
      </c>
      <c r="AB1115">
        <v>27030</v>
      </c>
      <c r="AD1115" t="s">
        <v>1</v>
      </c>
      <c r="AE1115">
        <v>89</v>
      </c>
      <c r="AF1115">
        <v>6</v>
      </c>
      <c r="AG1115">
        <v>64108</v>
      </c>
      <c r="AI1115" t="s">
        <v>7113</v>
      </c>
      <c r="AK1115" t="s">
        <v>7112</v>
      </c>
      <c r="AL1115">
        <v>11</v>
      </c>
      <c r="AM1115" s="5">
        <f t="shared" si="139"/>
        <v>0.6875</v>
      </c>
      <c r="AN1115" s="4">
        <f t="shared" si="140"/>
        <v>1.0412722453616054E-3</v>
      </c>
      <c r="AO1115" s="3"/>
      <c r="AP1115">
        <v>0</v>
      </c>
      <c r="AQ1115" t="s">
        <v>2451</v>
      </c>
      <c r="AR1115" t="s">
        <v>3750</v>
      </c>
      <c r="AS1115" t="s">
        <v>2449</v>
      </c>
      <c r="AT1115" s="2">
        <v>3.7909999999999999</v>
      </c>
      <c r="AU1115" s="1">
        <f t="shared" si="141"/>
        <v>2.2399352122875715</v>
      </c>
      <c r="AV1115" s="1">
        <f t="shared" si="142"/>
        <v>1.6297043586443114</v>
      </c>
      <c r="AW1115" s="1">
        <f t="shared" si="143"/>
        <v>1.0194735050010511</v>
      </c>
    </row>
    <row r="1116" spans="1:49" x14ac:dyDescent="0.2">
      <c r="A1116">
        <v>1114</v>
      </c>
      <c r="B1116" t="s">
        <v>7111</v>
      </c>
      <c r="C1116" t="s">
        <v>7110</v>
      </c>
      <c r="D1116" t="s">
        <v>7109</v>
      </c>
      <c r="E1116">
        <v>16714156</v>
      </c>
      <c r="F1116" t="s">
        <v>7108</v>
      </c>
      <c r="G1116" t="s">
        <v>5</v>
      </c>
      <c r="H1116" t="s">
        <v>4</v>
      </c>
      <c r="I1116" t="s">
        <v>676</v>
      </c>
      <c r="J1116">
        <v>60032356</v>
      </c>
      <c r="K1116" t="s">
        <v>7107</v>
      </c>
      <c r="L1116" t="s">
        <v>487</v>
      </c>
      <c r="M1116" t="s">
        <v>103</v>
      </c>
      <c r="N1116">
        <v>6</v>
      </c>
      <c r="O1116" t="s">
        <v>7106</v>
      </c>
      <c r="P1116" t="s">
        <v>7105</v>
      </c>
      <c r="Q1116" t="s">
        <v>7104</v>
      </c>
      <c r="R1116" s="7">
        <v>38947</v>
      </c>
      <c r="S1116" s="8">
        <f t="shared" si="136"/>
        <v>2006</v>
      </c>
      <c r="T1116" s="8">
        <v>2006</v>
      </c>
      <c r="U1116" s="8">
        <f t="shared" si="137"/>
        <v>16</v>
      </c>
      <c r="V1116" s="7">
        <v>38947</v>
      </c>
      <c r="W1116" t="s">
        <v>7103</v>
      </c>
      <c r="X1116" s="2">
        <v>0.72899999999999998</v>
      </c>
      <c r="Y1116" s="6">
        <f t="shared" si="138"/>
        <v>1.9460238648194121E-2</v>
      </c>
      <c r="AA1116">
        <v>15700232</v>
      </c>
      <c r="AB1116">
        <v>24172</v>
      </c>
      <c r="AD1116" t="s">
        <v>1</v>
      </c>
      <c r="AE1116">
        <v>840</v>
      </c>
      <c r="AF1116">
        <v>2</v>
      </c>
      <c r="AH1116" t="s">
        <v>7102</v>
      </c>
      <c r="AI1116" t="s">
        <v>7101</v>
      </c>
      <c r="AJ1116" t="s">
        <v>7100</v>
      </c>
      <c r="AK1116" t="s">
        <v>7099</v>
      </c>
      <c r="AL1116">
        <v>41</v>
      </c>
      <c r="AM1116" s="5">
        <f t="shared" si="139"/>
        <v>2.5625</v>
      </c>
      <c r="AN1116" s="4">
        <f t="shared" si="140"/>
        <v>3.8811056418023475E-3</v>
      </c>
      <c r="AO1116" s="3"/>
      <c r="AP1116">
        <v>0</v>
      </c>
      <c r="AQ1116" t="s">
        <v>51</v>
      </c>
      <c r="AR1116">
        <v>20375012</v>
      </c>
      <c r="AS1116" t="s">
        <v>50</v>
      </c>
      <c r="AT1116" s="2" t="s">
        <v>6</v>
      </c>
      <c r="AU1116" s="1">
        <f t="shared" si="141"/>
        <v>1.4786498746276588</v>
      </c>
      <c r="AV1116" s="1">
        <f t="shared" si="142"/>
        <v>1.1670672144998233</v>
      </c>
      <c r="AW1116" s="1">
        <f t="shared" si="143"/>
        <v>0.855484554371988</v>
      </c>
    </row>
    <row r="1117" spans="1:49" x14ac:dyDescent="0.2">
      <c r="A1117">
        <v>1115</v>
      </c>
      <c r="B1117" t="s">
        <v>7098</v>
      </c>
      <c r="C1117" t="s">
        <v>7097</v>
      </c>
      <c r="D1117" t="s">
        <v>7096</v>
      </c>
      <c r="E1117">
        <v>16908412</v>
      </c>
      <c r="F1117" t="s">
        <v>7095</v>
      </c>
      <c r="G1117" t="s">
        <v>5</v>
      </c>
      <c r="H1117" t="s">
        <v>4</v>
      </c>
      <c r="I1117" t="s">
        <v>7094</v>
      </c>
      <c r="J1117">
        <v>60031581</v>
      </c>
      <c r="K1117" t="s">
        <v>7093</v>
      </c>
      <c r="L1117" t="s">
        <v>399</v>
      </c>
      <c r="M1117" t="s">
        <v>16</v>
      </c>
      <c r="N1117">
        <v>3</v>
      </c>
      <c r="O1117" t="s">
        <v>7092</v>
      </c>
      <c r="P1117" t="s">
        <v>7091</v>
      </c>
      <c r="Q1117" t="s">
        <v>7090</v>
      </c>
      <c r="R1117" s="7">
        <v>38946</v>
      </c>
      <c r="S1117" s="8">
        <f t="shared" si="136"/>
        <v>2006</v>
      </c>
      <c r="T1117" s="8">
        <v>2006</v>
      </c>
      <c r="U1117" s="8">
        <f t="shared" si="137"/>
        <v>16</v>
      </c>
      <c r="V1117" s="7">
        <v>38946</v>
      </c>
      <c r="W1117" t="s">
        <v>7089</v>
      </c>
      <c r="X1117" s="2">
        <v>9.6120000000000001</v>
      </c>
      <c r="Y1117" s="6">
        <f t="shared" si="138"/>
        <v>0.25658685032433731</v>
      </c>
      <c r="AA1117">
        <v>8966273</v>
      </c>
      <c r="AB1117">
        <v>17978</v>
      </c>
      <c r="AD1117" t="s">
        <v>1</v>
      </c>
      <c r="AE1117">
        <v>51</v>
      </c>
      <c r="AF1117">
        <v>4</v>
      </c>
      <c r="AH1117" t="s">
        <v>7088</v>
      </c>
      <c r="AI1117" t="s">
        <v>7087</v>
      </c>
      <c r="AJ1117" t="s">
        <v>3972</v>
      </c>
      <c r="AK1117" t="s">
        <v>7086</v>
      </c>
      <c r="AL1117">
        <v>124</v>
      </c>
      <c r="AM1117" s="5">
        <f t="shared" si="139"/>
        <v>7.75</v>
      </c>
      <c r="AN1117" s="4">
        <f t="shared" si="140"/>
        <v>1.1737978038621734E-2</v>
      </c>
      <c r="AO1117" s="3"/>
      <c r="AP1117">
        <v>1</v>
      </c>
      <c r="AQ1117" t="s">
        <v>410</v>
      </c>
      <c r="AR1117" t="s">
        <v>7085</v>
      </c>
      <c r="AS1117" t="s">
        <v>409</v>
      </c>
      <c r="AT1117" s="2">
        <v>17.172999999999998</v>
      </c>
      <c r="AU1117" s="1">
        <f t="shared" si="141"/>
        <v>18.313218863862264</v>
      </c>
      <c r="AV1117" s="1">
        <f t="shared" si="142"/>
        <v>13.416241418147953</v>
      </c>
      <c r="AW1117" s="1">
        <f t="shared" si="143"/>
        <v>8.5192639724336416</v>
      </c>
    </row>
    <row r="1118" spans="1:49" x14ac:dyDescent="0.2">
      <c r="A1118">
        <v>1116</v>
      </c>
      <c r="B1118" t="s">
        <v>7084</v>
      </c>
      <c r="C1118" t="s">
        <v>7083</v>
      </c>
      <c r="F1118" t="s">
        <v>7082</v>
      </c>
      <c r="G1118" t="s">
        <v>5</v>
      </c>
      <c r="H1118" t="s">
        <v>4</v>
      </c>
      <c r="I1118" t="s">
        <v>7081</v>
      </c>
      <c r="J1118" t="s">
        <v>7080</v>
      </c>
      <c r="K1118" t="s">
        <v>7079</v>
      </c>
      <c r="L1118" t="s">
        <v>7078</v>
      </c>
      <c r="M1118" t="s">
        <v>48</v>
      </c>
      <c r="N1118">
        <v>7</v>
      </c>
      <c r="O1118" t="s">
        <v>7077</v>
      </c>
      <c r="P1118" t="s">
        <v>7076</v>
      </c>
      <c r="Q1118" t="s">
        <v>7075</v>
      </c>
      <c r="R1118" s="7">
        <v>38944</v>
      </c>
      <c r="S1118" s="8">
        <f t="shared" si="136"/>
        <v>2006</v>
      </c>
      <c r="T1118" s="8">
        <v>2006</v>
      </c>
      <c r="U1118" s="8">
        <f t="shared" si="137"/>
        <v>16</v>
      </c>
      <c r="V1118" s="7">
        <v>38944</v>
      </c>
      <c r="W1118" t="s">
        <v>1186</v>
      </c>
      <c r="X1118" s="2">
        <v>0.81</v>
      </c>
      <c r="Y1118" s="6">
        <f t="shared" si="138"/>
        <v>2.1622487386882359E-2</v>
      </c>
      <c r="AA1118">
        <v>10411135</v>
      </c>
      <c r="AB1118">
        <v>12116</v>
      </c>
      <c r="AD1118" t="s">
        <v>1</v>
      </c>
      <c r="AE1118">
        <v>18</v>
      </c>
      <c r="AF1118">
        <v>16</v>
      </c>
      <c r="AH1118" t="s">
        <v>7074</v>
      </c>
      <c r="AI1118" t="s">
        <v>7073</v>
      </c>
      <c r="AJ1118" t="s">
        <v>7072</v>
      </c>
      <c r="AK1118" t="s">
        <v>7071</v>
      </c>
      <c r="AL1118">
        <v>12</v>
      </c>
      <c r="AM1118" s="5">
        <f t="shared" si="139"/>
        <v>0.75</v>
      </c>
      <c r="AN1118" s="4">
        <f t="shared" si="140"/>
        <v>1.1359333585762969E-3</v>
      </c>
      <c r="AO1118" s="3"/>
      <c r="AP1118">
        <v>0</v>
      </c>
      <c r="AR1118" t="s">
        <v>0</v>
      </c>
      <c r="AT1118" s="2">
        <v>2.468</v>
      </c>
      <c r="AU1118" s="1">
        <f t="shared" si="141"/>
        <v>1.5476521178390539</v>
      </c>
      <c r="AV1118" s="1">
        <f t="shared" si="142"/>
        <v>1.1379210372729327</v>
      </c>
      <c r="AW1118" s="1">
        <f t="shared" si="143"/>
        <v>0.72818995670681153</v>
      </c>
    </row>
    <row r="1119" spans="1:49" x14ac:dyDescent="0.2">
      <c r="A1119">
        <v>1117</v>
      </c>
      <c r="B1119" t="s">
        <v>7070</v>
      </c>
      <c r="C1119" t="s">
        <v>7069</v>
      </c>
      <c r="F1119" t="s">
        <v>7068</v>
      </c>
      <c r="G1119" t="s">
        <v>5</v>
      </c>
      <c r="H1119" t="s">
        <v>4</v>
      </c>
      <c r="I1119" t="s">
        <v>7067</v>
      </c>
      <c r="J1119" t="s">
        <v>1555</v>
      </c>
      <c r="K1119" t="s">
        <v>1554</v>
      </c>
      <c r="L1119" t="s">
        <v>1553</v>
      </c>
      <c r="M1119" t="s">
        <v>1552</v>
      </c>
      <c r="N1119">
        <v>5</v>
      </c>
      <c r="O1119" t="s">
        <v>7066</v>
      </c>
      <c r="P1119" t="s">
        <v>7065</v>
      </c>
      <c r="Q1119" t="s">
        <v>7064</v>
      </c>
      <c r="R1119" s="7">
        <v>38944</v>
      </c>
      <c r="S1119" s="8">
        <f t="shared" si="136"/>
        <v>2006</v>
      </c>
      <c r="T1119" s="8">
        <v>2006</v>
      </c>
      <c r="U1119" s="8">
        <f t="shared" si="137"/>
        <v>16</v>
      </c>
      <c r="V1119" s="7">
        <v>38944</v>
      </c>
      <c r="W1119" t="s">
        <v>210</v>
      </c>
      <c r="X1119" s="2">
        <v>1.524</v>
      </c>
      <c r="Y1119" s="6">
        <f t="shared" si="138"/>
        <v>4.0682309601986065E-2</v>
      </c>
      <c r="AA1119">
        <v>1469592</v>
      </c>
      <c r="AB1119">
        <v>12863</v>
      </c>
      <c r="AD1119" t="s">
        <v>1</v>
      </c>
      <c r="AE1119">
        <v>31</v>
      </c>
      <c r="AF1119">
        <v>16</v>
      </c>
      <c r="AH1119" t="s">
        <v>7063</v>
      </c>
      <c r="AI1119" t="s">
        <v>7062</v>
      </c>
      <c r="AK1119" t="s">
        <v>7061</v>
      </c>
      <c r="AL1119">
        <v>11</v>
      </c>
      <c r="AM1119" s="5">
        <f t="shared" si="139"/>
        <v>0.6875</v>
      </c>
      <c r="AN1119" s="4">
        <f t="shared" si="140"/>
        <v>1.0412722453616054E-3</v>
      </c>
      <c r="AO1119" s="3"/>
      <c r="AP1119">
        <v>0</v>
      </c>
      <c r="AR1119" t="s">
        <v>0</v>
      </c>
      <c r="AT1119" s="2">
        <v>3.7759999999999998</v>
      </c>
      <c r="AU1119" s="1">
        <f t="shared" si="141"/>
        <v>2.8789998394998726</v>
      </c>
      <c r="AV1119" s="1">
        <f t="shared" si="142"/>
        <v>2.0861790923673835</v>
      </c>
      <c r="AW1119" s="1">
        <f t="shared" si="143"/>
        <v>1.2933583452348942</v>
      </c>
    </row>
    <row r="1120" spans="1:49" x14ac:dyDescent="0.2">
      <c r="A1120">
        <v>1118</v>
      </c>
      <c r="B1120" t="s">
        <v>7060</v>
      </c>
      <c r="C1120" t="s">
        <v>7059</v>
      </c>
      <c r="D1120" t="s">
        <v>7058</v>
      </c>
      <c r="E1120">
        <v>16483760</v>
      </c>
      <c r="F1120" t="s">
        <v>7057</v>
      </c>
      <c r="G1120" t="s">
        <v>5</v>
      </c>
      <c r="H1120" t="s">
        <v>4</v>
      </c>
      <c r="I1120" t="s">
        <v>7056</v>
      </c>
      <c r="J1120">
        <v>60008088</v>
      </c>
      <c r="K1120" t="s">
        <v>7055</v>
      </c>
      <c r="L1120" t="s">
        <v>477</v>
      </c>
      <c r="M1120" t="s">
        <v>148</v>
      </c>
      <c r="N1120">
        <v>4</v>
      </c>
      <c r="O1120" t="s">
        <v>7054</v>
      </c>
      <c r="P1120" t="s">
        <v>7053</v>
      </c>
      <c r="Q1120" t="s">
        <v>7052</v>
      </c>
      <c r="R1120" s="7">
        <v>38944</v>
      </c>
      <c r="S1120" s="8">
        <f t="shared" si="136"/>
        <v>2006</v>
      </c>
      <c r="T1120" s="8">
        <v>2006</v>
      </c>
      <c r="U1120" s="8">
        <f t="shared" si="137"/>
        <v>16</v>
      </c>
      <c r="V1120" s="7">
        <v>38944</v>
      </c>
      <c r="W1120" t="s">
        <v>730</v>
      </c>
      <c r="X1120" s="2">
        <v>2.5459999999999998</v>
      </c>
      <c r="Y1120" s="6">
        <f t="shared" si="138"/>
        <v>6.7964015909879605E-2</v>
      </c>
      <c r="AA1120">
        <v>9565663</v>
      </c>
      <c r="AB1120">
        <v>15437</v>
      </c>
      <c r="AD1120" t="s">
        <v>1</v>
      </c>
      <c r="AE1120">
        <v>22</v>
      </c>
      <c r="AF1120">
        <v>2</v>
      </c>
      <c r="AH1120" t="s">
        <v>7051</v>
      </c>
      <c r="AI1120" t="s">
        <v>7050</v>
      </c>
      <c r="AJ1120" t="s">
        <v>7049</v>
      </c>
      <c r="AK1120" t="s">
        <v>7048</v>
      </c>
      <c r="AL1120">
        <v>26</v>
      </c>
      <c r="AM1120" s="5">
        <f t="shared" si="139"/>
        <v>1.625</v>
      </c>
      <c r="AN1120" s="4">
        <f t="shared" si="140"/>
        <v>2.4611889435819764E-3</v>
      </c>
      <c r="AO1120" s="3"/>
      <c r="AP1120">
        <v>0</v>
      </c>
      <c r="AQ1120" t="s">
        <v>1025</v>
      </c>
      <c r="AR1120" t="s">
        <v>7047</v>
      </c>
      <c r="AS1120" t="s">
        <v>1024</v>
      </c>
      <c r="AT1120" s="2" t="s">
        <v>6</v>
      </c>
      <c r="AU1120" s="1">
        <f t="shared" si="141"/>
        <v>4.8313167819990319</v>
      </c>
      <c r="AV1120" s="1">
        <f t="shared" si="142"/>
        <v>3.5212602426730792</v>
      </c>
      <c r="AW1120" s="1">
        <f t="shared" si="143"/>
        <v>2.2112037033471266</v>
      </c>
    </row>
    <row r="1121" spans="1:49" x14ac:dyDescent="0.2">
      <c r="A1121">
        <v>1119</v>
      </c>
      <c r="B1121" t="s">
        <v>7046</v>
      </c>
      <c r="C1121" t="s">
        <v>7045</v>
      </c>
      <c r="D1121" t="s">
        <v>7044</v>
      </c>
      <c r="E1121">
        <v>16814276</v>
      </c>
      <c r="F1121" t="s">
        <v>7043</v>
      </c>
      <c r="G1121" t="s">
        <v>5</v>
      </c>
      <c r="H1121" t="s">
        <v>4</v>
      </c>
      <c r="I1121" t="s">
        <v>7042</v>
      </c>
      <c r="J1121">
        <v>60008780</v>
      </c>
      <c r="K1121" t="s">
        <v>7041</v>
      </c>
      <c r="L1121" t="s">
        <v>1081</v>
      </c>
      <c r="M1121" t="s">
        <v>16</v>
      </c>
      <c r="N1121">
        <v>4</v>
      </c>
      <c r="O1121" t="s">
        <v>7040</v>
      </c>
      <c r="P1121" t="s">
        <v>7039</v>
      </c>
      <c r="Q1121" t="s">
        <v>7038</v>
      </c>
      <c r="R1121" s="7">
        <v>38944</v>
      </c>
      <c r="S1121" s="8">
        <f t="shared" si="136"/>
        <v>2006</v>
      </c>
      <c r="T1121" s="8">
        <v>2006</v>
      </c>
      <c r="U1121" s="8">
        <f t="shared" si="137"/>
        <v>16</v>
      </c>
      <c r="V1121" s="7">
        <v>38944</v>
      </c>
      <c r="W1121" t="s">
        <v>734</v>
      </c>
      <c r="X1121" s="2">
        <v>1.77</v>
      </c>
      <c r="Y1121" s="6">
        <f t="shared" si="138"/>
        <v>4.7249139104668859E-2</v>
      </c>
      <c r="AA1121">
        <v>121606</v>
      </c>
      <c r="AB1121">
        <v>14536</v>
      </c>
      <c r="AD1121" t="s">
        <v>1</v>
      </c>
      <c r="AE1121">
        <v>296</v>
      </c>
      <c r="AF1121">
        <v>2</v>
      </c>
      <c r="AH1121" t="s">
        <v>7037</v>
      </c>
      <c r="AI1121" t="s">
        <v>7036</v>
      </c>
      <c r="AJ1121" t="s">
        <v>7035</v>
      </c>
      <c r="AK1121" t="s">
        <v>7034</v>
      </c>
      <c r="AL1121">
        <v>19</v>
      </c>
      <c r="AM1121" s="5">
        <f t="shared" si="139"/>
        <v>1.1875</v>
      </c>
      <c r="AN1121" s="4">
        <f t="shared" si="140"/>
        <v>1.7985611510791368E-3</v>
      </c>
      <c r="AO1121" s="3"/>
      <c r="AP1121">
        <v>1</v>
      </c>
      <c r="AR1121" t="s">
        <v>0</v>
      </c>
      <c r="AT1121" s="2">
        <v>3.5819999999999999</v>
      </c>
      <c r="AU1121" s="1">
        <f t="shared" si="141"/>
        <v>3.3613965718591938</v>
      </c>
      <c r="AV1121" s="1">
        <f t="shared" si="142"/>
        <v>2.4523850127874001</v>
      </c>
      <c r="AW1121" s="1">
        <f t="shared" si="143"/>
        <v>1.5433734537156052</v>
      </c>
    </row>
    <row r="1122" spans="1:49" x14ac:dyDescent="0.2">
      <c r="A1122">
        <v>1120</v>
      </c>
      <c r="B1122" t="s">
        <v>7033</v>
      </c>
      <c r="C1122" t="s">
        <v>7032</v>
      </c>
      <c r="D1122" t="s">
        <v>7031</v>
      </c>
      <c r="F1122" t="s">
        <v>7030</v>
      </c>
      <c r="G1122" t="s">
        <v>5</v>
      </c>
      <c r="H1122" t="s">
        <v>4</v>
      </c>
      <c r="I1122" t="s">
        <v>7029</v>
      </c>
      <c r="J1122">
        <v>60073652</v>
      </c>
      <c r="K1122" t="s">
        <v>2416</v>
      </c>
      <c r="L1122" t="s">
        <v>383</v>
      </c>
      <c r="M1122" t="s">
        <v>103</v>
      </c>
      <c r="N1122">
        <v>2</v>
      </c>
      <c r="O1122" t="s">
        <v>7028</v>
      </c>
      <c r="P1122" t="s">
        <v>7027</v>
      </c>
      <c r="Q1122" t="s">
        <v>7026</v>
      </c>
      <c r="R1122" s="7">
        <v>38944</v>
      </c>
      <c r="S1122" s="8">
        <f t="shared" si="136"/>
        <v>2006</v>
      </c>
      <c r="T1122" s="8">
        <v>2006</v>
      </c>
      <c r="U1122" s="8">
        <f t="shared" si="137"/>
        <v>16</v>
      </c>
      <c r="V1122" s="7">
        <v>38944</v>
      </c>
      <c r="W1122" t="s">
        <v>7025</v>
      </c>
      <c r="X1122" s="2">
        <v>0.48399999999999999</v>
      </c>
      <c r="Y1122" s="6">
        <f t="shared" si="138"/>
        <v>1.2920103574384027E-2</v>
      </c>
      <c r="AA1122" t="s">
        <v>7024</v>
      </c>
      <c r="AB1122">
        <v>25897</v>
      </c>
      <c r="AD1122" t="s">
        <v>1</v>
      </c>
      <c r="AE1122">
        <v>691</v>
      </c>
      <c r="AF1122">
        <v>17</v>
      </c>
      <c r="AH1122" t="s">
        <v>7023</v>
      </c>
      <c r="AI1122" t="s">
        <v>7022</v>
      </c>
      <c r="AJ1122" t="s">
        <v>7021</v>
      </c>
      <c r="AK1122" t="s">
        <v>7020</v>
      </c>
      <c r="AL1122">
        <v>33</v>
      </c>
      <c r="AM1122" s="5">
        <f t="shared" si="139"/>
        <v>2.0625</v>
      </c>
      <c r="AN1122" s="4">
        <f t="shared" si="140"/>
        <v>3.1238167360848165E-3</v>
      </c>
      <c r="AO1122" s="3"/>
      <c r="AP1122">
        <v>0</v>
      </c>
      <c r="AQ1122" t="s">
        <v>51</v>
      </c>
      <c r="AR1122">
        <v>20301013</v>
      </c>
      <c r="AS1122" t="s">
        <v>50</v>
      </c>
      <c r="AT1122" s="2">
        <v>2.3690000000000002</v>
      </c>
      <c r="AU1122" s="1">
        <f t="shared" si="141"/>
        <v>0.99812175228942634</v>
      </c>
      <c r="AV1122" s="1">
        <f t="shared" si="142"/>
        <v>0.80219601552344222</v>
      </c>
      <c r="AW1122" s="1">
        <f t="shared" si="143"/>
        <v>0.60627027875745798</v>
      </c>
    </row>
    <row r="1123" spans="1:49" x14ac:dyDescent="0.2">
      <c r="A1123">
        <v>1121</v>
      </c>
      <c r="B1123" t="s">
        <v>7019</v>
      </c>
      <c r="C1123" t="s">
        <v>7018</v>
      </c>
      <c r="F1123" t="s">
        <v>7017</v>
      </c>
      <c r="G1123" t="s">
        <v>5</v>
      </c>
      <c r="H1123" t="s">
        <v>4</v>
      </c>
      <c r="I1123" t="s">
        <v>7016</v>
      </c>
      <c r="J1123" t="s">
        <v>7015</v>
      </c>
      <c r="K1123" t="s">
        <v>7014</v>
      </c>
      <c r="L1123" t="s">
        <v>7013</v>
      </c>
      <c r="M1123" t="s">
        <v>26</v>
      </c>
      <c r="N1123">
        <v>8</v>
      </c>
      <c r="O1123" t="s">
        <v>7012</v>
      </c>
      <c r="P1123" t="s">
        <v>7011</v>
      </c>
      <c r="Q1123" t="s">
        <v>7010</v>
      </c>
      <c r="R1123" s="7">
        <v>38943</v>
      </c>
      <c r="S1123" s="8">
        <f t="shared" si="136"/>
        <v>2006</v>
      </c>
      <c r="T1123" s="8">
        <v>2006</v>
      </c>
      <c r="U1123" s="8">
        <f t="shared" si="137"/>
        <v>16</v>
      </c>
      <c r="V1123" s="7">
        <v>2006</v>
      </c>
      <c r="W1123" t="s">
        <v>1342</v>
      </c>
      <c r="X1123" s="2">
        <v>1.887</v>
      </c>
      <c r="Y1123" s="6">
        <f t="shared" si="138"/>
        <v>5.0372387282774087E-2</v>
      </c>
      <c r="AA1123">
        <v>15507998</v>
      </c>
      <c r="AB1123">
        <v>110157</v>
      </c>
      <c r="AC1123">
        <v>15502368</v>
      </c>
      <c r="AD1123" t="s">
        <v>1</v>
      </c>
      <c r="AE1123">
        <v>74</v>
      </c>
      <c r="AF1123">
        <v>4</v>
      </c>
      <c r="AG1123">
        <v>43002</v>
      </c>
      <c r="AI1123" t="s">
        <v>7009</v>
      </c>
      <c r="AK1123" t="s">
        <v>7008</v>
      </c>
      <c r="AL1123">
        <v>32</v>
      </c>
      <c r="AM1123" s="5">
        <f t="shared" si="139"/>
        <v>2</v>
      </c>
      <c r="AN1123" s="4">
        <f t="shared" si="140"/>
        <v>3.0291556228701248E-3</v>
      </c>
      <c r="AO1123" s="3"/>
      <c r="AP1123">
        <v>0</v>
      </c>
      <c r="AR1123" t="s">
        <v>0</v>
      </c>
      <c r="AT1123" s="2" t="s">
        <v>6</v>
      </c>
      <c r="AU1123" s="1">
        <f t="shared" si="141"/>
        <v>3.6169417784802893</v>
      </c>
      <c r="AV1123" s="1">
        <f t="shared" si="142"/>
        <v>2.6700771452822103</v>
      </c>
      <c r="AW1123" s="1">
        <f t="shared" si="143"/>
        <v>1.7232125120841313</v>
      </c>
    </row>
    <row r="1124" spans="1:49" x14ac:dyDescent="0.2">
      <c r="A1124">
        <v>1122</v>
      </c>
      <c r="B1124" t="s">
        <v>7007</v>
      </c>
      <c r="C1124" t="s">
        <v>7006</v>
      </c>
      <c r="D1124" t="s">
        <v>7005</v>
      </c>
      <c r="F1124" t="s">
        <v>7004</v>
      </c>
      <c r="G1124" t="s">
        <v>5</v>
      </c>
      <c r="H1124" t="s">
        <v>4</v>
      </c>
      <c r="I1124" t="s">
        <v>7003</v>
      </c>
      <c r="J1124">
        <v>60001738</v>
      </c>
      <c r="K1124" t="s">
        <v>1531</v>
      </c>
      <c r="L1124" t="s">
        <v>1530</v>
      </c>
      <c r="M1124" t="s">
        <v>276</v>
      </c>
      <c r="N1124">
        <v>2</v>
      </c>
      <c r="O1124" t="s">
        <v>7002</v>
      </c>
      <c r="P1124" t="s">
        <v>7001</v>
      </c>
      <c r="Q1124" t="s">
        <v>7000</v>
      </c>
      <c r="R1124" s="7">
        <v>38943</v>
      </c>
      <c r="S1124" s="8">
        <f t="shared" si="136"/>
        <v>2006</v>
      </c>
      <c r="T1124" s="8">
        <v>2006</v>
      </c>
      <c r="U1124" s="8">
        <f t="shared" si="137"/>
        <v>16</v>
      </c>
      <c r="V1124" s="7">
        <v>2006</v>
      </c>
      <c r="W1124" t="s">
        <v>1353</v>
      </c>
      <c r="X1124" s="2">
        <v>0.317</v>
      </c>
      <c r="Y1124" s="6">
        <f t="shared" si="138"/>
        <v>8.4621339526440836E-3</v>
      </c>
      <c r="AA1124">
        <v>11108657</v>
      </c>
      <c r="AB1124">
        <v>26646</v>
      </c>
      <c r="AC1124">
        <v>16870433</v>
      </c>
      <c r="AD1124" t="s">
        <v>1</v>
      </c>
      <c r="AE1124">
        <v>2006</v>
      </c>
      <c r="AG1124">
        <v>81787</v>
      </c>
      <c r="AI1124" t="s">
        <v>6999</v>
      </c>
      <c r="AK1124" t="s">
        <v>6998</v>
      </c>
      <c r="AL1124">
        <v>3</v>
      </c>
      <c r="AM1124" s="5">
        <f t="shared" si="139"/>
        <v>0.1875</v>
      </c>
      <c r="AN1124" s="4">
        <f t="shared" si="140"/>
        <v>2.8398333964407423E-4</v>
      </c>
      <c r="AO1124" s="3"/>
      <c r="AP1124">
        <v>1</v>
      </c>
      <c r="AR1124" t="s">
        <v>0</v>
      </c>
      <c r="AT1124" s="2" t="s">
        <v>6</v>
      </c>
      <c r="AU1124" s="1">
        <f t="shared" si="141"/>
        <v>0.60086887687440804</v>
      </c>
      <c r="AV1124" s="1">
        <f t="shared" si="142"/>
        <v>0.4373058646144079</v>
      </c>
      <c r="AW1124" s="1">
        <f t="shared" si="143"/>
        <v>0.27374285235440771</v>
      </c>
    </row>
    <row r="1125" spans="1:49" x14ac:dyDescent="0.2">
      <c r="A1125">
        <v>1123</v>
      </c>
      <c r="B1125" t="s">
        <v>6997</v>
      </c>
      <c r="C1125" t="s">
        <v>6996</v>
      </c>
      <c r="D1125" t="s">
        <v>6995</v>
      </c>
      <c r="F1125" t="s">
        <v>6994</v>
      </c>
      <c r="G1125" t="s">
        <v>5</v>
      </c>
      <c r="H1125" t="s">
        <v>4</v>
      </c>
      <c r="I1125" t="s">
        <v>6993</v>
      </c>
      <c r="J1125">
        <v>60025063</v>
      </c>
      <c r="K1125" t="s">
        <v>1233</v>
      </c>
      <c r="L1125" t="s">
        <v>1232</v>
      </c>
      <c r="M1125" t="s">
        <v>680</v>
      </c>
      <c r="N1125">
        <v>3</v>
      </c>
      <c r="O1125" t="s">
        <v>6992</v>
      </c>
      <c r="P1125" t="s">
        <v>6991</v>
      </c>
      <c r="Q1125" t="s">
        <v>1231</v>
      </c>
      <c r="R1125" s="7">
        <v>38943</v>
      </c>
      <c r="S1125" s="8">
        <f t="shared" si="136"/>
        <v>2006</v>
      </c>
      <c r="T1125" s="8">
        <v>2006</v>
      </c>
      <c r="U1125" s="8">
        <f t="shared" si="137"/>
        <v>16</v>
      </c>
      <c r="V1125" s="7">
        <v>38943</v>
      </c>
      <c r="W1125" t="s">
        <v>719</v>
      </c>
      <c r="X1125" s="2">
        <v>0.69899999999999995</v>
      </c>
      <c r="Y1125" s="6">
        <f t="shared" si="138"/>
        <v>1.8659405782013295E-2</v>
      </c>
      <c r="AA1125">
        <v>9244247</v>
      </c>
      <c r="AB1125">
        <v>13660</v>
      </c>
      <c r="AD1125" t="s">
        <v>1</v>
      </c>
      <c r="AE1125" t="s">
        <v>6980</v>
      </c>
      <c r="AF1125" t="s">
        <v>3544</v>
      </c>
      <c r="AH1125" t="s">
        <v>373</v>
      </c>
      <c r="AI1125" t="s">
        <v>6990</v>
      </c>
      <c r="AJ1125" t="s">
        <v>6989</v>
      </c>
      <c r="AK1125" t="s">
        <v>6988</v>
      </c>
      <c r="AL1125">
        <v>120</v>
      </c>
      <c r="AM1125" s="5">
        <f t="shared" si="139"/>
        <v>7.5</v>
      </c>
      <c r="AN1125" s="4">
        <f t="shared" si="140"/>
        <v>1.1359333585762969E-2</v>
      </c>
      <c r="AO1125" s="3"/>
      <c r="AP1125">
        <v>0</v>
      </c>
      <c r="AQ1125" t="s">
        <v>1429</v>
      </c>
      <c r="AR1125" t="s">
        <v>0</v>
      </c>
      <c r="AS1125" t="s">
        <v>1428</v>
      </c>
      <c r="AT1125" s="2" t="s">
        <v>6</v>
      </c>
      <c r="AU1125" s="1">
        <f t="shared" si="141"/>
        <v>1.6469384123138193</v>
      </c>
      <c r="AV1125" s="1">
        <f t="shared" si="142"/>
        <v>1.5009369683888132</v>
      </c>
      <c r="AW1125" s="1">
        <f t="shared" si="143"/>
        <v>1.3549355244638066</v>
      </c>
    </row>
    <row r="1126" spans="1:49" x14ac:dyDescent="0.2">
      <c r="A1126">
        <v>1124</v>
      </c>
      <c r="B1126" t="s">
        <v>6987</v>
      </c>
      <c r="C1126" t="s">
        <v>6986</v>
      </c>
      <c r="D1126" t="s">
        <v>6985</v>
      </c>
      <c r="F1126" t="s">
        <v>6984</v>
      </c>
      <c r="G1126" t="s">
        <v>5</v>
      </c>
      <c r="H1126" t="s">
        <v>4</v>
      </c>
      <c r="I1126" t="s">
        <v>536</v>
      </c>
      <c r="J1126" t="s">
        <v>535</v>
      </c>
      <c r="K1126" t="s">
        <v>534</v>
      </c>
      <c r="L1126" t="s">
        <v>533</v>
      </c>
      <c r="M1126" t="s">
        <v>532</v>
      </c>
      <c r="N1126">
        <v>3</v>
      </c>
      <c r="O1126" t="s">
        <v>6983</v>
      </c>
      <c r="P1126" t="s">
        <v>6982</v>
      </c>
      <c r="Q1126" t="s">
        <v>6981</v>
      </c>
      <c r="R1126" s="7">
        <v>38943</v>
      </c>
      <c r="S1126" s="8">
        <f t="shared" si="136"/>
        <v>2006</v>
      </c>
      <c r="T1126" s="8">
        <v>2006</v>
      </c>
      <c r="U1126" s="8">
        <f t="shared" si="137"/>
        <v>16</v>
      </c>
      <c r="V1126" s="7">
        <v>38943</v>
      </c>
      <c r="W1126" t="s">
        <v>719</v>
      </c>
      <c r="X1126" s="2">
        <v>0.69899999999999995</v>
      </c>
      <c r="Y1126" s="6">
        <f t="shared" si="138"/>
        <v>1.8659405782013295E-2</v>
      </c>
      <c r="AA1126">
        <v>9244247</v>
      </c>
      <c r="AB1126">
        <v>13660</v>
      </c>
      <c r="AD1126" t="s">
        <v>1</v>
      </c>
      <c r="AE1126" t="s">
        <v>6980</v>
      </c>
      <c r="AF1126" t="s">
        <v>3544</v>
      </c>
      <c r="AH1126" t="s">
        <v>6979</v>
      </c>
      <c r="AI1126" t="s">
        <v>6978</v>
      </c>
      <c r="AJ1126" t="s">
        <v>6977</v>
      </c>
      <c r="AK1126" t="s">
        <v>6976</v>
      </c>
      <c r="AL1126">
        <v>6</v>
      </c>
      <c r="AM1126" s="5">
        <f t="shared" si="139"/>
        <v>0.375</v>
      </c>
      <c r="AN1126" s="4">
        <f t="shared" si="140"/>
        <v>5.6796667928814845E-4</v>
      </c>
      <c r="AO1126" s="3"/>
      <c r="AP1126">
        <v>0</v>
      </c>
      <c r="AR1126" t="s">
        <v>0</v>
      </c>
      <c r="AT1126" s="2" t="s">
        <v>6</v>
      </c>
      <c r="AU1126" s="1">
        <f t="shared" si="141"/>
        <v>1.323197405119575</v>
      </c>
      <c r="AV1126" s="1">
        <f t="shared" si="142"/>
        <v>0.9613686230650722</v>
      </c>
      <c r="AW1126" s="1">
        <f t="shared" si="143"/>
        <v>0.59953984101056923</v>
      </c>
    </row>
    <row r="1127" spans="1:49" x14ac:dyDescent="0.2">
      <c r="A1127">
        <v>1125</v>
      </c>
      <c r="B1127" t="s">
        <v>6975</v>
      </c>
      <c r="C1127" t="s">
        <v>6974</v>
      </c>
      <c r="F1127" t="s">
        <v>6973</v>
      </c>
      <c r="G1127" t="s">
        <v>5</v>
      </c>
      <c r="H1127" t="s">
        <v>4</v>
      </c>
      <c r="I1127" t="s">
        <v>6972</v>
      </c>
      <c r="J1127">
        <v>60020845</v>
      </c>
      <c r="K1127" t="s">
        <v>6971</v>
      </c>
      <c r="L1127" t="s">
        <v>179</v>
      </c>
      <c r="M1127" t="s">
        <v>16</v>
      </c>
      <c r="N1127">
        <v>4</v>
      </c>
      <c r="O1127" t="s">
        <v>6970</v>
      </c>
      <c r="P1127" t="s">
        <v>6969</v>
      </c>
      <c r="Q1127" t="s">
        <v>6968</v>
      </c>
      <c r="R1127" s="7">
        <v>38940</v>
      </c>
      <c r="S1127" s="8">
        <f t="shared" si="136"/>
        <v>2006</v>
      </c>
      <c r="T1127" s="8">
        <v>2006</v>
      </c>
      <c r="U1127" s="8">
        <f t="shared" si="137"/>
        <v>16</v>
      </c>
      <c r="V1127" s="7">
        <v>2006</v>
      </c>
      <c r="W1127" t="s">
        <v>911</v>
      </c>
      <c r="X1127" s="2">
        <v>0.69899999999999995</v>
      </c>
      <c r="Y1127" s="6">
        <f t="shared" si="138"/>
        <v>1.8659405782013295E-2</v>
      </c>
      <c r="AA1127">
        <v>218979</v>
      </c>
      <c r="AB1127">
        <v>28132</v>
      </c>
      <c r="AD1127" t="s">
        <v>1</v>
      </c>
      <c r="AE1127">
        <v>100</v>
      </c>
      <c r="AF1127">
        <v>2</v>
      </c>
      <c r="AG1127">
        <v>23302</v>
      </c>
      <c r="AI1127" t="s">
        <v>6967</v>
      </c>
      <c r="AK1127" t="s">
        <v>6966</v>
      </c>
      <c r="AL1127">
        <v>8</v>
      </c>
      <c r="AM1127" s="5">
        <f t="shared" si="139"/>
        <v>0.5</v>
      </c>
      <c r="AN1127" s="4">
        <f t="shared" si="140"/>
        <v>7.572889057175312E-4</v>
      </c>
      <c r="AO1127" s="3"/>
      <c r="AP1127">
        <v>0</v>
      </c>
      <c r="AR1127" t="s">
        <v>0</v>
      </c>
      <c r="AT1127" s="2">
        <v>2.5459999999999998</v>
      </c>
      <c r="AU1127" s="1">
        <f t="shared" si="141"/>
        <v>1.3288770719124563</v>
      </c>
      <c r="AV1127" s="1">
        <f t="shared" si="142"/>
        <v>0.97083473438654122</v>
      </c>
      <c r="AW1127" s="1">
        <f t="shared" si="143"/>
        <v>0.61279239686062603</v>
      </c>
    </row>
    <row r="1128" spans="1:49" x14ac:dyDescent="0.2">
      <c r="A1128">
        <v>1126</v>
      </c>
      <c r="B1128" t="s">
        <v>6965</v>
      </c>
      <c r="C1128" t="s">
        <v>6964</v>
      </c>
      <c r="F1128" t="s">
        <v>6963</v>
      </c>
      <c r="G1128" t="s">
        <v>5</v>
      </c>
      <c r="H1128" t="s">
        <v>4</v>
      </c>
      <c r="I1128" t="s">
        <v>6962</v>
      </c>
      <c r="J1128" t="s">
        <v>6961</v>
      </c>
      <c r="K1128" t="s">
        <v>6960</v>
      </c>
      <c r="L1128" t="s">
        <v>6959</v>
      </c>
      <c r="M1128" t="s">
        <v>9</v>
      </c>
      <c r="N1128">
        <v>9</v>
      </c>
      <c r="O1128" t="s">
        <v>6958</v>
      </c>
      <c r="P1128" t="s">
        <v>6957</v>
      </c>
      <c r="Q1128" t="s">
        <v>6956</v>
      </c>
      <c r="R1128" s="7">
        <v>38936</v>
      </c>
      <c r="S1128" s="8">
        <f t="shared" si="136"/>
        <v>2006</v>
      </c>
      <c r="T1128" s="8">
        <v>2006</v>
      </c>
      <c r="U1128" s="8">
        <f t="shared" si="137"/>
        <v>16</v>
      </c>
      <c r="V1128" s="7">
        <v>38936</v>
      </c>
      <c r="W1128" t="s">
        <v>997</v>
      </c>
      <c r="X1128" s="2">
        <v>1.3480000000000001</v>
      </c>
      <c r="Y1128" s="6">
        <f t="shared" si="138"/>
        <v>3.598409012039188E-2</v>
      </c>
      <c r="AA1128">
        <v>201669</v>
      </c>
      <c r="AB1128">
        <v>25264</v>
      </c>
      <c r="AD1128" t="s">
        <v>1</v>
      </c>
      <c r="AE1128">
        <v>45</v>
      </c>
      <c r="AF1128">
        <v>16</v>
      </c>
      <c r="AH1128" t="s">
        <v>6955</v>
      </c>
      <c r="AI1128" t="s">
        <v>6954</v>
      </c>
      <c r="AK1128" t="s">
        <v>6953</v>
      </c>
      <c r="AL1128">
        <v>55</v>
      </c>
      <c r="AM1128" s="5">
        <f t="shared" si="139"/>
        <v>3.4375</v>
      </c>
      <c r="AN1128" s="4">
        <f t="shared" si="140"/>
        <v>5.2063612268080268E-3</v>
      </c>
      <c r="AO1128" s="3"/>
      <c r="AP1128">
        <v>0</v>
      </c>
      <c r="AR1128" t="s">
        <v>0</v>
      </c>
      <c r="AT1128" s="2">
        <v>5.165</v>
      </c>
      <c r="AU1128" s="1">
        <f t="shared" si="141"/>
        <v>2.6750771452316724</v>
      </c>
      <c r="AV1128" s="1">
        <f t="shared" si="142"/>
        <v>2.0595225673599957</v>
      </c>
      <c r="AW1128" s="1">
        <f t="shared" si="143"/>
        <v>1.4439679894883182</v>
      </c>
    </row>
    <row r="1129" spans="1:49" x14ac:dyDescent="0.2">
      <c r="A1129">
        <v>1127</v>
      </c>
      <c r="B1129" t="s">
        <v>6952</v>
      </c>
      <c r="C1129" t="s">
        <v>6951</v>
      </c>
      <c r="D1129" t="s">
        <v>6950</v>
      </c>
      <c r="F1129" t="s">
        <v>6949</v>
      </c>
      <c r="G1129" t="s">
        <v>5</v>
      </c>
      <c r="H1129" t="s">
        <v>4</v>
      </c>
      <c r="I1129" t="s">
        <v>6948</v>
      </c>
      <c r="J1129" t="s">
        <v>6947</v>
      </c>
      <c r="K1129" t="s">
        <v>6946</v>
      </c>
      <c r="L1129" t="s">
        <v>6945</v>
      </c>
      <c r="M1129" t="s">
        <v>48</v>
      </c>
      <c r="N1129">
        <v>5</v>
      </c>
      <c r="O1129" t="s">
        <v>6944</v>
      </c>
      <c r="P1129" t="s">
        <v>6943</v>
      </c>
      <c r="Q1129" t="s">
        <v>6942</v>
      </c>
      <c r="R1129" s="7">
        <v>38936</v>
      </c>
      <c r="S1129" s="8">
        <f t="shared" si="136"/>
        <v>2006</v>
      </c>
      <c r="T1129" s="8">
        <v>2006</v>
      </c>
      <c r="U1129" s="8">
        <f t="shared" si="137"/>
        <v>16</v>
      </c>
      <c r="V1129" s="7">
        <v>38936</v>
      </c>
      <c r="W1129" t="s">
        <v>756</v>
      </c>
      <c r="X1129" s="2">
        <v>1.528</v>
      </c>
      <c r="Y1129" s="6">
        <f t="shared" si="138"/>
        <v>4.0789087317476845E-2</v>
      </c>
      <c r="AA1129">
        <v>2649381</v>
      </c>
      <c r="AB1129">
        <v>27433</v>
      </c>
      <c r="AC1129">
        <v>13616382</v>
      </c>
      <c r="AD1129" t="s">
        <v>1</v>
      </c>
      <c r="AE1129">
        <v>23</v>
      </c>
      <c r="AF1129">
        <v>15</v>
      </c>
      <c r="AG1129">
        <v>8</v>
      </c>
      <c r="AH1129" t="s">
        <v>6941</v>
      </c>
      <c r="AI1129" t="s">
        <v>6940</v>
      </c>
      <c r="AK1129" t="s">
        <v>6939</v>
      </c>
      <c r="AL1129">
        <v>134</v>
      </c>
      <c r="AM1129" s="5">
        <f t="shared" si="139"/>
        <v>8.375</v>
      </c>
      <c r="AN1129" s="4">
        <f t="shared" si="140"/>
        <v>1.2684589170768649E-2</v>
      </c>
      <c r="AO1129" s="3"/>
      <c r="AP1129">
        <v>0</v>
      </c>
      <c r="AR1129" t="s">
        <v>0</v>
      </c>
      <c r="AT1129" s="2">
        <v>3.528</v>
      </c>
      <c r="AU1129" s="1">
        <f t="shared" si="141"/>
        <v>3.2357737873464383</v>
      </c>
      <c r="AV1129" s="1">
        <f t="shared" si="142"/>
        <v>2.6736838244122749</v>
      </c>
      <c r="AW1129" s="1">
        <f t="shared" si="143"/>
        <v>2.1115938614781107</v>
      </c>
    </row>
    <row r="1130" spans="1:49" x14ac:dyDescent="0.2">
      <c r="A1130">
        <v>1128</v>
      </c>
      <c r="B1130" t="s">
        <v>6938</v>
      </c>
      <c r="C1130" t="s">
        <v>6937</v>
      </c>
      <c r="F1130" t="s">
        <v>6936</v>
      </c>
      <c r="G1130" t="s">
        <v>5</v>
      </c>
      <c r="H1130" t="s">
        <v>4</v>
      </c>
      <c r="I1130" t="s">
        <v>6935</v>
      </c>
      <c r="J1130">
        <v>60013866</v>
      </c>
      <c r="K1130" t="s">
        <v>624</v>
      </c>
      <c r="L1130" t="s">
        <v>79</v>
      </c>
      <c r="M1130" t="s">
        <v>22</v>
      </c>
      <c r="N1130">
        <v>2</v>
      </c>
      <c r="O1130" t="s">
        <v>623</v>
      </c>
      <c r="P1130" t="s">
        <v>622</v>
      </c>
      <c r="Q1130" t="s">
        <v>621</v>
      </c>
      <c r="R1130" s="7">
        <v>38933</v>
      </c>
      <c r="S1130" s="8">
        <f t="shared" si="136"/>
        <v>2006</v>
      </c>
      <c r="T1130" s="8">
        <v>2006</v>
      </c>
      <c r="U1130" s="8">
        <f t="shared" si="137"/>
        <v>16</v>
      </c>
      <c r="V1130" s="7">
        <v>38933</v>
      </c>
      <c r="W1130" t="s">
        <v>1017</v>
      </c>
      <c r="X1130" s="2">
        <v>0.48699999999999999</v>
      </c>
      <c r="Y1130" s="6">
        <f t="shared" si="138"/>
        <v>1.3000186861002109E-2</v>
      </c>
      <c r="AA1130">
        <v>214922</v>
      </c>
      <c r="AB1130">
        <v>130262</v>
      </c>
      <c r="AC1130">
        <v>13474065</v>
      </c>
      <c r="AD1130" t="s">
        <v>1</v>
      </c>
      <c r="AE1130">
        <v>45</v>
      </c>
      <c r="AF1130" s="13">
        <v>0.33333333333333331</v>
      </c>
      <c r="AH1130" t="s">
        <v>6934</v>
      </c>
      <c r="AI1130" t="s">
        <v>6933</v>
      </c>
      <c r="AJ1130" t="s">
        <v>620</v>
      </c>
      <c r="AK1130" t="s">
        <v>6932</v>
      </c>
      <c r="AL1130">
        <v>28</v>
      </c>
      <c r="AM1130" s="5">
        <f t="shared" si="139"/>
        <v>1.75</v>
      </c>
      <c r="AN1130" s="4">
        <f t="shared" si="140"/>
        <v>2.6505111700113595E-3</v>
      </c>
      <c r="AO1130" s="3"/>
      <c r="AP1130">
        <v>0</v>
      </c>
      <c r="AR1130" t="s">
        <v>0</v>
      </c>
      <c r="AT1130" s="2" t="s">
        <v>6</v>
      </c>
      <c r="AU1130" s="1">
        <f t="shared" si="141"/>
        <v>0.98952841537048841</v>
      </c>
      <c r="AV1130" s="1">
        <f t="shared" si="142"/>
        <v>0.7825349015506734</v>
      </c>
      <c r="AW1130" s="1">
        <f t="shared" si="143"/>
        <v>0.57554138773085839</v>
      </c>
    </row>
    <row r="1131" spans="1:49" x14ac:dyDescent="0.2">
      <c r="A1131">
        <v>1129</v>
      </c>
      <c r="B1131" t="s">
        <v>6931</v>
      </c>
      <c r="C1131" t="s">
        <v>6930</v>
      </c>
      <c r="E1131">
        <v>16835855</v>
      </c>
      <c r="F1131" t="s">
        <v>6929</v>
      </c>
      <c r="G1131" t="s">
        <v>5</v>
      </c>
      <c r="H1131" t="s">
        <v>4</v>
      </c>
      <c r="I1131" t="s">
        <v>6928</v>
      </c>
      <c r="J1131">
        <v>60020486</v>
      </c>
      <c r="K1131" t="s">
        <v>801</v>
      </c>
      <c r="L1131" t="s">
        <v>800</v>
      </c>
      <c r="M1131" t="s">
        <v>346</v>
      </c>
      <c r="N1131">
        <v>3</v>
      </c>
      <c r="O1131" t="s">
        <v>6927</v>
      </c>
      <c r="P1131" t="s">
        <v>6926</v>
      </c>
      <c r="Q1131" t="s">
        <v>958</v>
      </c>
      <c r="R1131" s="7">
        <v>38933</v>
      </c>
      <c r="S1131" s="8">
        <f t="shared" si="136"/>
        <v>2006</v>
      </c>
      <c r="T1131" s="8">
        <v>2006</v>
      </c>
      <c r="U1131" s="8">
        <f t="shared" si="137"/>
        <v>16</v>
      </c>
      <c r="V1131" s="7">
        <v>38933</v>
      </c>
      <c r="W1131" t="s">
        <v>6925</v>
      </c>
      <c r="X1131" s="2">
        <v>5.8310000000000004</v>
      </c>
      <c r="Y1131" s="6">
        <f t="shared" si="138"/>
        <v>0.15565521475668029</v>
      </c>
      <c r="AA1131">
        <v>14337851</v>
      </c>
      <c r="AB1131">
        <v>22687</v>
      </c>
      <c r="AD1131" t="s">
        <v>1</v>
      </c>
      <c r="AE1131">
        <v>45</v>
      </c>
      <c r="AF1131">
        <v>32</v>
      </c>
      <c r="AH1131" t="s">
        <v>6924</v>
      </c>
      <c r="AI1131" t="s">
        <v>6923</v>
      </c>
      <c r="AJ1131" t="s">
        <v>6922</v>
      </c>
      <c r="AK1131" t="s">
        <v>6921</v>
      </c>
      <c r="AL1131">
        <v>132</v>
      </c>
      <c r="AM1131" s="5">
        <f t="shared" si="139"/>
        <v>8.25</v>
      </c>
      <c r="AN1131" s="4">
        <f t="shared" si="140"/>
        <v>1.2495266944339266E-2</v>
      </c>
      <c r="AO1131" s="3"/>
      <c r="AP1131">
        <v>0</v>
      </c>
      <c r="AR1131" t="s">
        <v>0</v>
      </c>
      <c r="AT1131" s="2" t="s">
        <v>6</v>
      </c>
      <c r="AU1131" s="1">
        <f t="shared" si="141"/>
        <v>11.270723041297797</v>
      </c>
      <c r="AV1131" s="1">
        <f t="shared" si="142"/>
        <v>8.4075240850509783</v>
      </c>
      <c r="AW1131" s="1">
        <f t="shared" si="143"/>
        <v>5.5443251288041573</v>
      </c>
    </row>
    <row r="1132" spans="1:49" x14ac:dyDescent="0.2">
      <c r="A1132">
        <v>1130</v>
      </c>
      <c r="B1132" t="s">
        <v>6920</v>
      </c>
      <c r="C1132" t="s">
        <v>6919</v>
      </c>
      <c r="E1132">
        <v>16754673</v>
      </c>
      <c r="F1132" t="s">
        <v>6918</v>
      </c>
      <c r="G1132" t="s">
        <v>5</v>
      </c>
      <c r="H1132" t="s">
        <v>4</v>
      </c>
      <c r="I1132" t="s">
        <v>6917</v>
      </c>
      <c r="J1132">
        <v>60025310</v>
      </c>
      <c r="K1132" t="s">
        <v>893</v>
      </c>
      <c r="L1132" t="s">
        <v>892</v>
      </c>
      <c r="M1132" t="s">
        <v>157</v>
      </c>
      <c r="N1132">
        <v>3</v>
      </c>
      <c r="O1132" t="s">
        <v>6916</v>
      </c>
      <c r="P1132" t="s">
        <v>6915</v>
      </c>
      <c r="Q1132" t="s">
        <v>6914</v>
      </c>
      <c r="R1132" s="7">
        <v>38933</v>
      </c>
      <c r="S1132" s="8">
        <f t="shared" si="136"/>
        <v>2006</v>
      </c>
      <c r="T1132" s="8">
        <v>2006</v>
      </c>
      <c r="U1132" s="8">
        <f t="shared" si="137"/>
        <v>16</v>
      </c>
      <c r="V1132" s="7">
        <v>38933</v>
      </c>
      <c r="W1132" t="s">
        <v>1362</v>
      </c>
      <c r="X1132" s="2">
        <v>2.3610000000000002</v>
      </c>
      <c r="Y1132" s="6">
        <f t="shared" si="138"/>
        <v>6.3025546568431179E-2</v>
      </c>
      <c r="AA1132">
        <v>219258</v>
      </c>
      <c r="AB1132">
        <v>17592</v>
      </c>
      <c r="AC1132" t="s">
        <v>1361</v>
      </c>
      <c r="AD1132" t="s">
        <v>1</v>
      </c>
      <c r="AE1132">
        <v>281</v>
      </c>
      <c r="AF1132">
        <v>31</v>
      </c>
      <c r="AH1132" t="s">
        <v>6913</v>
      </c>
      <c r="AI1132" t="s">
        <v>6912</v>
      </c>
      <c r="AK1132" t="s">
        <v>6911</v>
      </c>
      <c r="AL1132">
        <v>40</v>
      </c>
      <c r="AM1132" s="5">
        <f t="shared" si="139"/>
        <v>2.5</v>
      </c>
      <c r="AN1132" s="4">
        <f t="shared" si="140"/>
        <v>3.7864445285876562E-3</v>
      </c>
      <c r="AO1132" s="3"/>
      <c r="AP1132">
        <v>1</v>
      </c>
      <c r="AR1132" t="s">
        <v>0</v>
      </c>
      <c r="AT1132" s="2">
        <v>5.157</v>
      </c>
      <c r="AU1132" s="1">
        <f t="shared" si="141"/>
        <v>4.5253815956478123</v>
      </c>
      <c r="AV1132" s="1">
        <f t="shared" si="142"/>
        <v>3.3405995548509417</v>
      </c>
      <c r="AW1132" s="1">
        <f t="shared" si="143"/>
        <v>2.1558175140540712</v>
      </c>
    </row>
    <row r="1133" spans="1:49" x14ac:dyDescent="0.2">
      <c r="A1133">
        <v>1131</v>
      </c>
      <c r="B1133" t="s">
        <v>6910</v>
      </c>
      <c r="C1133" t="s">
        <v>6909</v>
      </c>
      <c r="D1133" t="s">
        <v>6908</v>
      </c>
      <c r="F1133" t="s">
        <v>6907</v>
      </c>
      <c r="G1133" t="s">
        <v>5</v>
      </c>
      <c r="H1133" t="s">
        <v>4</v>
      </c>
      <c r="I1133" t="s">
        <v>677</v>
      </c>
      <c r="J1133" t="s">
        <v>6906</v>
      </c>
      <c r="K1133" t="s">
        <v>6905</v>
      </c>
      <c r="L1133" t="s">
        <v>6904</v>
      </c>
      <c r="M1133" t="s">
        <v>645</v>
      </c>
      <c r="N1133">
        <v>4</v>
      </c>
      <c r="O1133" t="s">
        <v>6903</v>
      </c>
      <c r="P1133" t="s">
        <v>6902</v>
      </c>
      <c r="Q1133" t="s">
        <v>6901</v>
      </c>
      <c r="R1133" s="7">
        <v>38933</v>
      </c>
      <c r="S1133" s="8">
        <f t="shared" si="136"/>
        <v>2006</v>
      </c>
      <c r="T1133" s="8">
        <v>2006</v>
      </c>
      <c r="U1133" s="8">
        <f t="shared" si="137"/>
        <v>16</v>
      </c>
      <c r="V1133" s="7">
        <v>2006</v>
      </c>
      <c r="W1133" t="s">
        <v>1353</v>
      </c>
      <c r="X1133" s="2">
        <v>0.317</v>
      </c>
      <c r="Y1133" s="6">
        <f t="shared" si="138"/>
        <v>8.4621339526440836E-3</v>
      </c>
      <c r="AA1133">
        <v>11108657</v>
      </c>
      <c r="AB1133">
        <v>26646</v>
      </c>
      <c r="AC1133">
        <v>16870433</v>
      </c>
      <c r="AD1133" t="s">
        <v>1</v>
      </c>
      <c r="AE1133">
        <v>2006</v>
      </c>
      <c r="AG1133">
        <v>91961</v>
      </c>
      <c r="AI1133" t="s">
        <v>6900</v>
      </c>
      <c r="AK1133" t="s">
        <v>6899</v>
      </c>
      <c r="AL1133">
        <v>37</v>
      </c>
      <c r="AM1133" s="5">
        <f t="shared" si="139"/>
        <v>2.3125</v>
      </c>
      <c r="AN1133" s="4">
        <f t="shared" si="140"/>
        <v>3.5024611889435818E-3</v>
      </c>
      <c r="AO1133" s="3"/>
      <c r="AP1133">
        <v>1</v>
      </c>
      <c r="AR1133" t="s">
        <v>0</v>
      </c>
      <c r="AT1133" s="2" t="s">
        <v>6</v>
      </c>
      <c r="AU1133" s="1">
        <f t="shared" si="141"/>
        <v>0.69742321235339322</v>
      </c>
      <c r="AV1133" s="1">
        <f t="shared" si="142"/>
        <v>0.5982297570793832</v>
      </c>
      <c r="AW1133" s="1">
        <f t="shared" si="143"/>
        <v>0.49903630180537317</v>
      </c>
    </row>
    <row r="1134" spans="1:49" x14ac:dyDescent="0.2">
      <c r="A1134">
        <v>1132</v>
      </c>
      <c r="B1134" t="s">
        <v>6898</v>
      </c>
      <c r="C1134" t="s">
        <v>6897</v>
      </c>
      <c r="D1134" t="s">
        <v>6896</v>
      </c>
      <c r="F1134" t="s">
        <v>6895</v>
      </c>
      <c r="G1134" t="s">
        <v>5</v>
      </c>
      <c r="H1134" t="s">
        <v>4</v>
      </c>
      <c r="I1134" t="s">
        <v>6894</v>
      </c>
      <c r="J1134" t="s">
        <v>6893</v>
      </c>
      <c r="K1134" t="s">
        <v>6892</v>
      </c>
      <c r="L1134" t="s">
        <v>6891</v>
      </c>
      <c r="M1134" t="s">
        <v>257</v>
      </c>
      <c r="N1134">
        <v>2</v>
      </c>
      <c r="O1134" t="s">
        <v>6890</v>
      </c>
      <c r="P1134" t="s">
        <v>6889</v>
      </c>
      <c r="Q1134" t="s">
        <v>6888</v>
      </c>
      <c r="R1134" s="7">
        <v>38933</v>
      </c>
      <c r="S1134" s="8">
        <f t="shared" si="136"/>
        <v>2006</v>
      </c>
      <c r="T1134" s="8">
        <v>2006</v>
      </c>
      <c r="U1134" s="8">
        <f t="shared" si="137"/>
        <v>16</v>
      </c>
      <c r="V1134" s="7">
        <v>2006</v>
      </c>
      <c r="W1134" t="s">
        <v>1353</v>
      </c>
      <c r="X1134" s="2">
        <v>0.317</v>
      </c>
      <c r="Y1134" s="6">
        <f t="shared" si="138"/>
        <v>8.4621339526440836E-3</v>
      </c>
      <c r="AA1134">
        <v>11108657</v>
      </c>
      <c r="AB1134">
        <v>26646</v>
      </c>
      <c r="AC1134">
        <v>16870433</v>
      </c>
      <c r="AD1134" t="s">
        <v>1</v>
      </c>
      <c r="AE1134">
        <v>2006</v>
      </c>
      <c r="AG1134">
        <v>39436</v>
      </c>
      <c r="AI1134" t="s">
        <v>6887</v>
      </c>
      <c r="AK1134" t="s">
        <v>6886</v>
      </c>
      <c r="AL1134">
        <v>19</v>
      </c>
      <c r="AM1134" s="5">
        <f t="shared" si="139"/>
        <v>1.1875</v>
      </c>
      <c r="AN1134" s="4">
        <f t="shared" si="140"/>
        <v>1.7985611510791368E-3</v>
      </c>
      <c r="AO1134" s="3"/>
      <c r="AP1134">
        <v>1</v>
      </c>
      <c r="AR1134" t="s">
        <v>0</v>
      </c>
      <c r="AT1134" s="2" t="s">
        <v>6</v>
      </c>
      <c r="AU1134" s="1">
        <f t="shared" si="141"/>
        <v>0.6463062112174599</v>
      </c>
      <c r="AV1134" s="1">
        <f t="shared" si="142"/>
        <v>0.51303475518616104</v>
      </c>
      <c r="AW1134" s="1">
        <f t="shared" si="143"/>
        <v>0.37976329915486207</v>
      </c>
    </row>
    <row r="1135" spans="1:49" x14ac:dyDescent="0.2">
      <c r="A1135">
        <v>1133</v>
      </c>
      <c r="B1135" t="s">
        <v>6885</v>
      </c>
      <c r="C1135" t="s">
        <v>6884</v>
      </c>
      <c r="F1135" t="s">
        <v>6883</v>
      </c>
      <c r="G1135" t="s">
        <v>5</v>
      </c>
      <c r="H1135" t="s">
        <v>4</v>
      </c>
      <c r="I1135" t="s">
        <v>6882</v>
      </c>
      <c r="J1135" t="s">
        <v>6877</v>
      </c>
      <c r="K1135" t="s">
        <v>6881</v>
      </c>
      <c r="L1135" t="s">
        <v>6880</v>
      </c>
      <c r="M1135" t="s">
        <v>30</v>
      </c>
      <c r="N1135">
        <v>2</v>
      </c>
      <c r="O1135" t="s">
        <v>6879</v>
      </c>
      <c r="P1135" t="s">
        <v>6878</v>
      </c>
      <c r="Q1135" t="s">
        <v>6877</v>
      </c>
      <c r="R1135" s="7">
        <v>38933</v>
      </c>
      <c r="S1135" s="8">
        <f t="shared" si="136"/>
        <v>2006</v>
      </c>
      <c r="T1135" s="8">
        <v>2006</v>
      </c>
      <c r="U1135" s="8">
        <f t="shared" si="137"/>
        <v>16</v>
      </c>
      <c r="V1135" s="7">
        <v>2006</v>
      </c>
      <c r="W1135" t="s">
        <v>6876</v>
      </c>
      <c r="X1135" s="2" t="s">
        <v>6</v>
      </c>
      <c r="Y1135" s="6" t="e">
        <f t="shared" si="138"/>
        <v>#VALUE!</v>
      </c>
      <c r="AA1135" t="s">
        <v>6875</v>
      </c>
      <c r="AB1135">
        <v>4700152794</v>
      </c>
      <c r="AC1135">
        <v>15540588</v>
      </c>
      <c r="AD1135" t="s">
        <v>1</v>
      </c>
      <c r="AE1135">
        <v>1</v>
      </c>
      <c r="AF1135">
        <v>2</v>
      </c>
      <c r="AH1135" t="s">
        <v>6874</v>
      </c>
      <c r="AI1135" t="s">
        <v>6873</v>
      </c>
      <c r="AK1135" t="s">
        <v>6872</v>
      </c>
      <c r="AL1135">
        <v>100</v>
      </c>
      <c r="AM1135" s="5">
        <f t="shared" si="139"/>
        <v>6.25</v>
      </c>
      <c r="AN1135" s="4">
        <f t="shared" si="140"/>
        <v>9.4661113214691405E-3</v>
      </c>
      <c r="AO1135" s="3"/>
      <c r="AP1135">
        <v>0</v>
      </c>
      <c r="AR1135" t="s">
        <v>0</v>
      </c>
      <c r="AT1135" s="2" t="s">
        <v>6</v>
      </c>
      <c r="AU1135" s="1" t="e">
        <f t="shared" si="141"/>
        <v>#VALUE!</v>
      </c>
      <c r="AV1135" s="1" t="e">
        <f t="shared" si="142"/>
        <v>#VALUE!</v>
      </c>
      <c r="AW1135" s="1" t="e">
        <f t="shared" si="143"/>
        <v>#VALUE!</v>
      </c>
    </row>
    <row r="1136" spans="1:49" x14ac:dyDescent="0.2">
      <c r="A1136">
        <v>1134</v>
      </c>
      <c r="B1136" t="s">
        <v>6871</v>
      </c>
      <c r="C1136" t="s">
        <v>6870</v>
      </c>
      <c r="D1136" t="s">
        <v>6869</v>
      </c>
      <c r="F1136" t="s">
        <v>6868</v>
      </c>
      <c r="G1136" t="s">
        <v>5</v>
      </c>
      <c r="H1136" t="s">
        <v>4</v>
      </c>
      <c r="I1136" t="s">
        <v>6867</v>
      </c>
      <c r="J1136">
        <v>60029689</v>
      </c>
      <c r="K1136" t="s">
        <v>6866</v>
      </c>
      <c r="L1136" t="s">
        <v>6865</v>
      </c>
      <c r="M1136" t="s">
        <v>170</v>
      </c>
      <c r="N1136">
        <v>1</v>
      </c>
      <c r="O1136" t="s">
        <v>6864</v>
      </c>
      <c r="P1136">
        <v>6506108406</v>
      </c>
      <c r="Q1136">
        <v>60029689</v>
      </c>
      <c r="R1136" s="7">
        <v>38933</v>
      </c>
      <c r="S1136" s="8">
        <f t="shared" si="136"/>
        <v>2006</v>
      </c>
      <c r="T1136" s="8">
        <v>2006</v>
      </c>
      <c r="U1136" s="8">
        <f t="shared" si="137"/>
        <v>16</v>
      </c>
      <c r="V1136" s="7">
        <v>38933</v>
      </c>
      <c r="W1136" t="s">
        <v>6863</v>
      </c>
      <c r="X1136" s="2">
        <v>0.78700000000000003</v>
      </c>
      <c r="Y1136" s="6">
        <f t="shared" si="138"/>
        <v>2.1008515522810391E-2</v>
      </c>
      <c r="AA1136">
        <v>3054470</v>
      </c>
      <c r="AB1136">
        <v>28550</v>
      </c>
      <c r="AC1136">
        <v>13616447</v>
      </c>
      <c r="AD1136" t="s">
        <v>1</v>
      </c>
      <c r="AE1136">
        <v>39</v>
      </c>
      <c r="AF1136">
        <v>31</v>
      </c>
      <c r="AG1136">
        <v>20</v>
      </c>
      <c r="AH1136" t="s">
        <v>6862</v>
      </c>
      <c r="AI1136" t="s">
        <v>6861</v>
      </c>
      <c r="AK1136" t="s">
        <v>6860</v>
      </c>
      <c r="AL1136">
        <v>1</v>
      </c>
      <c r="AM1136" s="5">
        <f t="shared" si="139"/>
        <v>6.25E-2</v>
      </c>
      <c r="AN1136" s="4">
        <f t="shared" si="140"/>
        <v>9.46611132146914E-5</v>
      </c>
      <c r="AO1136" s="3"/>
      <c r="AP1136">
        <v>0</v>
      </c>
      <c r="AR1136" t="s">
        <v>0</v>
      </c>
      <c r="AT1136" s="2" t="s">
        <v>6</v>
      </c>
      <c r="AU1136" s="1">
        <f t="shared" si="141"/>
        <v>1.4734359199931679</v>
      </c>
      <c r="AV1136" s="1">
        <f t="shared" si="142"/>
        <v>1.0551588318012541</v>
      </c>
      <c r="AW1136" s="1">
        <f t="shared" si="143"/>
        <v>0.63688174360934013</v>
      </c>
    </row>
    <row r="1137" spans="1:49" x14ac:dyDescent="0.2">
      <c r="A1137">
        <v>1135</v>
      </c>
      <c r="B1137" t="s">
        <v>6859</v>
      </c>
      <c r="C1137" t="s">
        <v>6858</v>
      </c>
      <c r="D1137" t="s">
        <v>6857</v>
      </c>
      <c r="F1137" t="s">
        <v>6856</v>
      </c>
      <c r="G1137" t="s">
        <v>5</v>
      </c>
      <c r="H1137" t="s">
        <v>4</v>
      </c>
      <c r="I1137" t="s">
        <v>6855</v>
      </c>
      <c r="J1137">
        <v>60003593</v>
      </c>
      <c r="K1137" t="s">
        <v>6854</v>
      </c>
      <c r="L1137" t="s">
        <v>6853</v>
      </c>
      <c r="M1137" t="s">
        <v>583</v>
      </c>
      <c r="N1137">
        <v>2</v>
      </c>
      <c r="O1137" t="s">
        <v>6852</v>
      </c>
      <c r="P1137" t="s">
        <v>6851</v>
      </c>
      <c r="Q1137" t="s">
        <v>6850</v>
      </c>
      <c r="R1137" s="7">
        <v>38933</v>
      </c>
      <c r="S1137" s="8">
        <f t="shared" si="136"/>
        <v>2006</v>
      </c>
      <c r="T1137" s="8">
        <v>2006</v>
      </c>
      <c r="U1137" s="8">
        <f t="shared" si="137"/>
        <v>16</v>
      </c>
      <c r="V1137" s="7">
        <v>38933</v>
      </c>
      <c r="W1137" t="s">
        <v>4403</v>
      </c>
      <c r="X1137" s="2">
        <v>0.627</v>
      </c>
      <c r="Y1137" s="6">
        <f t="shared" si="138"/>
        <v>1.6737406903179305E-2</v>
      </c>
      <c r="AA1137">
        <v>1403664</v>
      </c>
      <c r="AB1137">
        <v>13681</v>
      </c>
      <c r="AD1137" t="s">
        <v>1</v>
      </c>
      <c r="AE1137">
        <v>29</v>
      </c>
      <c r="AF1137">
        <v>12</v>
      </c>
      <c r="AH1137" t="s">
        <v>6849</v>
      </c>
      <c r="AI1137" t="s">
        <v>6848</v>
      </c>
      <c r="AJ1137" t="s">
        <v>6847</v>
      </c>
      <c r="AK1137" t="s">
        <v>6846</v>
      </c>
      <c r="AL1137">
        <v>18</v>
      </c>
      <c r="AM1137" s="5">
        <f t="shared" si="139"/>
        <v>1.125</v>
      </c>
      <c r="AN1137" s="4">
        <f t="shared" si="140"/>
        <v>1.7039000378644452E-3</v>
      </c>
      <c r="AO1137" s="3"/>
      <c r="AP1137">
        <v>0</v>
      </c>
      <c r="AR1137" t="s">
        <v>0</v>
      </c>
      <c r="AT1137" s="2">
        <v>3.1669999999999998</v>
      </c>
      <c r="AU1137" s="1">
        <f t="shared" si="141"/>
        <v>1.2227354843584848</v>
      </c>
      <c r="AV1137" s="1">
        <f t="shared" si="142"/>
        <v>0.92206534705218757</v>
      </c>
      <c r="AW1137" s="1">
        <f t="shared" si="143"/>
        <v>0.62139520974589024</v>
      </c>
    </row>
    <row r="1138" spans="1:49" x14ac:dyDescent="0.2">
      <c r="A1138">
        <v>1136</v>
      </c>
      <c r="B1138" t="s">
        <v>6845</v>
      </c>
      <c r="C1138" t="s">
        <v>6844</v>
      </c>
      <c r="F1138" t="s">
        <v>6843</v>
      </c>
      <c r="G1138" t="s">
        <v>5</v>
      </c>
      <c r="H1138" t="s">
        <v>4</v>
      </c>
      <c r="I1138" t="s">
        <v>585</v>
      </c>
      <c r="J1138">
        <v>60013983</v>
      </c>
      <c r="K1138" t="s">
        <v>287</v>
      </c>
      <c r="L1138" t="s">
        <v>286</v>
      </c>
      <c r="M1138" t="s">
        <v>127</v>
      </c>
      <c r="N1138">
        <v>3</v>
      </c>
      <c r="O1138" t="s">
        <v>6842</v>
      </c>
      <c r="P1138" t="s">
        <v>6841</v>
      </c>
      <c r="Q1138" t="s">
        <v>550</v>
      </c>
      <c r="R1138" s="7">
        <v>38932</v>
      </c>
      <c r="S1138" s="8">
        <f t="shared" si="136"/>
        <v>2006</v>
      </c>
      <c r="T1138" s="8">
        <v>2006</v>
      </c>
      <c r="U1138" s="8">
        <f t="shared" si="137"/>
        <v>16</v>
      </c>
      <c r="V1138" s="7">
        <v>38932</v>
      </c>
      <c r="W1138" t="s">
        <v>704</v>
      </c>
      <c r="X1138" s="2">
        <v>0.375</v>
      </c>
      <c r="Y1138" s="6">
        <f t="shared" si="138"/>
        <v>1.0010410827260351E-2</v>
      </c>
      <c r="AA1138">
        <v>135194</v>
      </c>
      <c r="AB1138">
        <v>24918</v>
      </c>
      <c r="AD1138" t="s">
        <v>1</v>
      </c>
      <c r="AE1138">
        <v>42</v>
      </c>
      <c r="AF1138">
        <v>16</v>
      </c>
      <c r="AH1138" t="s">
        <v>6840</v>
      </c>
      <c r="AI1138" t="s">
        <v>6839</v>
      </c>
      <c r="AK1138" t="s">
        <v>6838</v>
      </c>
      <c r="AL1138">
        <v>8</v>
      </c>
      <c r="AM1138" s="5">
        <f t="shared" si="139"/>
        <v>0.5</v>
      </c>
      <c r="AN1138" s="4">
        <f t="shared" si="140"/>
        <v>7.572889057175312E-4</v>
      </c>
      <c r="AO1138" s="3"/>
      <c r="AP1138">
        <v>0</v>
      </c>
      <c r="AR1138" t="s">
        <v>0</v>
      </c>
      <c r="AT1138" s="2">
        <v>1.3140000000000001</v>
      </c>
      <c r="AU1138" s="1">
        <f t="shared" si="141"/>
        <v>0.72344742507975057</v>
      </c>
      <c r="AV1138" s="1">
        <f t="shared" si="142"/>
        <v>0.53838498664889411</v>
      </c>
      <c r="AW1138" s="1">
        <f t="shared" si="143"/>
        <v>0.35332254821803771</v>
      </c>
    </row>
    <row r="1139" spans="1:49" x14ac:dyDescent="0.2">
      <c r="A1139">
        <v>1137</v>
      </c>
      <c r="B1139" t="s">
        <v>6837</v>
      </c>
      <c r="C1139" t="s">
        <v>6836</v>
      </c>
      <c r="F1139" t="s">
        <v>6835</v>
      </c>
      <c r="G1139" t="s">
        <v>5</v>
      </c>
      <c r="H1139" t="s">
        <v>4</v>
      </c>
      <c r="I1139" t="s">
        <v>822</v>
      </c>
      <c r="J1139">
        <v>60013372</v>
      </c>
      <c r="K1139" t="s">
        <v>180</v>
      </c>
      <c r="L1139" t="s">
        <v>179</v>
      </c>
      <c r="M1139" t="s">
        <v>16</v>
      </c>
      <c r="N1139">
        <v>2</v>
      </c>
      <c r="O1139" t="s">
        <v>6834</v>
      </c>
      <c r="P1139" t="s">
        <v>6833</v>
      </c>
      <c r="Q1139" t="s">
        <v>178</v>
      </c>
      <c r="R1139" s="7">
        <v>38932</v>
      </c>
      <c r="S1139" s="8">
        <f t="shared" si="136"/>
        <v>2006</v>
      </c>
      <c r="T1139" s="8">
        <v>2006</v>
      </c>
      <c r="U1139" s="8">
        <f t="shared" si="137"/>
        <v>16</v>
      </c>
      <c r="V1139" s="7">
        <v>38932</v>
      </c>
      <c r="W1139" t="s">
        <v>704</v>
      </c>
      <c r="X1139" s="2">
        <v>0.375</v>
      </c>
      <c r="Y1139" s="6">
        <f t="shared" si="138"/>
        <v>1.0010410827260351E-2</v>
      </c>
      <c r="AA1139">
        <v>135194</v>
      </c>
      <c r="AB1139">
        <v>24918</v>
      </c>
      <c r="AD1139" t="s">
        <v>1</v>
      </c>
      <c r="AE1139">
        <v>42</v>
      </c>
      <c r="AF1139">
        <v>16</v>
      </c>
      <c r="AH1139" t="s">
        <v>6832</v>
      </c>
      <c r="AI1139" t="s">
        <v>6831</v>
      </c>
      <c r="AK1139" t="s">
        <v>6830</v>
      </c>
      <c r="AL1139">
        <v>17</v>
      </c>
      <c r="AM1139" s="5">
        <f t="shared" si="139"/>
        <v>1.0625</v>
      </c>
      <c r="AN1139" s="4">
        <f t="shared" si="140"/>
        <v>1.6092389246497539E-3</v>
      </c>
      <c r="AO1139" s="3"/>
      <c r="AP1139">
        <v>0</v>
      </c>
      <c r="AR1139" t="s">
        <v>0</v>
      </c>
      <c r="AT1139" s="2">
        <v>1.3140000000000001</v>
      </c>
      <c r="AU1139" s="1">
        <f t="shared" si="141"/>
        <v>0.74900592564771717</v>
      </c>
      <c r="AV1139" s="1">
        <f t="shared" si="142"/>
        <v>0.58098248759550519</v>
      </c>
      <c r="AW1139" s="1">
        <f t="shared" si="143"/>
        <v>0.41295904954329332</v>
      </c>
    </row>
    <row r="1140" spans="1:49" x14ac:dyDescent="0.2">
      <c r="A1140">
        <v>1138</v>
      </c>
      <c r="B1140" t="s">
        <v>6829</v>
      </c>
      <c r="C1140" t="s">
        <v>6828</v>
      </c>
      <c r="F1140" t="s">
        <v>6827</v>
      </c>
      <c r="G1140" t="s">
        <v>5</v>
      </c>
      <c r="H1140" t="s">
        <v>4</v>
      </c>
      <c r="I1140" t="s">
        <v>1093</v>
      </c>
      <c r="J1140">
        <v>60069197</v>
      </c>
      <c r="K1140" t="s">
        <v>1092</v>
      </c>
      <c r="L1140" t="s">
        <v>217</v>
      </c>
      <c r="M1140" t="s">
        <v>18</v>
      </c>
      <c r="N1140">
        <v>1</v>
      </c>
      <c r="O1140" t="s">
        <v>6826</v>
      </c>
      <c r="P1140">
        <v>7003629437</v>
      </c>
      <c r="Q1140">
        <v>60069197</v>
      </c>
      <c r="R1140" s="7">
        <v>38932</v>
      </c>
      <c r="S1140" s="8">
        <f t="shared" si="136"/>
        <v>2006</v>
      </c>
      <c r="T1140" s="8">
        <v>2006</v>
      </c>
      <c r="U1140" s="8">
        <f t="shared" si="137"/>
        <v>16</v>
      </c>
      <c r="V1140" s="7">
        <v>38932</v>
      </c>
      <c r="W1140" t="s">
        <v>704</v>
      </c>
      <c r="X1140" s="2">
        <v>0.375</v>
      </c>
      <c r="Y1140" s="6">
        <f t="shared" si="138"/>
        <v>1.0010410827260351E-2</v>
      </c>
      <c r="AA1140">
        <v>135194</v>
      </c>
      <c r="AB1140">
        <v>24918</v>
      </c>
      <c r="AD1140" t="s">
        <v>1</v>
      </c>
      <c r="AE1140">
        <v>42</v>
      </c>
      <c r="AF1140">
        <v>16</v>
      </c>
      <c r="AH1140" t="s">
        <v>6825</v>
      </c>
      <c r="AI1140" t="s">
        <v>6824</v>
      </c>
      <c r="AK1140" t="s">
        <v>6823</v>
      </c>
      <c r="AL1140">
        <v>8</v>
      </c>
      <c r="AM1140" s="5">
        <f t="shared" si="139"/>
        <v>0.5</v>
      </c>
      <c r="AN1140" s="4">
        <f t="shared" si="140"/>
        <v>7.572889057175312E-4</v>
      </c>
      <c r="AO1140" s="3"/>
      <c r="AP1140">
        <v>0</v>
      </c>
      <c r="AR1140" t="s">
        <v>0</v>
      </c>
      <c r="AT1140" s="2">
        <v>1.3140000000000001</v>
      </c>
      <c r="AU1140" s="1">
        <f t="shared" si="141"/>
        <v>0.72344742507975057</v>
      </c>
      <c r="AV1140" s="1">
        <f t="shared" si="142"/>
        <v>0.53838498664889411</v>
      </c>
      <c r="AW1140" s="1">
        <f t="shared" si="143"/>
        <v>0.35332254821803771</v>
      </c>
    </row>
    <row r="1141" spans="1:49" x14ac:dyDescent="0.2">
      <c r="A1141">
        <v>1139</v>
      </c>
      <c r="B1141" t="s">
        <v>6822</v>
      </c>
      <c r="C1141" t="s">
        <v>6821</v>
      </c>
      <c r="F1141" t="s">
        <v>6820</v>
      </c>
      <c r="G1141" t="s">
        <v>5</v>
      </c>
      <c r="H1141" t="s">
        <v>4</v>
      </c>
      <c r="I1141" t="s">
        <v>6819</v>
      </c>
      <c r="J1141">
        <v>60031544</v>
      </c>
      <c r="K1141" t="s">
        <v>539</v>
      </c>
      <c r="L1141" t="s">
        <v>538</v>
      </c>
      <c r="M1141" t="s">
        <v>90</v>
      </c>
      <c r="N1141">
        <v>5</v>
      </c>
      <c r="O1141" t="s">
        <v>6818</v>
      </c>
      <c r="P1141" t="s">
        <v>6817</v>
      </c>
      <c r="Q1141" t="s">
        <v>537</v>
      </c>
      <c r="R1141" s="7">
        <v>38932</v>
      </c>
      <c r="S1141" s="8">
        <f t="shared" si="136"/>
        <v>2006</v>
      </c>
      <c r="T1141" s="8">
        <v>2006</v>
      </c>
      <c r="U1141" s="8">
        <f t="shared" si="137"/>
        <v>16</v>
      </c>
      <c r="V1141" s="7">
        <v>38932</v>
      </c>
      <c r="W1141" t="s">
        <v>704</v>
      </c>
      <c r="X1141" s="2">
        <v>0.375</v>
      </c>
      <c r="Y1141" s="6">
        <f t="shared" si="138"/>
        <v>1.0010410827260351E-2</v>
      </c>
      <c r="AA1141">
        <v>135194</v>
      </c>
      <c r="AB1141">
        <v>24918</v>
      </c>
      <c r="AD1141" t="s">
        <v>1</v>
      </c>
      <c r="AE1141">
        <v>42</v>
      </c>
      <c r="AF1141">
        <v>16</v>
      </c>
      <c r="AH1141" t="s">
        <v>6816</v>
      </c>
      <c r="AI1141" t="s">
        <v>6815</v>
      </c>
      <c r="AK1141" t="s">
        <v>6814</v>
      </c>
      <c r="AL1141">
        <v>10</v>
      </c>
      <c r="AM1141" s="5">
        <f t="shared" si="139"/>
        <v>0.625</v>
      </c>
      <c r="AN1141" s="4">
        <f t="shared" si="140"/>
        <v>9.4661113214691405E-4</v>
      </c>
      <c r="AO1141" s="3"/>
      <c r="AP1141">
        <v>0</v>
      </c>
      <c r="AR1141" t="s">
        <v>0</v>
      </c>
      <c r="AT1141" s="2">
        <v>1.3140000000000001</v>
      </c>
      <c r="AU1141" s="1">
        <f t="shared" si="141"/>
        <v>0.72912709187263203</v>
      </c>
      <c r="AV1141" s="1">
        <f t="shared" si="142"/>
        <v>0.54785109797036335</v>
      </c>
      <c r="AW1141" s="1">
        <f t="shared" si="143"/>
        <v>0.36657510406809446</v>
      </c>
    </row>
    <row r="1142" spans="1:49" x14ac:dyDescent="0.2">
      <c r="A1142">
        <v>1140</v>
      </c>
      <c r="B1142" t="s">
        <v>6813</v>
      </c>
      <c r="C1142" t="s">
        <v>6812</v>
      </c>
      <c r="F1142" t="s">
        <v>6811</v>
      </c>
      <c r="G1142" t="s">
        <v>5</v>
      </c>
      <c r="H1142" t="s">
        <v>4</v>
      </c>
      <c r="I1142" t="s">
        <v>162</v>
      </c>
      <c r="J1142">
        <v>60016521</v>
      </c>
      <c r="K1142" t="s">
        <v>6810</v>
      </c>
      <c r="L1142" t="s">
        <v>297</v>
      </c>
      <c r="M1142" t="s">
        <v>103</v>
      </c>
      <c r="N1142">
        <v>2</v>
      </c>
      <c r="O1142" t="s">
        <v>6809</v>
      </c>
      <c r="P1142" t="s">
        <v>6808</v>
      </c>
      <c r="Q1142" t="s">
        <v>6807</v>
      </c>
      <c r="R1142" s="7">
        <v>38932</v>
      </c>
      <c r="S1142" s="8">
        <f t="shared" si="136"/>
        <v>2006</v>
      </c>
      <c r="T1142" s="8">
        <v>2006</v>
      </c>
      <c r="U1142" s="8">
        <f t="shared" si="137"/>
        <v>16</v>
      </c>
      <c r="V1142" s="7">
        <v>2006</v>
      </c>
      <c r="W1142" t="s">
        <v>728</v>
      </c>
      <c r="X1142" s="2">
        <v>0.28599999999999998</v>
      </c>
      <c r="Y1142" s="6">
        <f t="shared" si="138"/>
        <v>7.6346066575905605E-3</v>
      </c>
      <c r="AA1142">
        <v>9205071</v>
      </c>
      <c r="AB1142">
        <v>28139</v>
      </c>
      <c r="AD1142" t="s">
        <v>1</v>
      </c>
      <c r="AE1142">
        <v>20</v>
      </c>
      <c r="AF1142">
        <v>11</v>
      </c>
      <c r="AH1142" t="s">
        <v>6806</v>
      </c>
      <c r="AI1142" t="s">
        <v>6805</v>
      </c>
      <c r="AK1142" t="s">
        <v>6804</v>
      </c>
      <c r="AL1142">
        <v>21</v>
      </c>
      <c r="AM1142" s="5">
        <f t="shared" si="139"/>
        <v>1.3125</v>
      </c>
      <c r="AN1142" s="4">
        <f t="shared" si="140"/>
        <v>1.9878833775085194E-3</v>
      </c>
      <c r="AO1142" s="3"/>
      <c r="AP1142">
        <v>0</v>
      </c>
      <c r="AQ1142" t="s">
        <v>51</v>
      </c>
      <c r="AR1142">
        <v>10476013</v>
      </c>
      <c r="AS1142" t="s">
        <v>50</v>
      </c>
      <c r="AT1142" s="2" t="s">
        <v>6</v>
      </c>
      <c r="AU1142" s="1">
        <f t="shared" si="141"/>
        <v>0.5940589673565948</v>
      </c>
      <c r="AV1142" s="1">
        <f t="shared" si="142"/>
        <v>0.48112450175495403</v>
      </c>
      <c r="AW1142" s="1">
        <f t="shared" si="143"/>
        <v>0.36819003615331314</v>
      </c>
    </row>
    <row r="1143" spans="1:49" x14ac:dyDescent="0.2">
      <c r="A1143">
        <v>1141</v>
      </c>
      <c r="B1143" t="s">
        <v>6803</v>
      </c>
      <c r="C1143" t="s">
        <v>6802</v>
      </c>
      <c r="F1143" t="s">
        <v>6801</v>
      </c>
      <c r="G1143" t="s">
        <v>5</v>
      </c>
      <c r="H1143" t="s">
        <v>4</v>
      </c>
      <c r="I1143" t="s">
        <v>6800</v>
      </c>
      <c r="J1143">
        <v>60013323</v>
      </c>
      <c r="K1143" t="s">
        <v>649</v>
      </c>
      <c r="L1143" t="s">
        <v>648</v>
      </c>
      <c r="M1143" t="s">
        <v>619</v>
      </c>
      <c r="N1143">
        <v>3</v>
      </c>
      <c r="O1143" t="s">
        <v>6799</v>
      </c>
      <c r="P1143" t="s">
        <v>6798</v>
      </c>
      <c r="Q1143" t="s">
        <v>647</v>
      </c>
      <c r="R1143" s="7">
        <v>38932</v>
      </c>
      <c r="S1143" s="8">
        <f t="shared" si="136"/>
        <v>2006</v>
      </c>
      <c r="T1143" s="8">
        <v>2006</v>
      </c>
      <c r="U1143" s="8">
        <f t="shared" si="137"/>
        <v>16</v>
      </c>
      <c r="V1143" s="7">
        <v>2006</v>
      </c>
      <c r="W1143" t="s">
        <v>728</v>
      </c>
      <c r="X1143" s="2">
        <v>0.28599999999999998</v>
      </c>
      <c r="Y1143" s="6">
        <f t="shared" si="138"/>
        <v>7.6346066575905605E-3</v>
      </c>
      <c r="AA1143">
        <v>9205071</v>
      </c>
      <c r="AB1143">
        <v>28139</v>
      </c>
      <c r="AD1143" t="s">
        <v>1</v>
      </c>
      <c r="AE1143">
        <v>20</v>
      </c>
      <c r="AF1143">
        <v>12</v>
      </c>
      <c r="AH1143" t="s">
        <v>6797</v>
      </c>
      <c r="AI1143" t="s">
        <v>6796</v>
      </c>
      <c r="AK1143" t="s">
        <v>6795</v>
      </c>
      <c r="AL1143">
        <v>4</v>
      </c>
      <c r="AM1143" s="5">
        <f t="shared" si="139"/>
        <v>0.25</v>
      </c>
      <c r="AN1143" s="4">
        <f t="shared" si="140"/>
        <v>3.786444528587656E-4</v>
      </c>
      <c r="AO1143" s="3"/>
      <c r="AP1143">
        <v>0</v>
      </c>
      <c r="AQ1143" t="s">
        <v>2612</v>
      </c>
      <c r="AR1143" t="s">
        <v>6794</v>
      </c>
      <c r="AS1143" t="s">
        <v>2610</v>
      </c>
      <c r="AT1143" s="2" t="s">
        <v>6</v>
      </c>
      <c r="AU1143" s="1">
        <f t="shared" si="141"/>
        <v>0.54578179961710216</v>
      </c>
      <c r="AV1143" s="1">
        <f t="shared" si="142"/>
        <v>0.40066255552246627</v>
      </c>
      <c r="AW1143" s="1">
        <f t="shared" si="143"/>
        <v>0.25554331142783038</v>
      </c>
    </row>
    <row r="1144" spans="1:49" x14ac:dyDescent="0.2">
      <c r="A1144">
        <v>1142</v>
      </c>
      <c r="B1144" t="s">
        <v>6793</v>
      </c>
      <c r="C1144" t="s">
        <v>6792</v>
      </c>
      <c r="F1144" t="s">
        <v>6791</v>
      </c>
      <c r="G1144" t="s">
        <v>5</v>
      </c>
      <c r="H1144" t="s">
        <v>4</v>
      </c>
      <c r="I1144" t="s">
        <v>6790</v>
      </c>
      <c r="J1144" t="s">
        <v>6789</v>
      </c>
      <c r="K1144" t="s">
        <v>6788</v>
      </c>
      <c r="L1144" t="s">
        <v>6787</v>
      </c>
      <c r="M1144" t="s">
        <v>480</v>
      </c>
      <c r="N1144">
        <v>3</v>
      </c>
      <c r="O1144" t="s">
        <v>6786</v>
      </c>
      <c r="P1144" t="s">
        <v>6785</v>
      </c>
      <c r="Q1144" t="s">
        <v>6784</v>
      </c>
      <c r="R1144" s="7">
        <v>38932</v>
      </c>
      <c r="S1144" s="8">
        <f t="shared" si="136"/>
        <v>2006</v>
      </c>
      <c r="T1144" s="8">
        <v>2006</v>
      </c>
      <c r="U1144" s="8">
        <f t="shared" si="137"/>
        <v>16</v>
      </c>
      <c r="V1144" s="7">
        <v>2006</v>
      </c>
      <c r="W1144" t="s">
        <v>728</v>
      </c>
      <c r="X1144" s="2">
        <v>0.28599999999999998</v>
      </c>
      <c r="Y1144" s="6">
        <f t="shared" si="138"/>
        <v>7.6346066575905605E-3</v>
      </c>
      <c r="AA1144">
        <v>9205071</v>
      </c>
      <c r="AB1144">
        <v>28139</v>
      </c>
      <c r="AD1144" t="s">
        <v>1</v>
      </c>
      <c r="AE1144">
        <v>20</v>
      </c>
      <c r="AF1144">
        <v>11</v>
      </c>
      <c r="AH1144" t="s">
        <v>6783</v>
      </c>
      <c r="AI1144" t="s">
        <v>6782</v>
      </c>
      <c r="AK1144" t="s">
        <v>6781</v>
      </c>
      <c r="AL1144">
        <v>24</v>
      </c>
      <c r="AM1144" s="5">
        <f t="shared" si="139"/>
        <v>1.5</v>
      </c>
      <c r="AN1144" s="4">
        <f t="shared" si="140"/>
        <v>2.2718667171525938E-3</v>
      </c>
      <c r="AO1144" s="3"/>
      <c r="AP1144">
        <v>0</v>
      </c>
      <c r="AQ1144" t="s">
        <v>51</v>
      </c>
      <c r="AR1144">
        <v>60531020</v>
      </c>
      <c r="AS1144" t="s">
        <v>50</v>
      </c>
      <c r="AT1144" s="2" t="s">
        <v>6</v>
      </c>
      <c r="AU1144" s="1">
        <f t="shared" si="141"/>
        <v>0.60257846754591704</v>
      </c>
      <c r="AV1144" s="1">
        <f t="shared" si="142"/>
        <v>0.49532366873715772</v>
      </c>
      <c r="AW1144" s="1">
        <f t="shared" si="143"/>
        <v>0.3880688699283984</v>
      </c>
    </row>
    <row r="1145" spans="1:49" x14ac:dyDescent="0.2">
      <c r="A1145">
        <v>1143</v>
      </c>
      <c r="B1145" t="s">
        <v>6780</v>
      </c>
      <c r="C1145" t="s">
        <v>6779</v>
      </c>
      <c r="F1145" t="s">
        <v>6778</v>
      </c>
      <c r="G1145" t="s">
        <v>5</v>
      </c>
      <c r="H1145" t="s">
        <v>4</v>
      </c>
      <c r="I1145" t="s">
        <v>6777</v>
      </c>
      <c r="J1145">
        <v>60024350</v>
      </c>
      <c r="K1145" t="s">
        <v>488</v>
      </c>
      <c r="L1145" t="s">
        <v>487</v>
      </c>
      <c r="M1145" t="s">
        <v>103</v>
      </c>
      <c r="N1145">
        <v>3</v>
      </c>
      <c r="O1145" t="s">
        <v>6776</v>
      </c>
      <c r="P1145" t="s">
        <v>6775</v>
      </c>
      <c r="Q1145" t="s">
        <v>486</v>
      </c>
      <c r="R1145" s="7">
        <v>38932</v>
      </c>
      <c r="S1145" s="8">
        <f t="shared" si="136"/>
        <v>2006</v>
      </c>
      <c r="T1145" s="8">
        <v>2006</v>
      </c>
      <c r="U1145" s="8">
        <f t="shared" si="137"/>
        <v>16</v>
      </c>
      <c r="V1145" s="7">
        <v>2006</v>
      </c>
      <c r="W1145" t="s">
        <v>728</v>
      </c>
      <c r="X1145" s="2">
        <v>0.28599999999999998</v>
      </c>
      <c r="Y1145" s="6">
        <f t="shared" si="138"/>
        <v>7.6346066575905605E-3</v>
      </c>
      <c r="AA1145">
        <v>9205071</v>
      </c>
      <c r="AB1145">
        <v>28139</v>
      </c>
      <c r="AD1145" t="s">
        <v>1</v>
      </c>
      <c r="AE1145">
        <v>20</v>
      </c>
      <c r="AF1145">
        <v>11</v>
      </c>
      <c r="AH1145" t="s">
        <v>6774</v>
      </c>
      <c r="AI1145" t="s">
        <v>6773</v>
      </c>
      <c r="AK1145" t="s">
        <v>6772</v>
      </c>
      <c r="AL1145">
        <v>28</v>
      </c>
      <c r="AM1145" s="5">
        <f t="shared" si="139"/>
        <v>1.75</v>
      </c>
      <c r="AN1145" s="4">
        <f t="shared" si="140"/>
        <v>2.6505111700113595E-3</v>
      </c>
      <c r="AO1145" s="3"/>
      <c r="AP1145">
        <v>0</v>
      </c>
      <c r="AQ1145" t="s">
        <v>51</v>
      </c>
      <c r="AR1145">
        <v>60401011</v>
      </c>
      <c r="AS1145" t="s">
        <v>50</v>
      </c>
      <c r="AT1145" s="2" t="s">
        <v>6</v>
      </c>
      <c r="AU1145" s="1">
        <f t="shared" si="141"/>
        <v>0.61393780113167995</v>
      </c>
      <c r="AV1145" s="1">
        <f t="shared" si="142"/>
        <v>0.51425589138009609</v>
      </c>
      <c r="AW1145" s="1">
        <f t="shared" si="143"/>
        <v>0.414573981628512</v>
      </c>
    </row>
    <row r="1146" spans="1:49" x14ac:dyDescent="0.2">
      <c r="A1146">
        <v>1144</v>
      </c>
      <c r="B1146" t="s">
        <v>6771</v>
      </c>
      <c r="C1146" t="s">
        <v>6770</v>
      </c>
      <c r="F1146" t="s">
        <v>6769</v>
      </c>
      <c r="G1146" t="s">
        <v>5</v>
      </c>
      <c r="H1146" t="s">
        <v>4</v>
      </c>
      <c r="I1146" t="s">
        <v>6768</v>
      </c>
      <c r="J1146">
        <v>60017597</v>
      </c>
      <c r="K1146" t="s">
        <v>1044</v>
      </c>
      <c r="L1146" t="s">
        <v>748</v>
      </c>
      <c r="M1146" t="s">
        <v>98</v>
      </c>
      <c r="N1146">
        <v>1</v>
      </c>
      <c r="O1146" t="s">
        <v>6767</v>
      </c>
      <c r="P1146">
        <v>6603196172</v>
      </c>
      <c r="Q1146">
        <v>60017597</v>
      </c>
      <c r="R1146" s="7">
        <v>38932</v>
      </c>
      <c r="S1146" s="8">
        <f t="shared" si="136"/>
        <v>2006</v>
      </c>
      <c r="T1146" s="8">
        <v>2006</v>
      </c>
      <c r="U1146" s="8">
        <f t="shared" si="137"/>
        <v>16</v>
      </c>
      <c r="V1146" s="7">
        <v>2006</v>
      </c>
      <c r="W1146" t="s">
        <v>728</v>
      </c>
      <c r="X1146" s="2">
        <v>0.28599999999999998</v>
      </c>
      <c r="Y1146" s="6">
        <f t="shared" si="138"/>
        <v>7.6346066575905605E-3</v>
      </c>
      <c r="AA1146">
        <v>9205071</v>
      </c>
      <c r="AB1146">
        <v>28139</v>
      </c>
      <c r="AD1146" t="s">
        <v>1</v>
      </c>
      <c r="AE1146">
        <v>20</v>
      </c>
      <c r="AF1146">
        <v>11</v>
      </c>
      <c r="AH1146" t="s">
        <v>6766</v>
      </c>
      <c r="AI1146" t="s">
        <v>6765</v>
      </c>
      <c r="AK1146" t="s">
        <v>6764</v>
      </c>
      <c r="AL1146">
        <v>6</v>
      </c>
      <c r="AM1146" s="5">
        <f t="shared" si="139"/>
        <v>0.375</v>
      </c>
      <c r="AN1146" s="4">
        <f t="shared" si="140"/>
        <v>5.6796667928814845E-4</v>
      </c>
      <c r="AO1146" s="3"/>
      <c r="AP1146">
        <v>0</v>
      </c>
      <c r="AR1146" t="s">
        <v>0</v>
      </c>
      <c r="AT1146" s="2" t="s">
        <v>6</v>
      </c>
      <c r="AU1146" s="1">
        <f t="shared" si="141"/>
        <v>0.55146146640998372</v>
      </c>
      <c r="AV1146" s="1">
        <f t="shared" si="142"/>
        <v>0.4101286668439354</v>
      </c>
      <c r="AW1146" s="1">
        <f t="shared" si="143"/>
        <v>0.26879586727788718</v>
      </c>
    </row>
    <row r="1147" spans="1:49" x14ac:dyDescent="0.2">
      <c r="A1147">
        <v>1145</v>
      </c>
      <c r="B1147" t="s">
        <v>6763</v>
      </c>
      <c r="C1147" t="s">
        <v>6762</v>
      </c>
      <c r="F1147" t="s">
        <v>6761</v>
      </c>
      <c r="G1147" t="s">
        <v>5</v>
      </c>
      <c r="H1147" t="s">
        <v>4</v>
      </c>
      <c r="I1147" t="s">
        <v>6760</v>
      </c>
      <c r="J1147">
        <v>60025578</v>
      </c>
      <c r="K1147" t="s">
        <v>544</v>
      </c>
      <c r="L1147" t="s">
        <v>470</v>
      </c>
      <c r="M1147" t="s">
        <v>103</v>
      </c>
      <c r="N1147">
        <v>4</v>
      </c>
      <c r="O1147" t="s">
        <v>6759</v>
      </c>
      <c r="P1147" t="s">
        <v>6758</v>
      </c>
      <c r="Q1147" t="s">
        <v>611</v>
      </c>
      <c r="R1147" s="7">
        <v>38932</v>
      </c>
      <c r="S1147" s="8">
        <f t="shared" si="136"/>
        <v>2006</v>
      </c>
      <c r="T1147" s="8">
        <v>2006</v>
      </c>
      <c r="U1147" s="8">
        <f t="shared" si="137"/>
        <v>16</v>
      </c>
      <c r="V1147" s="7">
        <v>2006</v>
      </c>
      <c r="W1147" t="s">
        <v>728</v>
      </c>
      <c r="X1147" s="2">
        <v>0.28599999999999998</v>
      </c>
      <c r="Y1147" s="6">
        <f t="shared" si="138"/>
        <v>7.6346066575905605E-3</v>
      </c>
      <c r="AA1147">
        <v>9205071</v>
      </c>
      <c r="AB1147">
        <v>28139</v>
      </c>
      <c r="AD1147" t="s">
        <v>1</v>
      </c>
      <c r="AE1147">
        <v>20</v>
      </c>
      <c r="AF1147">
        <v>12</v>
      </c>
      <c r="AH1147" t="s">
        <v>6757</v>
      </c>
      <c r="AI1147" t="s">
        <v>6756</v>
      </c>
      <c r="AK1147" t="s">
        <v>6755</v>
      </c>
      <c r="AL1147">
        <v>25</v>
      </c>
      <c r="AM1147" s="5">
        <f t="shared" si="139"/>
        <v>1.5625</v>
      </c>
      <c r="AN1147" s="4">
        <f t="shared" si="140"/>
        <v>2.3665278303672851E-3</v>
      </c>
      <c r="AO1147" s="3"/>
      <c r="AP1147">
        <v>0</v>
      </c>
      <c r="AR1147" t="s">
        <v>0</v>
      </c>
      <c r="AT1147" s="2" t="s">
        <v>6</v>
      </c>
      <c r="AU1147" s="1">
        <f t="shared" si="141"/>
        <v>0.60541830094235771</v>
      </c>
      <c r="AV1147" s="1">
        <f t="shared" si="142"/>
        <v>0.50005672439789228</v>
      </c>
      <c r="AW1147" s="1">
        <f t="shared" si="143"/>
        <v>0.39469514785342674</v>
      </c>
    </row>
    <row r="1148" spans="1:49" x14ac:dyDescent="0.2">
      <c r="A1148">
        <v>1146</v>
      </c>
      <c r="B1148" t="s">
        <v>6754</v>
      </c>
      <c r="C1148" t="s">
        <v>6753</v>
      </c>
      <c r="F1148" t="s">
        <v>6752</v>
      </c>
      <c r="G1148" t="s">
        <v>5</v>
      </c>
      <c r="H1148" t="s">
        <v>4</v>
      </c>
      <c r="I1148" t="s">
        <v>788</v>
      </c>
      <c r="J1148">
        <v>60025578</v>
      </c>
      <c r="K1148" t="s">
        <v>544</v>
      </c>
      <c r="L1148" t="s">
        <v>470</v>
      </c>
      <c r="M1148" t="s">
        <v>103</v>
      </c>
      <c r="N1148">
        <v>4</v>
      </c>
      <c r="O1148" t="s">
        <v>6751</v>
      </c>
      <c r="P1148" t="s">
        <v>6750</v>
      </c>
      <c r="Q1148" t="s">
        <v>611</v>
      </c>
      <c r="R1148" s="7">
        <v>38932</v>
      </c>
      <c r="S1148" s="8">
        <f t="shared" si="136"/>
        <v>2006</v>
      </c>
      <c r="T1148" s="8">
        <v>2006</v>
      </c>
      <c r="U1148" s="8">
        <f t="shared" si="137"/>
        <v>16</v>
      </c>
      <c r="V1148" s="7">
        <v>2006</v>
      </c>
      <c r="W1148" t="s">
        <v>728</v>
      </c>
      <c r="X1148" s="2">
        <v>0.28599999999999998</v>
      </c>
      <c r="Y1148" s="6">
        <f t="shared" si="138"/>
        <v>7.6346066575905605E-3</v>
      </c>
      <c r="AA1148">
        <v>9205071</v>
      </c>
      <c r="AB1148">
        <v>28139</v>
      </c>
      <c r="AD1148" t="s">
        <v>1</v>
      </c>
      <c r="AE1148">
        <v>20</v>
      </c>
      <c r="AF1148">
        <v>10</v>
      </c>
      <c r="AH1148" t="s">
        <v>6749</v>
      </c>
      <c r="AI1148" t="s">
        <v>6748</v>
      </c>
      <c r="AK1148" t="s">
        <v>6747</v>
      </c>
      <c r="AL1148">
        <v>32</v>
      </c>
      <c r="AM1148" s="5">
        <f t="shared" si="139"/>
        <v>2</v>
      </c>
      <c r="AN1148" s="4">
        <f t="shared" si="140"/>
        <v>3.0291556228701248E-3</v>
      </c>
      <c r="AO1148" s="3"/>
      <c r="AP1148">
        <v>0</v>
      </c>
      <c r="AR1148" t="s">
        <v>0</v>
      </c>
      <c r="AT1148" s="2" t="s">
        <v>6</v>
      </c>
      <c r="AU1148" s="1">
        <f t="shared" si="141"/>
        <v>0.62529713471744297</v>
      </c>
      <c r="AV1148" s="1">
        <f t="shared" si="142"/>
        <v>0.53318811402303434</v>
      </c>
      <c r="AW1148" s="1">
        <f t="shared" si="143"/>
        <v>0.44107909332862549</v>
      </c>
    </row>
    <row r="1149" spans="1:49" x14ac:dyDescent="0.2">
      <c r="A1149">
        <v>1147</v>
      </c>
      <c r="B1149" t="s">
        <v>6746</v>
      </c>
      <c r="C1149" t="s">
        <v>6745</v>
      </c>
      <c r="F1149" t="s">
        <v>6744</v>
      </c>
      <c r="G1149" t="s">
        <v>5</v>
      </c>
      <c r="H1149" t="s">
        <v>4</v>
      </c>
      <c r="I1149" t="s">
        <v>939</v>
      </c>
      <c r="J1149" t="s">
        <v>938</v>
      </c>
      <c r="K1149" t="s">
        <v>937</v>
      </c>
      <c r="L1149" t="s">
        <v>936</v>
      </c>
      <c r="M1149" t="s">
        <v>43</v>
      </c>
      <c r="N1149">
        <v>3</v>
      </c>
      <c r="O1149" t="s">
        <v>6743</v>
      </c>
      <c r="P1149" t="s">
        <v>935</v>
      </c>
      <c r="Q1149" t="s">
        <v>934</v>
      </c>
      <c r="R1149" s="7">
        <v>38932</v>
      </c>
      <c r="S1149" s="8">
        <f t="shared" si="136"/>
        <v>2006</v>
      </c>
      <c r="T1149" s="8">
        <v>2006</v>
      </c>
      <c r="U1149" s="8">
        <f t="shared" si="137"/>
        <v>16</v>
      </c>
      <c r="V1149" s="7">
        <v>2006</v>
      </c>
      <c r="W1149" t="s">
        <v>728</v>
      </c>
      <c r="X1149" s="2">
        <v>0.28599999999999998</v>
      </c>
      <c r="Y1149" s="6">
        <f t="shared" si="138"/>
        <v>7.6346066575905605E-3</v>
      </c>
      <c r="AA1149">
        <v>9205071</v>
      </c>
      <c r="AB1149">
        <v>28139</v>
      </c>
      <c r="AD1149" t="s">
        <v>1</v>
      </c>
      <c r="AE1149">
        <v>20</v>
      </c>
      <c r="AF1149">
        <v>12</v>
      </c>
      <c r="AH1149" t="s">
        <v>6742</v>
      </c>
      <c r="AI1149" t="s">
        <v>6741</v>
      </c>
      <c r="AK1149" t="s">
        <v>6740</v>
      </c>
      <c r="AL1149">
        <v>25</v>
      </c>
      <c r="AM1149" s="5">
        <f t="shared" si="139"/>
        <v>1.5625</v>
      </c>
      <c r="AN1149" s="4">
        <f t="shared" si="140"/>
        <v>2.3665278303672851E-3</v>
      </c>
      <c r="AO1149" s="3"/>
      <c r="AP1149">
        <v>0</v>
      </c>
      <c r="AR1149" t="s">
        <v>0</v>
      </c>
      <c r="AT1149" s="2" t="s">
        <v>6</v>
      </c>
      <c r="AU1149" s="1">
        <f t="shared" si="141"/>
        <v>0.60541830094235771</v>
      </c>
      <c r="AV1149" s="1">
        <f t="shared" si="142"/>
        <v>0.50005672439789228</v>
      </c>
      <c r="AW1149" s="1">
        <f t="shared" si="143"/>
        <v>0.39469514785342674</v>
      </c>
    </row>
    <row r="1150" spans="1:49" x14ac:dyDescent="0.2">
      <c r="A1150">
        <v>1148</v>
      </c>
      <c r="B1150" t="s">
        <v>6739</v>
      </c>
      <c r="C1150" t="s">
        <v>6738</v>
      </c>
      <c r="F1150" t="s">
        <v>6737</v>
      </c>
      <c r="G1150" t="s">
        <v>5</v>
      </c>
      <c r="H1150" t="s">
        <v>4</v>
      </c>
      <c r="I1150" t="s">
        <v>6736</v>
      </c>
      <c r="J1150" t="s">
        <v>6735</v>
      </c>
      <c r="K1150" t="s">
        <v>6734</v>
      </c>
      <c r="L1150" t="s">
        <v>6733</v>
      </c>
      <c r="M1150" t="s">
        <v>48</v>
      </c>
      <c r="N1150">
        <v>4</v>
      </c>
      <c r="O1150" t="s">
        <v>6732</v>
      </c>
      <c r="P1150" t="s">
        <v>6731</v>
      </c>
      <c r="Q1150" t="s">
        <v>6730</v>
      </c>
      <c r="R1150" s="7">
        <v>38932</v>
      </c>
      <c r="S1150" s="8">
        <f t="shared" si="136"/>
        <v>2006</v>
      </c>
      <c r="T1150" s="8">
        <v>2006</v>
      </c>
      <c r="U1150" s="8">
        <f t="shared" si="137"/>
        <v>16</v>
      </c>
      <c r="V1150" s="7">
        <v>2006</v>
      </c>
      <c r="W1150" t="s">
        <v>728</v>
      </c>
      <c r="X1150" s="2">
        <v>0.28599999999999998</v>
      </c>
      <c r="Y1150" s="6">
        <f t="shared" si="138"/>
        <v>7.6346066575905605E-3</v>
      </c>
      <c r="AA1150">
        <v>9205071</v>
      </c>
      <c r="AB1150">
        <v>28139</v>
      </c>
      <c r="AD1150" t="s">
        <v>1</v>
      </c>
      <c r="AE1150">
        <v>20</v>
      </c>
      <c r="AF1150">
        <v>12</v>
      </c>
      <c r="AH1150" t="s">
        <v>6729</v>
      </c>
      <c r="AI1150" t="s">
        <v>6728</v>
      </c>
      <c r="AK1150" t="s">
        <v>6727</v>
      </c>
      <c r="AL1150">
        <v>16</v>
      </c>
      <c r="AM1150" s="5">
        <f t="shared" si="139"/>
        <v>1</v>
      </c>
      <c r="AN1150" s="4">
        <f t="shared" si="140"/>
        <v>1.5145778114350624E-3</v>
      </c>
      <c r="AO1150" s="3"/>
      <c r="AP1150">
        <v>0</v>
      </c>
      <c r="AQ1150" t="s">
        <v>1020</v>
      </c>
      <c r="AR1150" t="s">
        <v>6726</v>
      </c>
      <c r="AS1150" t="s">
        <v>1020</v>
      </c>
      <c r="AT1150" s="2" t="s">
        <v>6</v>
      </c>
      <c r="AU1150" s="1">
        <f t="shared" si="141"/>
        <v>0.57985980037439111</v>
      </c>
      <c r="AV1150" s="1">
        <f t="shared" si="142"/>
        <v>0.45745922345128115</v>
      </c>
      <c r="AW1150" s="1">
        <f t="shared" si="143"/>
        <v>0.33505864652817119</v>
      </c>
    </row>
    <row r="1151" spans="1:49" x14ac:dyDescent="0.2">
      <c r="A1151">
        <v>1149</v>
      </c>
      <c r="B1151" t="s">
        <v>6725</v>
      </c>
      <c r="C1151" t="s">
        <v>6724</v>
      </c>
      <c r="F1151" t="s">
        <v>6723</v>
      </c>
      <c r="G1151" t="s">
        <v>5</v>
      </c>
      <c r="H1151" t="s">
        <v>4</v>
      </c>
      <c r="I1151" t="s">
        <v>6722</v>
      </c>
      <c r="J1151">
        <v>60025578</v>
      </c>
      <c r="K1151" t="s">
        <v>544</v>
      </c>
      <c r="L1151" t="s">
        <v>470</v>
      </c>
      <c r="M1151" t="s">
        <v>103</v>
      </c>
      <c r="N1151">
        <v>4</v>
      </c>
      <c r="O1151" t="s">
        <v>6721</v>
      </c>
      <c r="P1151" t="s">
        <v>6720</v>
      </c>
      <c r="Q1151" t="s">
        <v>611</v>
      </c>
      <c r="R1151" s="7">
        <v>38932</v>
      </c>
      <c r="S1151" s="8">
        <f t="shared" si="136"/>
        <v>2006</v>
      </c>
      <c r="T1151" s="8">
        <v>2006</v>
      </c>
      <c r="U1151" s="8">
        <f t="shared" si="137"/>
        <v>16</v>
      </c>
      <c r="V1151" s="7">
        <v>2006</v>
      </c>
      <c r="W1151" t="s">
        <v>728</v>
      </c>
      <c r="X1151" s="2">
        <v>0.28599999999999998</v>
      </c>
      <c r="Y1151" s="6">
        <f t="shared" si="138"/>
        <v>7.6346066575905605E-3</v>
      </c>
      <c r="AA1151">
        <v>9205071</v>
      </c>
      <c r="AB1151">
        <v>28139</v>
      </c>
      <c r="AD1151" t="s">
        <v>1</v>
      </c>
      <c r="AE1151">
        <v>20</v>
      </c>
      <c r="AF1151">
        <v>11</v>
      </c>
      <c r="AH1151" t="s">
        <v>6719</v>
      </c>
      <c r="AI1151" t="s">
        <v>6718</v>
      </c>
      <c r="AK1151" t="s">
        <v>6717</v>
      </c>
      <c r="AL1151">
        <v>10</v>
      </c>
      <c r="AM1151" s="5">
        <f t="shared" si="139"/>
        <v>0.625</v>
      </c>
      <c r="AN1151" s="4">
        <f t="shared" si="140"/>
        <v>9.4661113214691405E-4</v>
      </c>
      <c r="AO1151" s="3"/>
      <c r="AP1151">
        <v>0</v>
      </c>
      <c r="AR1151" t="s">
        <v>0</v>
      </c>
      <c r="AT1151" s="2" t="s">
        <v>6</v>
      </c>
      <c r="AU1151" s="1">
        <f t="shared" si="141"/>
        <v>0.56282079999574663</v>
      </c>
      <c r="AV1151" s="1">
        <f t="shared" si="142"/>
        <v>0.42906088948687376</v>
      </c>
      <c r="AW1151" s="1">
        <f t="shared" si="143"/>
        <v>0.29530097897800078</v>
      </c>
    </row>
    <row r="1152" spans="1:49" x14ac:dyDescent="0.2">
      <c r="A1152">
        <v>1150</v>
      </c>
      <c r="B1152" t="s">
        <v>6716</v>
      </c>
      <c r="C1152" t="s">
        <v>6715</v>
      </c>
      <c r="F1152" t="s">
        <v>6714</v>
      </c>
      <c r="G1152" t="s">
        <v>5</v>
      </c>
      <c r="H1152" t="s">
        <v>4</v>
      </c>
      <c r="I1152" t="s">
        <v>1163</v>
      </c>
      <c r="J1152">
        <v>60005244</v>
      </c>
      <c r="K1152" t="s">
        <v>398</v>
      </c>
      <c r="L1152" t="s">
        <v>397</v>
      </c>
      <c r="M1152" t="s">
        <v>103</v>
      </c>
      <c r="N1152">
        <v>2</v>
      </c>
      <c r="O1152" t="s">
        <v>6713</v>
      </c>
      <c r="P1152" t="s">
        <v>6712</v>
      </c>
      <c r="Q1152" t="s">
        <v>1349</v>
      </c>
      <c r="R1152" s="7">
        <v>38932</v>
      </c>
      <c r="S1152" s="8">
        <f t="shared" si="136"/>
        <v>2006</v>
      </c>
      <c r="T1152" s="8">
        <v>2006</v>
      </c>
      <c r="U1152" s="8">
        <f t="shared" si="137"/>
        <v>16</v>
      </c>
      <c r="V1152" s="7">
        <v>2006</v>
      </c>
      <c r="W1152" t="s">
        <v>728</v>
      </c>
      <c r="X1152" s="2">
        <v>0.28599999999999998</v>
      </c>
      <c r="Y1152" s="6">
        <f t="shared" si="138"/>
        <v>7.6346066575905605E-3</v>
      </c>
      <c r="AA1152">
        <v>9205071</v>
      </c>
      <c r="AB1152">
        <v>28139</v>
      </c>
      <c r="AD1152" t="s">
        <v>1</v>
      </c>
      <c r="AE1152">
        <v>20</v>
      </c>
      <c r="AF1152">
        <v>12</v>
      </c>
      <c r="AH1152" t="s">
        <v>6711</v>
      </c>
      <c r="AI1152" t="s">
        <v>6710</v>
      </c>
      <c r="AK1152" t="s">
        <v>6709</v>
      </c>
      <c r="AL1152">
        <v>11</v>
      </c>
      <c r="AM1152" s="5">
        <f t="shared" si="139"/>
        <v>0.6875</v>
      </c>
      <c r="AN1152" s="4">
        <f t="shared" si="140"/>
        <v>1.0412722453616054E-3</v>
      </c>
      <c r="AO1152" s="3"/>
      <c r="AP1152">
        <v>0</v>
      </c>
      <c r="AR1152" t="s">
        <v>0</v>
      </c>
      <c r="AT1152" s="2" t="s">
        <v>6</v>
      </c>
      <c r="AU1152" s="1">
        <f t="shared" si="141"/>
        <v>0.56566063339218742</v>
      </c>
      <c r="AV1152" s="1">
        <f t="shared" si="142"/>
        <v>0.43379394514760827</v>
      </c>
      <c r="AW1152" s="1">
        <f t="shared" si="143"/>
        <v>0.30192725690302918</v>
      </c>
    </row>
    <row r="1153" spans="1:49" x14ac:dyDescent="0.2">
      <c r="A1153">
        <v>1151</v>
      </c>
      <c r="B1153" t="s">
        <v>6708</v>
      </c>
      <c r="C1153" t="s">
        <v>6707</v>
      </c>
      <c r="F1153" t="s">
        <v>6706</v>
      </c>
      <c r="G1153" t="s">
        <v>5</v>
      </c>
      <c r="H1153" t="s">
        <v>4</v>
      </c>
      <c r="I1153" t="s">
        <v>3778</v>
      </c>
      <c r="J1153" t="s">
        <v>3773</v>
      </c>
      <c r="K1153" t="s">
        <v>3777</v>
      </c>
      <c r="L1153" t="s">
        <v>3776</v>
      </c>
      <c r="M1153" t="s">
        <v>253</v>
      </c>
      <c r="N1153">
        <v>2</v>
      </c>
      <c r="O1153" t="s">
        <v>3775</v>
      </c>
      <c r="P1153" t="s">
        <v>3774</v>
      </c>
      <c r="Q1153" t="s">
        <v>3773</v>
      </c>
      <c r="R1153" s="7">
        <v>38932</v>
      </c>
      <c r="S1153" s="8">
        <f t="shared" si="136"/>
        <v>2006</v>
      </c>
      <c r="T1153" s="8">
        <v>2006</v>
      </c>
      <c r="U1153" s="8">
        <f t="shared" si="137"/>
        <v>16</v>
      </c>
      <c r="V1153" s="7">
        <v>2006</v>
      </c>
      <c r="W1153" t="s">
        <v>728</v>
      </c>
      <c r="X1153" s="2">
        <v>0.28599999999999998</v>
      </c>
      <c r="Y1153" s="6">
        <f t="shared" si="138"/>
        <v>7.6346066575905605E-3</v>
      </c>
      <c r="AA1153">
        <v>9205071</v>
      </c>
      <c r="AB1153">
        <v>28139</v>
      </c>
      <c r="AD1153" t="s">
        <v>1</v>
      </c>
      <c r="AE1153">
        <v>20</v>
      </c>
      <c r="AF1153">
        <v>11</v>
      </c>
      <c r="AH1153" t="s">
        <v>6705</v>
      </c>
      <c r="AI1153" t="s">
        <v>6704</v>
      </c>
      <c r="AK1153" t="s">
        <v>6703</v>
      </c>
      <c r="AL1153">
        <v>24</v>
      </c>
      <c r="AM1153" s="5">
        <f t="shared" si="139"/>
        <v>1.5</v>
      </c>
      <c r="AN1153" s="4">
        <f t="shared" si="140"/>
        <v>2.2718667171525938E-3</v>
      </c>
      <c r="AO1153" s="3"/>
      <c r="AP1153">
        <v>0</v>
      </c>
      <c r="AR1153" t="s">
        <v>0</v>
      </c>
      <c r="AT1153" s="2" t="s">
        <v>6</v>
      </c>
      <c r="AU1153" s="1">
        <f t="shared" si="141"/>
        <v>0.60257846754591704</v>
      </c>
      <c r="AV1153" s="1">
        <f t="shared" si="142"/>
        <v>0.49532366873715772</v>
      </c>
      <c r="AW1153" s="1">
        <f t="shared" si="143"/>
        <v>0.3880688699283984</v>
      </c>
    </row>
    <row r="1154" spans="1:49" x14ac:dyDescent="0.2">
      <c r="A1154">
        <v>1152</v>
      </c>
      <c r="B1154" t="s">
        <v>6702</v>
      </c>
      <c r="C1154" t="s">
        <v>6701</v>
      </c>
      <c r="F1154" t="s">
        <v>6700</v>
      </c>
      <c r="G1154" t="s">
        <v>5</v>
      </c>
      <c r="H1154" t="s">
        <v>4</v>
      </c>
      <c r="I1154" t="s">
        <v>6699</v>
      </c>
      <c r="J1154">
        <v>60025578</v>
      </c>
      <c r="K1154" t="s">
        <v>544</v>
      </c>
      <c r="L1154" t="s">
        <v>470</v>
      </c>
      <c r="M1154" t="s">
        <v>103</v>
      </c>
      <c r="N1154">
        <v>3</v>
      </c>
      <c r="O1154" t="s">
        <v>6698</v>
      </c>
      <c r="P1154" t="s">
        <v>6697</v>
      </c>
      <c r="Q1154" t="s">
        <v>543</v>
      </c>
      <c r="R1154" s="7">
        <v>38932</v>
      </c>
      <c r="S1154" s="8">
        <f t="shared" ref="S1154:S1217" si="144">YEAR(R1154)</f>
        <v>2006</v>
      </c>
      <c r="T1154" s="8">
        <v>2006</v>
      </c>
      <c r="U1154" s="8">
        <f t="shared" ref="U1154:U1217" si="145">2022-T1154</f>
        <v>16</v>
      </c>
      <c r="V1154" s="7">
        <v>2006</v>
      </c>
      <c r="W1154" t="s">
        <v>728</v>
      </c>
      <c r="X1154" s="2">
        <v>0.28599999999999998</v>
      </c>
      <c r="Y1154" s="6">
        <f t="shared" ref="Y1154:Y1217" si="146">(X1154-$Z$4)/($Z$3-$Z$4)</f>
        <v>7.6346066575905605E-3</v>
      </c>
      <c r="AA1154">
        <v>9205071</v>
      </c>
      <c r="AB1154">
        <v>28139</v>
      </c>
      <c r="AD1154" t="s">
        <v>1</v>
      </c>
      <c r="AE1154">
        <v>20</v>
      </c>
      <c r="AF1154">
        <v>10</v>
      </c>
      <c r="AH1154" t="s">
        <v>6696</v>
      </c>
      <c r="AI1154" t="s">
        <v>6695</v>
      </c>
      <c r="AK1154" t="s">
        <v>6694</v>
      </c>
      <c r="AL1154">
        <v>12</v>
      </c>
      <c r="AM1154" s="5">
        <f t="shared" ref="AM1154:AM1217" si="147">AL1154/U1154</f>
        <v>0.75</v>
      </c>
      <c r="AN1154" s="4">
        <f t="shared" ref="AN1154:AN1217" si="148">(AM1154-$AO$4)/($AO$3-$AO$4)</f>
        <v>1.1359333585762969E-3</v>
      </c>
      <c r="AO1154" s="3"/>
      <c r="AP1154">
        <v>0</v>
      </c>
      <c r="AR1154" t="s">
        <v>0</v>
      </c>
      <c r="AT1154" s="2" t="s">
        <v>6</v>
      </c>
      <c r="AU1154" s="1">
        <f t="shared" ref="AU1154:AU1217" si="149">(Y1154*0.7+AN1154*0.3)*100</f>
        <v>0.5685004667886282</v>
      </c>
      <c r="AV1154" s="1">
        <f t="shared" ref="AV1154:AV1217" si="150">(Y1154*0.5+AN1154*0.5)*100</f>
        <v>0.43852700080834289</v>
      </c>
      <c r="AW1154" s="1">
        <f t="shared" ref="AW1154:AW1217" si="151">(Y1154*0.3+AN1154*0.7)*100</f>
        <v>0.30855353482805759</v>
      </c>
    </row>
    <row r="1155" spans="1:49" x14ac:dyDescent="0.2">
      <c r="A1155">
        <v>1153</v>
      </c>
      <c r="B1155" t="s">
        <v>6693</v>
      </c>
      <c r="C1155" t="s">
        <v>6692</v>
      </c>
      <c r="F1155" t="s">
        <v>6691</v>
      </c>
      <c r="G1155" t="s">
        <v>5</v>
      </c>
      <c r="H1155" t="s">
        <v>4</v>
      </c>
      <c r="I1155" t="s">
        <v>6690</v>
      </c>
      <c r="J1155" t="s">
        <v>6689</v>
      </c>
      <c r="K1155" t="s">
        <v>6688</v>
      </c>
      <c r="L1155" t="s">
        <v>6687</v>
      </c>
      <c r="M1155" t="s">
        <v>791</v>
      </c>
      <c r="N1155">
        <v>7</v>
      </c>
      <c r="O1155" t="s">
        <v>6686</v>
      </c>
      <c r="P1155" t="s">
        <v>6685</v>
      </c>
      <c r="Q1155" t="s">
        <v>6684</v>
      </c>
      <c r="R1155" s="7">
        <v>38932</v>
      </c>
      <c r="S1155" s="8">
        <f t="shared" si="144"/>
        <v>2006</v>
      </c>
      <c r="T1155" s="8">
        <v>2006</v>
      </c>
      <c r="U1155" s="8">
        <f t="shared" si="145"/>
        <v>16</v>
      </c>
      <c r="V1155" s="7">
        <v>2006</v>
      </c>
      <c r="W1155" t="s">
        <v>1198</v>
      </c>
      <c r="X1155" s="2">
        <v>1.0580000000000001</v>
      </c>
      <c r="Y1155" s="6">
        <f t="shared" si="146"/>
        <v>2.824270574731054E-2</v>
      </c>
      <c r="AA1155">
        <v>10502947</v>
      </c>
      <c r="AB1155">
        <v>29143</v>
      </c>
      <c r="AC1155">
        <v>10941622</v>
      </c>
      <c r="AD1155" t="s">
        <v>1</v>
      </c>
      <c r="AE1155">
        <v>74</v>
      </c>
      <c r="AF1155">
        <v>1</v>
      </c>
      <c r="AG1155">
        <v>13814</v>
      </c>
      <c r="AI1155" t="s">
        <v>6683</v>
      </c>
      <c r="AK1155" t="s">
        <v>6682</v>
      </c>
      <c r="AL1155">
        <v>2</v>
      </c>
      <c r="AM1155" s="5">
        <f t="shared" si="147"/>
        <v>0.125</v>
      </c>
      <c r="AN1155" s="4">
        <f t="shared" si="148"/>
        <v>1.893222264293828E-4</v>
      </c>
      <c r="AO1155" s="3"/>
      <c r="AP1155">
        <v>0</v>
      </c>
      <c r="AR1155" t="s">
        <v>0</v>
      </c>
      <c r="AT1155" s="2" t="s">
        <v>6</v>
      </c>
      <c r="AU1155" s="1">
        <f t="shared" si="149"/>
        <v>1.9826690691046189</v>
      </c>
      <c r="AV1155" s="1">
        <f t="shared" si="150"/>
        <v>1.4216013986869962</v>
      </c>
      <c r="AW1155" s="1">
        <f t="shared" si="151"/>
        <v>0.86053372826937302</v>
      </c>
    </row>
    <row r="1156" spans="1:49" x14ac:dyDescent="0.2">
      <c r="A1156">
        <v>1154</v>
      </c>
      <c r="B1156" t="s">
        <v>6681</v>
      </c>
      <c r="F1156" t="s">
        <v>6680</v>
      </c>
      <c r="G1156" t="s">
        <v>5</v>
      </c>
      <c r="H1156" t="s">
        <v>4</v>
      </c>
      <c r="I1156" t="s">
        <v>239</v>
      </c>
      <c r="J1156">
        <v>60021120</v>
      </c>
      <c r="K1156" t="s">
        <v>238</v>
      </c>
      <c r="L1156" t="s">
        <v>237</v>
      </c>
      <c r="M1156" t="s">
        <v>96</v>
      </c>
      <c r="N1156">
        <v>4</v>
      </c>
      <c r="O1156" t="s">
        <v>6679</v>
      </c>
      <c r="P1156" t="s">
        <v>6678</v>
      </c>
      <c r="Q1156" t="s">
        <v>6677</v>
      </c>
      <c r="R1156" s="7">
        <v>38930</v>
      </c>
      <c r="S1156" s="8">
        <f t="shared" si="144"/>
        <v>2006</v>
      </c>
      <c r="T1156" s="8">
        <v>2006</v>
      </c>
      <c r="U1156" s="8">
        <f t="shared" si="145"/>
        <v>16</v>
      </c>
      <c r="V1156" s="7">
        <v>38930</v>
      </c>
      <c r="W1156" t="s">
        <v>1601</v>
      </c>
      <c r="X1156" s="2">
        <v>0.127</v>
      </c>
      <c r="Y1156" s="6">
        <f t="shared" si="146"/>
        <v>3.3901924668321725E-3</v>
      </c>
      <c r="AB1156">
        <v>21100200818</v>
      </c>
      <c r="AC1156">
        <v>15530396</v>
      </c>
      <c r="AD1156" t="s">
        <v>1</v>
      </c>
      <c r="AE1156">
        <v>1</v>
      </c>
      <c r="AF1156" t="s">
        <v>6533</v>
      </c>
      <c r="AH1156" t="s">
        <v>6676</v>
      </c>
      <c r="AI1156" t="s">
        <v>6675</v>
      </c>
      <c r="AJ1156" t="s">
        <v>6674</v>
      </c>
      <c r="AK1156" t="s">
        <v>6673</v>
      </c>
      <c r="AL1156">
        <v>0</v>
      </c>
      <c r="AM1156" s="5">
        <f t="shared" si="147"/>
        <v>0</v>
      </c>
      <c r="AN1156" s="4">
        <f t="shared" si="148"/>
        <v>0</v>
      </c>
      <c r="AO1156" s="3"/>
      <c r="AP1156">
        <v>0</v>
      </c>
      <c r="AR1156" t="s">
        <v>0</v>
      </c>
      <c r="AT1156" s="2" t="s">
        <v>6</v>
      </c>
      <c r="AU1156" s="1">
        <f t="shared" si="149"/>
        <v>0.23731347267825206</v>
      </c>
      <c r="AV1156" s="1">
        <f t="shared" si="150"/>
        <v>0.16950962334160863</v>
      </c>
      <c r="AW1156" s="1">
        <f t="shared" si="151"/>
        <v>0.10170577400496518</v>
      </c>
    </row>
    <row r="1157" spans="1:49" x14ac:dyDescent="0.2">
      <c r="A1157">
        <v>1155</v>
      </c>
      <c r="B1157" t="s">
        <v>6672</v>
      </c>
      <c r="F1157" t="s">
        <v>6671</v>
      </c>
      <c r="G1157" t="s">
        <v>5</v>
      </c>
      <c r="H1157" t="s">
        <v>4</v>
      </c>
      <c r="I1157" t="s">
        <v>6670</v>
      </c>
      <c r="J1157">
        <v>60030526</v>
      </c>
      <c r="K1157" t="s">
        <v>1603</v>
      </c>
      <c r="L1157" t="s">
        <v>421</v>
      </c>
      <c r="M1157" t="s">
        <v>96</v>
      </c>
      <c r="N1157">
        <v>3</v>
      </c>
      <c r="O1157" t="s">
        <v>6669</v>
      </c>
      <c r="P1157" t="s">
        <v>6668</v>
      </c>
      <c r="Q1157" t="s">
        <v>1602</v>
      </c>
      <c r="R1157" s="7">
        <v>38930</v>
      </c>
      <c r="S1157" s="8">
        <f t="shared" si="144"/>
        <v>2006</v>
      </c>
      <c r="T1157" s="8">
        <v>2006</v>
      </c>
      <c r="U1157" s="8">
        <f t="shared" si="145"/>
        <v>16</v>
      </c>
      <c r="V1157" s="7">
        <v>38930</v>
      </c>
      <c r="W1157" t="s">
        <v>1601</v>
      </c>
      <c r="X1157" s="2">
        <v>0.127</v>
      </c>
      <c r="Y1157" s="6">
        <f t="shared" si="146"/>
        <v>3.3901924668321725E-3</v>
      </c>
      <c r="AB1157">
        <v>21100200818</v>
      </c>
      <c r="AC1157">
        <v>15530396</v>
      </c>
      <c r="AD1157" t="s">
        <v>1</v>
      </c>
      <c r="AE1157">
        <v>1</v>
      </c>
      <c r="AF1157" t="s">
        <v>6533</v>
      </c>
      <c r="AH1157" t="s">
        <v>6667</v>
      </c>
      <c r="AI1157" t="s">
        <v>6666</v>
      </c>
      <c r="AJ1157" t="s">
        <v>6665</v>
      </c>
      <c r="AK1157" t="s">
        <v>6664</v>
      </c>
      <c r="AL1157">
        <v>0</v>
      </c>
      <c r="AM1157" s="5">
        <f t="shared" si="147"/>
        <v>0</v>
      </c>
      <c r="AN1157" s="4">
        <f t="shared" si="148"/>
        <v>0</v>
      </c>
      <c r="AO1157" s="3"/>
      <c r="AP1157">
        <v>0</v>
      </c>
      <c r="AR1157" t="s">
        <v>0</v>
      </c>
      <c r="AT1157" s="2" t="s">
        <v>6</v>
      </c>
      <c r="AU1157" s="1">
        <f t="shared" si="149"/>
        <v>0.23731347267825206</v>
      </c>
      <c r="AV1157" s="1">
        <f t="shared" si="150"/>
        <v>0.16950962334160863</v>
      </c>
      <c r="AW1157" s="1">
        <f t="shared" si="151"/>
        <v>0.10170577400496518</v>
      </c>
    </row>
    <row r="1158" spans="1:49" x14ac:dyDescent="0.2">
      <c r="A1158">
        <v>1156</v>
      </c>
      <c r="B1158" t="s">
        <v>6663</v>
      </c>
      <c r="F1158" t="s">
        <v>6662</v>
      </c>
      <c r="G1158" t="s">
        <v>5</v>
      </c>
      <c r="H1158" t="s">
        <v>4</v>
      </c>
      <c r="I1158" t="s">
        <v>6661</v>
      </c>
      <c r="J1158" t="s">
        <v>6656</v>
      </c>
      <c r="K1158" t="s">
        <v>6660</v>
      </c>
      <c r="L1158" t="s">
        <v>6659</v>
      </c>
      <c r="M1158" t="s">
        <v>291</v>
      </c>
      <c r="N1158">
        <v>2</v>
      </c>
      <c r="O1158" t="s">
        <v>6658</v>
      </c>
      <c r="P1158" t="s">
        <v>6657</v>
      </c>
      <c r="Q1158" t="s">
        <v>6656</v>
      </c>
      <c r="R1158" s="7">
        <v>38930</v>
      </c>
      <c r="S1158" s="8">
        <f t="shared" si="144"/>
        <v>2006</v>
      </c>
      <c r="T1158" s="8">
        <v>2006</v>
      </c>
      <c r="U1158" s="8">
        <f t="shared" si="145"/>
        <v>16</v>
      </c>
      <c r="V1158" s="7">
        <v>38930</v>
      </c>
      <c r="W1158" t="s">
        <v>1601</v>
      </c>
      <c r="X1158" s="2">
        <v>0.127</v>
      </c>
      <c r="Y1158" s="6">
        <f t="shared" si="146"/>
        <v>3.3901924668321725E-3</v>
      </c>
      <c r="AB1158">
        <v>21100200818</v>
      </c>
      <c r="AC1158">
        <v>15530396</v>
      </c>
      <c r="AD1158" t="s">
        <v>1</v>
      </c>
      <c r="AE1158">
        <v>1</v>
      </c>
      <c r="AF1158" t="s">
        <v>6533</v>
      </c>
      <c r="AH1158" t="s">
        <v>6655</v>
      </c>
      <c r="AI1158" t="s">
        <v>6654</v>
      </c>
      <c r="AK1158" t="s">
        <v>6653</v>
      </c>
      <c r="AL1158">
        <v>0</v>
      </c>
      <c r="AM1158" s="5">
        <f t="shared" si="147"/>
        <v>0</v>
      </c>
      <c r="AN1158" s="4">
        <f t="shared" si="148"/>
        <v>0</v>
      </c>
      <c r="AO1158" s="3"/>
      <c r="AP1158">
        <v>0</v>
      </c>
      <c r="AR1158" t="s">
        <v>0</v>
      </c>
      <c r="AT1158" s="2" t="s">
        <v>6</v>
      </c>
      <c r="AU1158" s="1">
        <f t="shared" si="149"/>
        <v>0.23731347267825206</v>
      </c>
      <c r="AV1158" s="1">
        <f t="shared" si="150"/>
        <v>0.16950962334160863</v>
      </c>
      <c r="AW1158" s="1">
        <f t="shared" si="151"/>
        <v>0.10170577400496518</v>
      </c>
    </row>
    <row r="1159" spans="1:49" x14ac:dyDescent="0.2">
      <c r="A1159">
        <v>1157</v>
      </c>
      <c r="B1159" t="s">
        <v>6652</v>
      </c>
      <c r="F1159" t="s">
        <v>6651</v>
      </c>
      <c r="G1159" t="s">
        <v>5</v>
      </c>
      <c r="H1159" t="s">
        <v>4</v>
      </c>
      <c r="I1159" t="s">
        <v>6650</v>
      </c>
      <c r="J1159" t="s">
        <v>6649</v>
      </c>
      <c r="K1159" t="s">
        <v>6648</v>
      </c>
      <c r="L1159" t="s">
        <v>6647</v>
      </c>
      <c r="M1159" t="s">
        <v>6646</v>
      </c>
      <c r="N1159">
        <v>5</v>
      </c>
      <c r="O1159" t="s">
        <v>6645</v>
      </c>
      <c r="P1159" t="s">
        <v>6644</v>
      </c>
      <c r="Q1159" t="s">
        <v>6643</v>
      </c>
      <c r="R1159" s="7">
        <v>38930</v>
      </c>
      <c r="S1159" s="8">
        <f t="shared" si="144"/>
        <v>2006</v>
      </c>
      <c r="T1159" s="8">
        <v>2006</v>
      </c>
      <c r="U1159" s="8">
        <f t="shared" si="145"/>
        <v>16</v>
      </c>
      <c r="V1159" s="7">
        <v>38930</v>
      </c>
      <c r="W1159" t="s">
        <v>1601</v>
      </c>
      <c r="X1159" s="2">
        <v>0.127</v>
      </c>
      <c r="Y1159" s="6">
        <f t="shared" si="146"/>
        <v>3.3901924668321725E-3</v>
      </c>
      <c r="AB1159">
        <v>21100200818</v>
      </c>
      <c r="AC1159">
        <v>15530396</v>
      </c>
      <c r="AD1159" t="s">
        <v>1</v>
      </c>
      <c r="AE1159">
        <v>1</v>
      </c>
      <c r="AF1159" t="s">
        <v>6533</v>
      </c>
      <c r="AH1159" t="s">
        <v>6642</v>
      </c>
      <c r="AI1159" t="s">
        <v>6641</v>
      </c>
      <c r="AJ1159" t="s">
        <v>6640</v>
      </c>
      <c r="AK1159" t="s">
        <v>6639</v>
      </c>
      <c r="AL1159">
        <v>0</v>
      </c>
      <c r="AM1159" s="5">
        <f t="shared" si="147"/>
        <v>0</v>
      </c>
      <c r="AN1159" s="4">
        <f t="shared" si="148"/>
        <v>0</v>
      </c>
      <c r="AO1159" s="3"/>
      <c r="AP1159">
        <v>0</v>
      </c>
      <c r="AQ1159" t="s">
        <v>119</v>
      </c>
      <c r="AR1159" t="s">
        <v>0</v>
      </c>
      <c r="AS1159" t="s">
        <v>118</v>
      </c>
      <c r="AT1159" s="2" t="s">
        <v>6</v>
      </c>
      <c r="AU1159" s="1">
        <f t="shared" si="149"/>
        <v>0.23731347267825206</v>
      </c>
      <c r="AV1159" s="1">
        <f t="shared" si="150"/>
        <v>0.16950962334160863</v>
      </c>
      <c r="AW1159" s="1">
        <f t="shared" si="151"/>
        <v>0.10170577400496518</v>
      </c>
    </row>
    <row r="1160" spans="1:49" x14ac:dyDescent="0.2">
      <c r="A1160">
        <v>1158</v>
      </c>
      <c r="B1160" t="s">
        <v>6638</v>
      </c>
      <c r="F1160" t="s">
        <v>6637</v>
      </c>
      <c r="G1160" t="s">
        <v>5</v>
      </c>
      <c r="H1160" t="s">
        <v>4</v>
      </c>
      <c r="I1160" t="s">
        <v>6636</v>
      </c>
      <c r="J1160">
        <v>60028442</v>
      </c>
      <c r="K1160" t="s">
        <v>1976</v>
      </c>
      <c r="L1160" t="s">
        <v>224</v>
      </c>
      <c r="M1160" t="s">
        <v>36</v>
      </c>
      <c r="N1160">
        <v>1</v>
      </c>
      <c r="O1160" t="s">
        <v>6635</v>
      </c>
      <c r="P1160">
        <v>7202679890</v>
      </c>
      <c r="Q1160">
        <v>60028442</v>
      </c>
      <c r="R1160" s="7">
        <v>38930</v>
      </c>
      <c r="S1160" s="8">
        <f t="shared" si="144"/>
        <v>2006</v>
      </c>
      <c r="T1160" s="8">
        <v>2006</v>
      </c>
      <c r="U1160" s="8">
        <f t="shared" si="145"/>
        <v>16</v>
      </c>
      <c r="V1160" s="7">
        <v>38930</v>
      </c>
      <c r="W1160" t="s">
        <v>1601</v>
      </c>
      <c r="X1160" s="2">
        <v>0.127</v>
      </c>
      <c r="Y1160" s="6">
        <f t="shared" si="146"/>
        <v>3.3901924668321725E-3</v>
      </c>
      <c r="AB1160">
        <v>21100200818</v>
      </c>
      <c r="AC1160">
        <v>15530396</v>
      </c>
      <c r="AD1160" t="s">
        <v>1</v>
      </c>
      <c r="AE1160">
        <v>1</v>
      </c>
      <c r="AF1160" t="s">
        <v>6533</v>
      </c>
      <c r="AH1160" t="s">
        <v>6634</v>
      </c>
      <c r="AI1160" t="s">
        <v>6633</v>
      </c>
      <c r="AJ1160" t="s">
        <v>6632</v>
      </c>
      <c r="AK1160" t="s">
        <v>6631</v>
      </c>
      <c r="AL1160">
        <v>0</v>
      </c>
      <c r="AM1160" s="5">
        <f t="shared" si="147"/>
        <v>0</v>
      </c>
      <c r="AN1160" s="4">
        <f t="shared" si="148"/>
        <v>0</v>
      </c>
      <c r="AO1160" s="3"/>
      <c r="AP1160">
        <v>0</v>
      </c>
      <c r="AQ1160" t="s">
        <v>843</v>
      </c>
      <c r="AR1160" t="s">
        <v>6630</v>
      </c>
      <c r="AS1160" t="s">
        <v>842</v>
      </c>
      <c r="AT1160" s="2" t="s">
        <v>6</v>
      </c>
      <c r="AU1160" s="1">
        <f t="shared" si="149"/>
        <v>0.23731347267825206</v>
      </c>
      <c r="AV1160" s="1">
        <f t="shared" si="150"/>
        <v>0.16950962334160863</v>
      </c>
      <c r="AW1160" s="1">
        <f t="shared" si="151"/>
        <v>0.10170577400496518</v>
      </c>
    </row>
    <row r="1161" spans="1:49" x14ac:dyDescent="0.2">
      <c r="A1161">
        <v>1159</v>
      </c>
      <c r="B1161" t="s">
        <v>6629</v>
      </c>
      <c r="F1161" t="s">
        <v>6628</v>
      </c>
      <c r="G1161" t="s">
        <v>5</v>
      </c>
      <c r="H1161" t="s">
        <v>4</v>
      </c>
      <c r="I1161" t="s">
        <v>6627</v>
      </c>
      <c r="J1161">
        <v>60031051</v>
      </c>
      <c r="K1161" t="s">
        <v>6626</v>
      </c>
      <c r="L1161" t="s">
        <v>6625</v>
      </c>
      <c r="M1161" t="s">
        <v>96</v>
      </c>
      <c r="N1161">
        <v>2</v>
      </c>
      <c r="O1161" t="s">
        <v>6624</v>
      </c>
      <c r="P1161" t="s">
        <v>6623</v>
      </c>
      <c r="Q1161" t="s">
        <v>6622</v>
      </c>
      <c r="R1161" s="7">
        <v>38930</v>
      </c>
      <c r="S1161" s="8">
        <f t="shared" si="144"/>
        <v>2006</v>
      </c>
      <c r="T1161" s="8">
        <v>2006</v>
      </c>
      <c r="U1161" s="8">
        <f t="shared" si="145"/>
        <v>16</v>
      </c>
      <c r="V1161" s="7">
        <v>38930</v>
      </c>
      <c r="W1161" t="s">
        <v>1601</v>
      </c>
      <c r="X1161" s="2">
        <v>0.127</v>
      </c>
      <c r="Y1161" s="6">
        <f t="shared" si="146"/>
        <v>3.3901924668321725E-3</v>
      </c>
      <c r="AB1161">
        <v>21100200818</v>
      </c>
      <c r="AC1161">
        <v>15530396</v>
      </c>
      <c r="AD1161" t="s">
        <v>1</v>
      </c>
      <c r="AE1161">
        <v>1</v>
      </c>
      <c r="AF1161" t="s">
        <v>6533</v>
      </c>
      <c r="AH1161" t="s">
        <v>6621</v>
      </c>
      <c r="AI1161" t="s">
        <v>6620</v>
      </c>
      <c r="AJ1161" t="s">
        <v>6619</v>
      </c>
      <c r="AK1161" t="s">
        <v>6618</v>
      </c>
      <c r="AL1161">
        <v>0</v>
      </c>
      <c r="AM1161" s="5">
        <f t="shared" si="147"/>
        <v>0</v>
      </c>
      <c r="AN1161" s="4">
        <f t="shared" si="148"/>
        <v>0</v>
      </c>
      <c r="AO1161" s="3"/>
      <c r="AP1161">
        <v>0</v>
      </c>
      <c r="AQ1161" t="s">
        <v>1137</v>
      </c>
      <c r="AR1161" t="s">
        <v>0</v>
      </c>
      <c r="AS1161" t="s">
        <v>508</v>
      </c>
      <c r="AT1161" s="2" t="s">
        <v>6</v>
      </c>
      <c r="AU1161" s="1">
        <f t="shared" si="149"/>
        <v>0.23731347267825206</v>
      </c>
      <c r="AV1161" s="1">
        <f t="shared" si="150"/>
        <v>0.16950962334160863</v>
      </c>
      <c r="AW1161" s="1">
        <f t="shared" si="151"/>
        <v>0.10170577400496518</v>
      </c>
    </row>
    <row r="1162" spans="1:49" x14ac:dyDescent="0.2">
      <c r="A1162">
        <v>1160</v>
      </c>
      <c r="B1162" t="s">
        <v>6617</v>
      </c>
      <c r="F1162" t="s">
        <v>6616</v>
      </c>
      <c r="G1162" t="s">
        <v>5</v>
      </c>
      <c r="H1162" t="s">
        <v>4</v>
      </c>
      <c r="I1162" t="s">
        <v>6615</v>
      </c>
      <c r="J1162">
        <v>60068689</v>
      </c>
      <c r="K1162" t="s">
        <v>6614</v>
      </c>
      <c r="L1162" t="s">
        <v>6613</v>
      </c>
      <c r="M1162" t="s">
        <v>22</v>
      </c>
      <c r="N1162">
        <v>3</v>
      </c>
      <c r="O1162" t="s">
        <v>6612</v>
      </c>
      <c r="P1162" t="s">
        <v>6611</v>
      </c>
      <c r="Q1162" t="s">
        <v>6610</v>
      </c>
      <c r="R1162" s="7">
        <v>38930</v>
      </c>
      <c r="S1162" s="8">
        <f t="shared" si="144"/>
        <v>2006</v>
      </c>
      <c r="T1162" s="8">
        <v>2006</v>
      </c>
      <c r="U1162" s="8">
        <f t="shared" si="145"/>
        <v>16</v>
      </c>
      <c r="V1162" s="7">
        <v>38930</v>
      </c>
      <c r="W1162" t="s">
        <v>1601</v>
      </c>
      <c r="X1162" s="2">
        <v>0.127</v>
      </c>
      <c r="Y1162" s="6">
        <f t="shared" si="146"/>
        <v>3.3901924668321725E-3</v>
      </c>
      <c r="AB1162">
        <v>21100200818</v>
      </c>
      <c r="AC1162">
        <v>15530396</v>
      </c>
      <c r="AD1162" t="s">
        <v>1</v>
      </c>
      <c r="AE1162">
        <v>1</v>
      </c>
      <c r="AF1162" t="s">
        <v>6533</v>
      </c>
      <c r="AH1162" t="s">
        <v>6609</v>
      </c>
      <c r="AI1162" t="s">
        <v>6608</v>
      </c>
      <c r="AJ1162" t="s">
        <v>6607</v>
      </c>
      <c r="AK1162" t="s">
        <v>6606</v>
      </c>
      <c r="AL1162">
        <v>3</v>
      </c>
      <c r="AM1162" s="5">
        <f t="shared" si="147"/>
        <v>0.1875</v>
      </c>
      <c r="AN1162" s="4">
        <f t="shared" si="148"/>
        <v>2.8398333964407423E-4</v>
      </c>
      <c r="AO1162" s="3"/>
      <c r="AP1162">
        <v>0</v>
      </c>
      <c r="AR1162" t="s">
        <v>0</v>
      </c>
      <c r="AT1162" s="2" t="s">
        <v>6</v>
      </c>
      <c r="AU1162" s="1">
        <f t="shared" si="149"/>
        <v>0.2458329728675743</v>
      </c>
      <c r="AV1162" s="1">
        <f t="shared" si="150"/>
        <v>0.18370879032381235</v>
      </c>
      <c r="AW1162" s="1">
        <f t="shared" si="151"/>
        <v>0.12158460778005037</v>
      </c>
    </row>
    <row r="1163" spans="1:49" x14ac:dyDescent="0.2">
      <c r="A1163">
        <v>1161</v>
      </c>
      <c r="B1163" t="s">
        <v>6605</v>
      </c>
      <c r="F1163" t="s">
        <v>6604</v>
      </c>
      <c r="G1163" t="s">
        <v>5</v>
      </c>
      <c r="H1163" t="s">
        <v>4</v>
      </c>
      <c r="I1163" t="s">
        <v>6603</v>
      </c>
      <c r="J1163">
        <v>60005244</v>
      </c>
      <c r="K1163" t="s">
        <v>398</v>
      </c>
      <c r="L1163" t="s">
        <v>397</v>
      </c>
      <c r="M1163" t="s">
        <v>103</v>
      </c>
      <c r="N1163">
        <v>1</v>
      </c>
      <c r="O1163" t="s">
        <v>6602</v>
      </c>
      <c r="P1163">
        <v>57247189400</v>
      </c>
      <c r="Q1163">
        <v>60005244</v>
      </c>
      <c r="R1163" s="7">
        <v>38930</v>
      </c>
      <c r="S1163" s="8">
        <f t="shared" si="144"/>
        <v>2006</v>
      </c>
      <c r="T1163" s="8">
        <v>2006</v>
      </c>
      <c r="U1163" s="8">
        <f t="shared" si="145"/>
        <v>16</v>
      </c>
      <c r="V1163" s="7">
        <v>38930</v>
      </c>
      <c r="W1163" t="s">
        <v>1601</v>
      </c>
      <c r="X1163" s="2">
        <v>0.127</v>
      </c>
      <c r="Y1163" s="6">
        <f t="shared" si="146"/>
        <v>3.3901924668321725E-3</v>
      </c>
      <c r="AB1163">
        <v>21100200818</v>
      </c>
      <c r="AC1163">
        <v>15530396</v>
      </c>
      <c r="AD1163" t="s">
        <v>1</v>
      </c>
      <c r="AE1163">
        <v>1</v>
      </c>
      <c r="AF1163" t="s">
        <v>6533</v>
      </c>
      <c r="AH1163" t="s">
        <v>6601</v>
      </c>
      <c r="AI1163" t="s">
        <v>6600</v>
      </c>
      <c r="AJ1163" t="s">
        <v>6599</v>
      </c>
      <c r="AK1163" t="s">
        <v>6598</v>
      </c>
      <c r="AL1163">
        <v>0</v>
      </c>
      <c r="AM1163" s="5">
        <f t="shared" si="147"/>
        <v>0</v>
      </c>
      <c r="AN1163" s="4">
        <f t="shared" si="148"/>
        <v>0</v>
      </c>
      <c r="AO1163" s="3"/>
      <c r="AP1163">
        <v>0</v>
      </c>
      <c r="AR1163" t="s">
        <v>0</v>
      </c>
      <c r="AT1163" s="2" t="s">
        <v>6</v>
      </c>
      <c r="AU1163" s="1">
        <f t="shared" si="149"/>
        <v>0.23731347267825206</v>
      </c>
      <c r="AV1163" s="1">
        <f t="shared" si="150"/>
        <v>0.16950962334160863</v>
      </c>
      <c r="AW1163" s="1">
        <f t="shared" si="151"/>
        <v>0.10170577400496518</v>
      </c>
    </row>
    <row r="1164" spans="1:49" x14ac:dyDescent="0.2">
      <c r="A1164">
        <v>1162</v>
      </c>
      <c r="B1164" t="s">
        <v>6597</v>
      </c>
      <c r="F1164" t="s">
        <v>6596</v>
      </c>
      <c r="G1164" t="s">
        <v>5</v>
      </c>
      <c r="H1164" t="s">
        <v>4</v>
      </c>
      <c r="I1164" t="s">
        <v>6595</v>
      </c>
      <c r="J1164" t="s">
        <v>6594</v>
      </c>
      <c r="K1164" t="s">
        <v>6593</v>
      </c>
      <c r="L1164" t="s">
        <v>441</v>
      </c>
      <c r="M1164" t="s">
        <v>143</v>
      </c>
      <c r="N1164">
        <v>6</v>
      </c>
      <c r="O1164" t="s">
        <v>6592</v>
      </c>
      <c r="P1164" t="s">
        <v>6591</v>
      </c>
      <c r="Q1164" t="s">
        <v>6590</v>
      </c>
      <c r="R1164" s="7">
        <v>38930</v>
      </c>
      <c r="S1164" s="8">
        <f t="shared" si="144"/>
        <v>2006</v>
      </c>
      <c r="T1164" s="8">
        <v>2006</v>
      </c>
      <c r="U1164" s="8">
        <f t="shared" si="145"/>
        <v>16</v>
      </c>
      <c r="V1164" s="7">
        <v>38930</v>
      </c>
      <c r="W1164" t="s">
        <v>1601</v>
      </c>
      <c r="X1164" s="2">
        <v>0.127</v>
      </c>
      <c r="Y1164" s="6">
        <f t="shared" si="146"/>
        <v>3.3901924668321725E-3</v>
      </c>
      <c r="AB1164">
        <v>21100200818</v>
      </c>
      <c r="AC1164">
        <v>15530396</v>
      </c>
      <c r="AD1164" t="s">
        <v>1</v>
      </c>
      <c r="AE1164">
        <v>1</v>
      </c>
      <c r="AF1164" t="s">
        <v>6533</v>
      </c>
      <c r="AH1164" t="s">
        <v>6589</v>
      </c>
      <c r="AI1164" t="s">
        <v>6588</v>
      </c>
      <c r="AJ1164" t="s">
        <v>6587</v>
      </c>
      <c r="AK1164" t="s">
        <v>6586</v>
      </c>
      <c r="AL1164">
        <v>0</v>
      </c>
      <c r="AM1164" s="5">
        <f t="shared" si="147"/>
        <v>0</v>
      </c>
      <c r="AN1164" s="4">
        <f t="shared" si="148"/>
        <v>0</v>
      </c>
      <c r="AO1164" s="3"/>
      <c r="AP1164">
        <v>0</v>
      </c>
      <c r="AR1164" t="s">
        <v>0</v>
      </c>
      <c r="AT1164" s="2" t="s">
        <v>6</v>
      </c>
      <c r="AU1164" s="1">
        <f t="shared" si="149"/>
        <v>0.23731347267825206</v>
      </c>
      <c r="AV1164" s="1">
        <f t="shared" si="150"/>
        <v>0.16950962334160863</v>
      </c>
      <c r="AW1164" s="1">
        <f t="shared" si="151"/>
        <v>0.10170577400496518</v>
      </c>
    </row>
    <row r="1165" spans="1:49" x14ac:dyDescent="0.2">
      <c r="A1165">
        <v>1163</v>
      </c>
      <c r="B1165" t="s">
        <v>6585</v>
      </c>
      <c r="C1165" t="s">
        <v>6584</v>
      </c>
      <c r="F1165" t="s">
        <v>6583</v>
      </c>
      <c r="G1165" t="s">
        <v>5</v>
      </c>
      <c r="H1165" t="s">
        <v>4</v>
      </c>
      <c r="I1165" t="s">
        <v>6582</v>
      </c>
      <c r="J1165">
        <v>60023813</v>
      </c>
      <c r="K1165" t="s">
        <v>954</v>
      </c>
      <c r="L1165" t="s">
        <v>383</v>
      </c>
      <c r="M1165" t="s">
        <v>103</v>
      </c>
      <c r="N1165">
        <v>4</v>
      </c>
      <c r="O1165" t="s">
        <v>6581</v>
      </c>
      <c r="P1165" t="s">
        <v>6580</v>
      </c>
      <c r="Q1165" t="s">
        <v>1334</v>
      </c>
      <c r="R1165" s="7">
        <v>38930</v>
      </c>
      <c r="S1165" s="8">
        <f t="shared" si="144"/>
        <v>2006</v>
      </c>
      <c r="T1165" s="8">
        <v>2006</v>
      </c>
      <c r="U1165" s="8">
        <f t="shared" si="145"/>
        <v>16</v>
      </c>
      <c r="V1165" s="7">
        <v>38930</v>
      </c>
      <c r="W1165" t="s">
        <v>976</v>
      </c>
      <c r="X1165" s="2" t="s">
        <v>6</v>
      </c>
      <c r="Y1165" s="6" t="e">
        <f t="shared" si="146"/>
        <v>#VALUE!</v>
      </c>
      <c r="AA1165">
        <v>10076417</v>
      </c>
      <c r="AB1165">
        <v>24271</v>
      </c>
      <c r="AD1165" t="s">
        <v>1</v>
      </c>
      <c r="AE1165">
        <v>10</v>
      </c>
      <c r="AF1165">
        <v>4</v>
      </c>
      <c r="AH1165" t="s">
        <v>6579</v>
      </c>
      <c r="AI1165" t="s">
        <v>6578</v>
      </c>
      <c r="AJ1165" t="s">
        <v>6577</v>
      </c>
      <c r="AK1165" t="s">
        <v>6576</v>
      </c>
      <c r="AL1165">
        <v>1</v>
      </c>
      <c r="AM1165" s="5">
        <f t="shared" si="147"/>
        <v>6.25E-2</v>
      </c>
      <c r="AN1165" s="4">
        <f t="shared" si="148"/>
        <v>9.46611132146914E-5</v>
      </c>
      <c r="AO1165" s="3"/>
      <c r="AP1165">
        <v>0</v>
      </c>
      <c r="AQ1165" t="s">
        <v>51</v>
      </c>
      <c r="AR1165">
        <v>60171007</v>
      </c>
      <c r="AS1165" t="s">
        <v>50</v>
      </c>
      <c r="AT1165" s="2" t="s">
        <v>6</v>
      </c>
      <c r="AU1165" s="1" t="e">
        <f t="shared" si="149"/>
        <v>#VALUE!</v>
      </c>
      <c r="AV1165" s="1" t="e">
        <f t="shared" si="150"/>
        <v>#VALUE!</v>
      </c>
      <c r="AW1165" s="1" t="e">
        <f t="shared" si="151"/>
        <v>#VALUE!</v>
      </c>
    </row>
    <row r="1166" spans="1:49" x14ac:dyDescent="0.2">
      <c r="A1166">
        <v>1164</v>
      </c>
      <c r="B1166" t="s">
        <v>6575</v>
      </c>
      <c r="F1166" t="s">
        <v>6574</v>
      </c>
      <c r="G1166" t="s">
        <v>5</v>
      </c>
      <c r="H1166" t="s">
        <v>4</v>
      </c>
      <c r="I1166" t="s">
        <v>468</v>
      </c>
      <c r="J1166">
        <v>60020739</v>
      </c>
      <c r="K1166" t="s">
        <v>467</v>
      </c>
      <c r="L1166" t="s">
        <v>466</v>
      </c>
      <c r="M1166" t="s">
        <v>96</v>
      </c>
      <c r="N1166">
        <v>3</v>
      </c>
      <c r="O1166" t="s">
        <v>6573</v>
      </c>
      <c r="P1166" t="s">
        <v>6572</v>
      </c>
      <c r="Q1166" t="s">
        <v>465</v>
      </c>
      <c r="R1166" s="7">
        <v>38930</v>
      </c>
      <c r="S1166" s="8">
        <f t="shared" si="144"/>
        <v>2006</v>
      </c>
      <c r="T1166" s="8">
        <v>2006</v>
      </c>
      <c r="U1166" s="8">
        <f t="shared" si="145"/>
        <v>16</v>
      </c>
      <c r="V1166" s="7">
        <v>38930</v>
      </c>
      <c r="W1166" t="s">
        <v>1601</v>
      </c>
      <c r="X1166" s="2">
        <v>0.127</v>
      </c>
      <c r="Y1166" s="6">
        <f t="shared" si="146"/>
        <v>3.3901924668321725E-3</v>
      </c>
      <c r="AB1166">
        <v>21100200818</v>
      </c>
      <c r="AC1166">
        <v>15530396</v>
      </c>
      <c r="AD1166" t="s">
        <v>1</v>
      </c>
      <c r="AE1166">
        <v>1</v>
      </c>
      <c r="AF1166" t="s">
        <v>6533</v>
      </c>
      <c r="AH1166" t="s">
        <v>6571</v>
      </c>
      <c r="AI1166" t="s">
        <v>6570</v>
      </c>
      <c r="AJ1166" t="s">
        <v>6569</v>
      </c>
      <c r="AK1166" t="s">
        <v>6568</v>
      </c>
      <c r="AL1166">
        <v>3</v>
      </c>
      <c r="AM1166" s="5">
        <f t="shared" si="147"/>
        <v>0.1875</v>
      </c>
      <c r="AN1166" s="4">
        <f t="shared" si="148"/>
        <v>2.8398333964407423E-4</v>
      </c>
      <c r="AO1166" s="3"/>
      <c r="AP1166">
        <v>0</v>
      </c>
      <c r="AR1166" t="s">
        <v>0</v>
      </c>
      <c r="AT1166" s="2" t="s">
        <v>6</v>
      </c>
      <c r="AU1166" s="1">
        <f t="shared" si="149"/>
        <v>0.2458329728675743</v>
      </c>
      <c r="AV1166" s="1">
        <f t="shared" si="150"/>
        <v>0.18370879032381235</v>
      </c>
      <c r="AW1166" s="1">
        <f t="shared" si="151"/>
        <v>0.12158460778005037</v>
      </c>
    </row>
    <row r="1167" spans="1:49" x14ac:dyDescent="0.2">
      <c r="A1167">
        <v>1165</v>
      </c>
      <c r="B1167" t="s">
        <v>6567</v>
      </c>
      <c r="F1167" t="s">
        <v>6566</v>
      </c>
      <c r="G1167" t="s">
        <v>5</v>
      </c>
      <c r="H1167" t="s">
        <v>4</v>
      </c>
      <c r="I1167" t="s">
        <v>6565</v>
      </c>
      <c r="J1167" t="s">
        <v>6564</v>
      </c>
      <c r="K1167" t="s">
        <v>6563</v>
      </c>
      <c r="L1167" t="s">
        <v>6562</v>
      </c>
      <c r="M1167" t="s">
        <v>183</v>
      </c>
      <c r="N1167">
        <v>3</v>
      </c>
      <c r="O1167" t="s">
        <v>6561</v>
      </c>
      <c r="P1167" t="s">
        <v>6560</v>
      </c>
      <c r="Q1167" t="s">
        <v>6559</v>
      </c>
      <c r="R1167" s="7">
        <v>38930</v>
      </c>
      <c r="S1167" s="8">
        <f t="shared" si="144"/>
        <v>2006</v>
      </c>
      <c r="T1167" s="8">
        <v>2006</v>
      </c>
      <c r="U1167" s="8">
        <f t="shared" si="145"/>
        <v>16</v>
      </c>
      <c r="V1167" s="7">
        <v>38930</v>
      </c>
      <c r="W1167" t="s">
        <v>1601</v>
      </c>
      <c r="X1167" s="2">
        <v>0.127</v>
      </c>
      <c r="Y1167" s="6">
        <f t="shared" si="146"/>
        <v>3.3901924668321725E-3</v>
      </c>
      <c r="AB1167">
        <v>21100200818</v>
      </c>
      <c r="AC1167">
        <v>15530396</v>
      </c>
      <c r="AD1167" t="s">
        <v>1</v>
      </c>
      <c r="AE1167">
        <v>1</v>
      </c>
      <c r="AF1167" t="s">
        <v>6533</v>
      </c>
      <c r="AH1167" t="s">
        <v>6558</v>
      </c>
      <c r="AI1167" t="s">
        <v>6557</v>
      </c>
      <c r="AJ1167" t="s">
        <v>6556</v>
      </c>
      <c r="AK1167" t="s">
        <v>6555</v>
      </c>
      <c r="AL1167">
        <v>1</v>
      </c>
      <c r="AM1167" s="5">
        <f t="shared" si="147"/>
        <v>6.25E-2</v>
      </c>
      <c r="AN1167" s="4">
        <f t="shared" si="148"/>
        <v>9.46611132146914E-5</v>
      </c>
      <c r="AO1167" s="3"/>
      <c r="AP1167">
        <v>0</v>
      </c>
      <c r="AR1167" t="s">
        <v>0</v>
      </c>
      <c r="AT1167" s="2" t="s">
        <v>6</v>
      </c>
      <c r="AU1167" s="1">
        <f t="shared" si="149"/>
        <v>0.24015330607469282</v>
      </c>
      <c r="AV1167" s="1">
        <f t="shared" si="150"/>
        <v>0.17424267900234319</v>
      </c>
      <c r="AW1167" s="1">
        <f t="shared" si="151"/>
        <v>0.10833205192999358</v>
      </c>
    </row>
    <row r="1168" spans="1:49" x14ac:dyDescent="0.2">
      <c r="A1168">
        <v>1166</v>
      </c>
      <c r="B1168" t="s">
        <v>6554</v>
      </c>
      <c r="F1168" t="s">
        <v>6553</v>
      </c>
      <c r="G1168" t="s">
        <v>5</v>
      </c>
      <c r="H1168" t="s">
        <v>4</v>
      </c>
      <c r="I1168" t="s">
        <v>6552</v>
      </c>
      <c r="J1168" t="s">
        <v>6551</v>
      </c>
      <c r="K1168" t="s">
        <v>6550</v>
      </c>
      <c r="L1168" t="s">
        <v>6549</v>
      </c>
      <c r="M1168" t="s">
        <v>6548</v>
      </c>
      <c r="N1168">
        <v>4</v>
      </c>
      <c r="O1168" t="s">
        <v>6547</v>
      </c>
      <c r="P1168" t="s">
        <v>6546</v>
      </c>
      <c r="Q1168" t="s">
        <v>6545</v>
      </c>
      <c r="R1168" s="7">
        <v>38930</v>
      </c>
      <c r="S1168" s="8">
        <f t="shared" si="144"/>
        <v>2006</v>
      </c>
      <c r="T1168" s="8">
        <v>2006</v>
      </c>
      <c r="U1168" s="8">
        <f t="shared" si="145"/>
        <v>16</v>
      </c>
      <c r="V1168" s="7">
        <v>38930</v>
      </c>
      <c r="W1168" t="s">
        <v>1601</v>
      </c>
      <c r="X1168" s="2">
        <v>0.127</v>
      </c>
      <c r="Y1168" s="6">
        <f t="shared" si="146"/>
        <v>3.3901924668321725E-3</v>
      </c>
      <c r="AB1168">
        <v>21100200818</v>
      </c>
      <c r="AC1168">
        <v>15530396</v>
      </c>
      <c r="AD1168" t="s">
        <v>1</v>
      </c>
      <c r="AE1168">
        <v>1</v>
      </c>
      <c r="AF1168" t="s">
        <v>6533</v>
      </c>
      <c r="AH1168" t="s">
        <v>1307</v>
      </c>
      <c r="AI1168" t="s">
        <v>6544</v>
      </c>
      <c r="AK1168" t="s">
        <v>6543</v>
      </c>
      <c r="AL1168">
        <v>6</v>
      </c>
      <c r="AM1168" s="5">
        <f t="shared" si="147"/>
        <v>0.375</v>
      </c>
      <c r="AN1168" s="4">
        <f t="shared" si="148"/>
        <v>5.6796667928814845E-4</v>
      </c>
      <c r="AO1168" s="3"/>
      <c r="AP1168">
        <v>0</v>
      </c>
      <c r="AR1168" t="s">
        <v>0</v>
      </c>
      <c r="AT1168" s="2" t="s">
        <v>6</v>
      </c>
      <c r="AU1168" s="1">
        <f t="shared" si="149"/>
        <v>0.25435247305689651</v>
      </c>
      <c r="AV1168" s="1">
        <f t="shared" si="150"/>
        <v>0.19790795730601604</v>
      </c>
      <c r="AW1168" s="1">
        <f t="shared" si="151"/>
        <v>0.14146344155513557</v>
      </c>
    </row>
    <row r="1169" spans="1:49" x14ac:dyDescent="0.2">
      <c r="A1169">
        <v>1167</v>
      </c>
      <c r="B1169" t="s">
        <v>6542</v>
      </c>
      <c r="F1169" t="s">
        <v>6541</v>
      </c>
      <c r="G1169" t="s">
        <v>5</v>
      </c>
      <c r="H1169" t="s">
        <v>4</v>
      </c>
      <c r="I1169" t="s">
        <v>6540</v>
      </c>
      <c r="J1169" t="s">
        <v>6539</v>
      </c>
      <c r="K1169" t="s">
        <v>6538</v>
      </c>
      <c r="L1169" t="s">
        <v>6537</v>
      </c>
      <c r="M1169" t="s">
        <v>357</v>
      </c>
      <c r="N1169">
        <v>3</v>
      </c>
      <c r="O1169" t="s">
        <v>6536</v>
      </c>
      <c r="P1169" t="s">
        <v>6535</v>
      </c>
      <c r="Q1169" t="s">
        <v>6534</v>
      </c>
      <c r="R1169" s="7">
        <v>38930</v>
      </c>
      <c r="S1169" s="8">
        <f t="shared" si="144"/>
        <v>2006</v>
      </c>
      <c r="T1169" s="8">
        <v>2006</v>
      </c>
      <c r="U1169" s="8">
        <f t="shared" si="145"/>
        <v>16</v>
      </c>
      <c r="V1169" s="7">
        <v>38930</v>
      </c>
      <c r="W1169" t="s">
        <v>1601</v>
      </c>
      <c r="X1169" s="2">
        <v>0.127</v>
      </c>
      <c r="Y1169" s="6">
        <f t="shared" si="146"/>
        <v>3.3901924668321725E-3</v>
      </c>
      <c r="AB1169">
        <v>21100200818</v>
      </c>
      <c r="AC1169">
        <v>15530396</v>
      </c>
      <c r="AD1169" t="s">
        <v>1</v>
      </c>
      <c r="AE1169">
        <v>1</v>
      </c>
      <c r="AF1169" t="s">
        <v>6533</v>
      </c>
      <c r="AH1169" t="s">
        <v>6532</v>
      </c>
      <c r="AI1169" t="s">
        <v>6531</v>
      </c>
      <c r="AJ1169" t="s">
        <v>6530</v>
      </c>
      <c r="AK1169" t="s">
        <v>6529</v>
      </c>
      <c r="AL1169">
        <v>7</v>
      </c>
      <c r="AM1169" s="5">
        <f t="shared" si="147"/>
        <v>0.4375</v>
      </c>
      <c r="AN1169" s="4">
        <f t="shared" si="148"/>
        <v>6.6262779250283988E-4</v>
      </c>
      <c r="AO1169" s="3"/>
      <c r="AP1169">
        <v>0</v>
      </c>
      <c r="AR1169" t="s">
        <v>0</v>
      </c>
      <c r="AT1169" s="2" t="s">
        <v>6</v>
      </c>
      <c r="AU1169" s="1">
        <f t="shared" si="149"/>
        <v>0.25719230645333729</v>
      </c>
      <c r="AV1169" s="1">
        <f t="shared" si="150"/>
        <v>0.20264101296675061</v>
      </c>
      <c r="AW1169" s="1">
        <f t="shared" si="151"/>
        <v>0.14808971948016397</v>
      </c>
    </row>
    <row r="1170" spans="1:49" x14ac:dyDescent="0.2">
      <c r="A1170">
        <v>1168</v>
      </c>
      <c r="B1170" t="s">
        <v>6528</v>
      </c>
      <c r="C1170" t="s">
        <v>6527</v>
      </c>
      <c r="F1170" t="s">
        <v>6526</v>
      </c>
      <c r="G1170" t="s">
        <v>5</v>
      </c>
      <c r="H1170" t="s">
        <v>4</v>
      </c>
      <c r="I1170" t="s">
        <v>6525</v>
      </c>
      <c r="J1170" t="s">
        <v>6524</v>
      </c>
      <c r="K1170" t="s">
        <v>6523</v>
      </c>
      <c r="L1170" t="s">
        <v>6522</v>
      </c>
      <c r="M1170" t="s">
        <v>6521</v>
      </c>
      <c r="N1170">
        <v>2</v>
      </c>
      <c r="O1170" t="s">
        <v>6520</v>
      </c>
      <c r="P1170" t="s">
        <v>6519</v>
      </c>
      <c r="Q1170" t="s">
        <v>6518</v>
      </c>
      <c r="R1170" s="7">
        <v>38930</v>
      </c>
      <c r="S1170" s="8">
        <f t="shared" si="144"/>
        <v>2006</v>
      </c>
      <c r="T1170" s="8">
        <v>2006</v>
      </c>
      <c r="U1170" s="8">
        <f t="shared" si="145"/>
        <v>16</v>
      </c>
      <c r="V1170" s="7">
        <v>38930</v>
      </c>
      <c r="W1170" t="s">
        <v>908</v>
      </c>
      <c r="X1170" s="2">
        <v>0.65500000000000003</v>
      </c>
      <c r="Y1170" s="6">
        <f t="shared" si="146"/>
        <v>1.7484850911614749E-2</v>
      </c>
      <c r="AA1170">
        <v>189375</v>
      </c>
      <c r="AB1170">
        <v>26051</v>
      </c>
      <c r="AD1170" t="s">
        <v>1</v>
      </c>
      <c r="AE1170">
        <v>48</v>
      </c>
      <c r="AF1170">
        <v>3</v>
      </c>
      <c r="AH1170" t="s">
        <v>6517</v>
      </c>
      <c r="AI1170" t="s">
        <v>6516</v>
      </c>
      <c r="AJ1170" t="s">
        <v>6515</v>
      </c>
      <c r="AK1170" t="s">
        <v>6514</v>
      </c>
      <c r="AL1170">
        <v>14</v>
      </c>
      <c r="AM1170" s="5">
        <f t="shared" si="147"/>
        <v>0.875</v>
      </c>
      <c r="AN1170" s="4">
        <f t="shared" si="148"/>
        <v>1.3252555850056798E-3</v>
      </c>
      <c r="AO1170" s="3"/>
      <c r="AP1170">
        <v>0</v>
      </c>
      <c r="AR1170" t="s">
        <v>0</v>
      </c>
      <c r="AT1170" s="2" t="s">
        <v>6</v>
      </c>
      <c r="AU1170" s="1">
        <f t="shared" si="149"/>
        <v>1.2636972313632027</v>
      </c>
      <c r="AV1170" s="1">
        <f t="shared" si="150"/>
        <v>0.94050532483102145</v>
      </c>
      <c r="AW1170" s="1">
        <f t="shared" si="151"/>
        <v>0.61731341829884012</v>
      </c>
    </row>
    <row r="1171" spans="1:49" x14ac:dyDescent="0.2">
      <c r="A1171">
        <v>1169</v>
      </c>
      <c r="B1171" t="s">
        <v>6513</v>
      </c>
      <c r="C1171" t="s">
        <v>6512</v>
      </c>
      <c r="F1171" t="s">
        <v>6511</v>
      </c>
      <c r="G1171" t="s">
        <v>5</v>
      </c>
      <c r="H1171" t="s">
        <v>4</v>
      </c>
      <c r="I1171" t="s">
        <v>6510</v>
      </c>
      <c r="J1171" t="s">
        <v>880</v>
      </c>
      <c r="K1171" t="s">
        <v>879</v>
      </c>
      <c r="L1171" t="s">
        <v>878</v>
      </c>
      <c r="M1171" t="s">
        <v>877</v>
      </c>
      <c r="N1171">
        <v>4</v>
      </c>
      <c r="O1171" t="s">
        <v>6509</v>
      </c>
      <c r="P1171" t="s">
        <v>6508</v>
      </c>
      <c r="Q1171" t="s">
        <v>6507</v>
      </c>
      <c r="R1171" s="7">
        <v>38930</v>
      </c>
      <c r="S1171" s="8">
        <f t="shared" si="144"/>
        <v>2006</v>
      </c>
      <c r="T1171" s="8">
        <v>2006</v>
      </c>
      <c r="U1171" s="8">
        <f t="shared" si="145"/>
        <v>16</v>
      </c>
      <c r="V1171" s="7">
        <v>38930</v>
      </c>
      <c r="W1171" t="s">
        <v>908</v>
      </c>
      <c r="X1171" s="2">
        <v>0.65500000000000003</v>
      </c>
      <c r="Y1171" s="6">
        <f t="shared" si="146"/>
        <v>1.7484850911614749E-2</v>
      </c>
      <c r="AA1171">
        <v>189375</v>
      </c>
      <c r="AB1171">
        <v>26051</v>
      </c>
      <c r="AD1171" t="s">
        <v>1</v>
      </c>
      <c r="AE1171">
        <v>48</v>
      </c>
      <c r="AF1171">
        <v>3</v>
      </c>
      <c r="AH1171" t="s">
        <v>6506</v>
      </c>
      <c r="AI1171" t="s">
        <v>6505</v>
      </c>
      <c r="AJ1171" t="s">
        <v>6504</v>
      </c>
      <c r="AK1171" t="s">
        <v>6503</v>
      </c>
      <c r="AL1171">
        <v>2</v>
      </c>
      <c r="AM1171" s="5">
        <f t="shared" si="147"/>
        <v>0.125</v>
      </c>
      <c r="AN1171" s="4">
        <f t="shared" si="148"/>
        <v>1.893222264293828E-4</v>
      </c>
      <c r="AO1171" s="3"/>
      <c r="AP1171">
        <v>0</v>
      </c>
      <c r="AR1171" t="s">
        <v>0</v>
      </c>
      <c r="AT1171" s="2" t="s">
        <v>6</v>
      </c>
      <c r="AU1171" s="1">
        <f t="shared" si="149"/>
        <v>1.2296192306059137</v>
      </c>
      <c r="AV1171" s="1">
        <f t="shared" si="150"/>
        <v>0.88370865690220668</v>
      </c>
      <c r="AW1171" s="1">
        <f t="shared" si="151"/>
        <v>0.53779808319849931</v>
      </c>
    </row>
    <row r="1172" spans="1:49" x14ac:dyDescent="0.2">
      <c r="A1172">
        <v>1170</v>
      </c>
      <c r="B1172" t="s">
        <v>6502</v>
      </c>
      <c r="C1172" t="s">
        <v>6501</v>
      </c>
      <c r="F1172" t="s">
        <v>6500</v>
      </c>
      <c r="G1172" t="s">
        <v>5</v>
      </c>
      <c r="H1172" t="s">
        <v>4</v>
      </c>
      <c r="I1172" t="s">
        <v>6499</v>
      </c>
      <c r="J1172" t="s">
        <v>6498</v>
      </c>
      <c r="K1172" t="s">
        <v>6497</v>
      </c>
      <c r="L1172" t="s">
        <v>6496</v>
      </c>
      <c r="M1172" t="s">
        <v>1595</v>
      </c>
      <c r="N1172">
        <v>3</v>
      </c>
      <c r="O1172" t="s">
        <v>6495</v>
      </c>
      <c r="P1172" t="s">
        <v>6494</v>
      </c>
      <c r="Q1172" t="s">
        <v>6493</v>
      </c>
      <c r="R1172" s="7">
        <v>38930</v>
      </c>
      <c r="S1172" s="8">
        <f t="shared" si="144"/>
        <v>2006</v>
      </c>
      <c r="T1172" s="8">
        <v>2006</v>
      </c>
      <c r="U1172" s="8">
        <f t="shared" si="145"/>
        <v>16</v>
      </c>
      <c r="V1172" s="7">
        <v>38930</v>
      </c>
      <c r="W1172" t="s">
        <v>908</v>
      </c>
      <c r="X1172" s="2">
        <v>0.65500000000000003</v>
      </c>
      <c r="Y1172" s="6">
        <f t="shared" si="146"/>
        <v>1.7484850911614749E-2</v>
      </c>
      <c r="AA1172">
        <v>189375</v>
      </c>
      <c r="AB1172">
        <v>26051</v>
      </c>
      <c r="AD1172" t="s">
        <v>1</v>
      </c>
      <c r="AE1172">
        <v>48</v>
      </c>
      <c r="AF1172">
        <v>3</v>
      </c>
      <c r="AH1172" t="s">
        <v>6492</v>
      </c>
      <c r="AI1172" t="s">
        <v>6491</v>
      </c>
      <c r="AJ1172" t="s">
        <v>6490</v>
      </c>
      <c r="AK1172" t="s">
        <v>6489</v>
      </c>
      <c r="AL1172">
        <v>15</v>
      </c>
      <c r="AM1172" s="5">
        <f t="shared" si="147"/>
        <v>0.9375</v>
      </c>
      <c r="AN1172" s="4">
        <f t="shared" si="148"/>
        <v>1.4199166982203711E-3</v>
      </c>
      <c r="AO1172" s="3"/>
      <c r="AP1172">
        <v>0</v>
      </c>
      <c r="AR1172" t="s">
        <v>0</v>
      </c>
      <c r="AT1172" s="2" t="s">
        <v>6</v>
      </c>
      <c r="AU1172" s="1">
        <f t="shared" si="149"/>
        <v>1.2665370647596434</v>
      </c>
      <c r="AV1172" s="1">
        <f t="shared" si="150"/>
        <v>0.94523838049175601</v>
      </c>
      <c r="AW1172" s="1">
        <f t="shared" si="151"/>
        <v>0.62393969622386836</v>
      </c>
    </row>
    <row r="1173" spans="1:49" x14ac:dyDescent="0.2">
      <c r="A1173">
        <v>1171</v>
      </c>
      <c r="B1173" t="s">
        <v>6488</v>
      </c>
      <c r="C1173" t="s">
        <v>6487</v>
      </c>
      <c r="F1173" t="s">
        <v>6486</v>
      </c>
      <c r="G1173" t="s">
        <v>5</v>
      </c>
      <c r="H1173" t="s">
        <v>4</v>
      </c>
      <c r="I1173" t="s">
        <v>6485</v>
      </c>
      <c r="J1173" t="s">
        <v>6484</v>
      </c>
      <c r="K1173" t="s">
        <v>6483</v>
      </c>
      <c r="L1173" t="s">
        <v>6482</v>
      </c>
      <c r="M1173" t="s">
        <v>396</v>
      </c>
      <c r="N1173">
        <v>6</v>
      </c>
      <c r="O1173" t="s">
        <v>6481</v>
      </c>
      <c r="P1173" t="s">
        <v>6480</v>
      </c>
      <c r="Q1173" t="s">
        <v>6479</v>
      </c>
      <c r="R1173" s="7">
        <v>38930</v>
      </c>
      <c r="S1173" s="8">
        <f t="shared" si="144"/>
        <v>2006</v>
      </c>
      <c r="T1173" s="8">
        <v>2006</v>
      </c>
      <c r="U1173" s="8">
        <f t="shared" si="145"/>
        <v>16</v>
      </c>
      <c r="V1173" s="7">
        <v>38930</v>
      </c>
      <c r="W1173" t="s">
        <v>908</v>
      </c>
      <c r="X1173" s="2">
        <v>0.65500000000000003</v>
      </c>
      <c r="Y1173" s="6">
        <f t="shared" si="146"/>
        <v>1.7484850911614749E-2</v>
      </c>
      <c r="AA1173">
        <v>189375</v>
      </c>
      <c r="AB1173">
        <v>26051</v>
      </c>
      <c r="AD1173" t="s">
        <v>1</v>
      </c>
      <c r="AE1173">
        <v>48</v>
      </c>
      <c r="AF1173">
        <v>3</v>
      </c>
      <c r="AH1173" t="s">
        <v>6478</v>
      </c>
      <c r="AI1173" t="s">
        <v>6477</v>
      </c>
      <c r="AJ1173" t="s">
        <v>6476</v>
      </c>
      <c r="AK1173" t="s">
        <v>6475</v>
      </c>
      <c r="AL1173">
        <v>10</v>
      </c>
      <c r="AM1173" s="5">
        <f t="shared" si="147"/>
        <v>0.625</v>
      </c>
      <c r="AN1173" s="4">
        <f t="shared" si="148"/>
        <v>9.4661113214691405E-4</v>
      </c>
      <c r="AO1173" s="3"/>
      <c r="AP1173">
        <v>0</v>
      </c>
      <c r="AR1173" t="s">
        <v>0</v>
      </c>
      <c r="AT1173" s="2" t="s">
        <v>6</v>
      </c>
      <c r="AU1173" s="1">
        <f t="shared" si="149"/>
        <v>1.2523378977774398</v>
      </c>
      <c r="AV1173" s="1">
        <f t="shared" si="150"/>
        <v>0.92157310218808319</v>
      </c>
      <c r="AW1173" s="1">
        <f t="shared" si="151"/>
        <v>0.59080830659872652</v>
      </c>
    </row>
    <row r="1174" spans="1:49" x14ac:dyDescent="0.2">
      <c r="A1174">
        <v>1172</v>
      </c>
      <c r="B1174" t="s">
        <v>6474</v>
      </c>
      <c r="C1174" t="s">
        <v>6473</v>
      </c>
      <c r="F1174" t="s">
        <v>6472</v>
      </c>
      <c r="G1174" t="s">
        <v>5</v>
      </c>
      <c r="H1174" t="s">
        <v>4</v>
      </c>
      <c r="I1174" t="s">
        <v>6471</v>
      </c>
      <c r="J1174" t="s">
        <v>6470</v>
      </c>
      <c r="K1174" t="s">
        <v>6469</v>
      </c>
      <c r="L1174" t="s">
        <v>6468</v>
      </c>
      <c r="M1174" t="s">
        <v>26</v>
      </c>
      <c r="N1174">
        <v>3</v>
      </c>
      <c r="O1174" t="s">
        <v>6467</v>
      </c>
      <c r="P1174" t="s">
        <v>6466</v>
      </c>
      <c r="Q1174" t="s">
        <v>6465</v>
      </c>
      <c r="R1174" s="7">
        <v>38930</v>
      </c>
      <c r="S1174" s="8">
        <f t="shared" si="144"/>
        <v>2006</v>
      </c>
      <c r="T1174" s="8">
        <v>2006</v>
      </c>
      <c r="U1174" s="8">
        <f t="shared" si="145"/>
        <v>16</v>
      </c>
      <c r="V1174" s="7">
        <v>38930</v>
      </c>
      <c r="W1174" t="s">
        <v>908</v>
      </c>
      <c r="X1174" s="2">
        <v>0.65500000000000003</v>
      </c>
      <c r="Y1174" s="6">
        <f t="shared" si="146"/>
        <v>1.7484850911614749E-2</v>
      </c>
      <c r="AA1174">
        <v>189375</v>
      </c>
      <c r="AB1174">
        <v>26051</v>
      </c>
      <c r="AD1174" t="s">
        <v>1</v>
      </c>
      <c r="AE1174">
        <v>48</v>
      </c>
      <c r="AF1174">
        <v>3</v>
      </c>
      <c r="AH1174" t="s">
        <v>6464</v>
      </c>
      <c r="AI1174" t="s">
        <v>6463</v>
      </c>
      <c r="AJ1174" t="s">
        <v>6462</v>
      </c>
      <c r="AK1174" t="s">
        <v>6461</v>
      </c>
      <c r="AL1174">
        <v>6</v>
      </c>
      <c r="AM1174" s="5">
        <f t="shared" si="147"/>
        <v>0.375</v>
      </c>
      <c r="AN1174" s="4">
        <f t="shared" si="148"/>
        <v>5.6796667928814845E-4</v>
      </c>
      <c r="AO1174" s="3"/>
      <c r="AP1174">
        <v>0</v>
      </c>
      <c r="AR1174" t="s">
        <v>0</v>
      </c>
      <c r="AT1174" s="2" t="s">
        <v>6</v>
      </c>
      <c r="AU1174" s="1">
        <f t="shared" si="149"/>
        <v>1.2409785641916768</v>
      </c>
      <c r="AV1174" s="1">
        <f t="shared" si="150"/>
        <v>0.90264087954514494</v>
      </c>
      <c r="AW1174" s="1">
        <f t="shared" si="151"/>
        <v>0.56430319489861291</v>
      </c>
    </row>
    <row r="1175" spans="1:49" x14ac:dyDescent="0.2">
      <c r="A1175">
        <v>1173</v>
      </c>
      <c r="B1175" t="s">
        <v>6460</v>
      </c>
      <c r="F1175" t="s">
        <v>6459</v>
      </c>
      <c r="G1175" t="s">
        <v>5</v>
      </c>
      <c r="H1175" t="s">
        <v>4</v>
      </c>
      <c r="I1175" t="s">
        <v>6458</v>
      </c>
      <c r="N1175">
        <v>1</v>
      </c>
      <c r="O1175" t="s">
        <v>6457</v>
      </c>
      <c r="P1175">
        <v>8845177800</v>
      </c>
      <c r="R1175" s="7">
        <v>38930</v>
      </c>
      <c r="S1175" s="8">
        <f t="shared" si="144"/>
        <v>2006</v>
      </c>
      <c r="T1175" s="8">
        <v>2006</v>
      </c>
      <c r="U1175" s="8">
        <f t="shared" si="145"/>
        <v>16</v>
      </c>
      <c r="V1175" s="7">
        <v>38930</v>
      </c>
      <c r="W1175" t="s">
        <v>6456</v>
      </c>
      <c r="X1175" s="2">
        <v>0.11</v>
      </c>
      <c r="Y1175" s="6">
        <f t="shared" si="146"/>
        <v>2.9363871759963698E-3</v>
      </c>
      <c r="AA1175">
        <v>11099445</v>
      </c>
      <c r="AB1175">
        <v>144807</v>
      </c>
      <c r="AD1175" t="s">
        <v>1</v>
      </c>
      <c r="AE1175">
        <v>3</v>
      </c>
      <c r="AF1175">
        <v>8</v>
      </c>
      <c r="AH1175" t="s">
        <v>6455</v>
      </c>
      <c r="AI1175" t="s">
        <v>6454</v>
      </c>
      <c r="AJ1175" t="s">
        <v>6453</v>
      </c>
      <c r="AK1175" t="s">
        <v>6452</v>
      </c>
      <c r="AL1175">
        <v>0</v>
      </c>
      <c r="AM1175" s="5">
        <f t="shared" si="147"/>
        <v>0</v>
      </c>
      <c r="AN1175" s="4">
        <f t="shared" si="148"/>
        <v>0</v>
      </c>
      <c r="AO1175" s="3"/>
      <c r="AP1175">
        <v>0</v>
      </c>
      <c r="AR1175" t="s">
        <v>0</v>
      </c>
      <c r="AT1175" s="2" t="s">
        <v>6</v>
      </c>
      <c r="AU1175" s="1">
        <f t="shared" si="149"/>
        <v>0.20554710231974588</v>
      </c>
      <c r="AV1175" s="1">
        <f t="shared" si="150"/>
        <v>0.1468193587998185</v>
      </c>
      <c r="AW1175" s="1">
        <f t="shared" si="151"/>
        <v>8.8091615279891095E-2</v>
      </c>
    </row>
    <row r="1176" spans="1:49" x14ac:dyDescent="0.2">
      <c r="A1176">
        <v>1174</v>
      </c>
      <c r="B1176" t="s">
        <v>6451</v>
      </c>
      <c r="C1176" t="s">
        <v>6450</v>
      </c>
      <c r="F1176" t="s">
        <v>6449</v>
      </c>
      <c r="G1176" t="s">
        <v>5</v>
      </c>
      <c r="H1176" t="s">
        <v>4</v>
      </c>
      <c r="I1176" t="s">
        <v>6448</v>
      </c>
      <c r="J1176">
        <v>60010892</v>
      </c>
      <c r="K1176" t="s">
        <v>6447</v>
      </c>
      <c r="L1176" t="s">
        <v>2428</v>
      </c>
      <c r="M1176" t="s">
        <v>58</v>
      </c>
      <c r="N1176">
        <v>5</v>
      </c>
      <c r="O1176" t="s">
        <v>6446</v>
      </c>
      <c r="P1176" t="s">
        <v>6445</v>
      </c>
      <c r="Q1176" t="s">
        <v>6444</v>
      </c>
      <c r="R1176" s="7">
        <v>38930</v>
      </c>
      <c r="S1176" s="8">
        <f t="shared" si="144"/>
        <v>2006</v>
      </c>
      <c r="T1176" s="8">
        <v>2006</v>
      </c>
      <c r="U1176" s="8">
        <f t="shared" si="145"/>
        <v>16</v>
      </c>
      <c r="V1176" s="7">
        <v>38930</v>
      </c>
      <c r="W1176" t="s">
        <v>6443</v>
      </c>
      <c r="X1176" s="2">
        <v>0.317</v>
      </c>
      <c r="Y1176" s="6">
        <f t="shared" si="146"/>
        <v>8.4621339526440836E-3</v>
      </c>
      <c r="AA1176">
        <v>10648887</v>
      </c>
      <c r="AB1176">
        <v>144737</v>
      </c>
      <c r="AC1176">
        <v>15739228</v>
      </c>
      <c r="AD1176" t="s">
        <v>1</v>
      </c>
      <c r="AE1176">
        <v>49</v>
      </c>
      <c r="AF1176">
        <v>8</v>
      </c>
      <c r="AH1176" t="s">
        <v>6442</v>
      </c>
      <c r="AI1176" t="s">
        <v>6441</v>
      </c>
      <c r="AK1176" t="s">
        <v>6440</v>
      </c>
      <c r="AL1176">
        <v>0</v>
      </c>
      <c r="AM1176" s="5">
        <f t="shared" si="147"/>
        <v>0</v>
      </c>
      <c r="AN1176" s="4">
        <f t="shared" si="148"/>
        <v>0</v>
      </c>
      <c r="AO1176" s="3"/>
      <c r="AP1176">
        <v>0</v>
      </c>
      <c r="AR1176" t="s">
        <v>0</v>
      </c>
      <c r="AT1176" s="2">
        <v>0.66400000000000003</v>
      </c>
      <c r="AU1176" s="1">
        <f t="shared" si="149"/>
        <v>0.5923493766850858</v>
      </c>
      <c r="AV1176" s="1">
        <f t="shared" si="150"/>
        <v>0.42310669763220415</v>
      </c>
      <c r="AW1176" s="1">
        <f t="shared" si="151"/>
        <v>0.2538640185793225</v>
      </c>
    </row>
    <row r="1177" spans="1:49" x14ac:dyDescent="0.2">
      <c r="A1177">
        <v>1175</v>
      </c>
      <c r="B1177" t="s">
        <v>6439</v>
      </c>
      <c r="C1177" t="s">
        <v>6438</v>
      </c>
      <c r="F1177" t="s">
        <v>6437</v>
      </c>
      <c r="G1177" t="s">
        <v>5</v>
      </c>
      <c r="H1177" t="s">
        <v>4</v>
      </c>
      <c r="I1177" t="s">
        <v>6436</v>
      </c>
      <c r="J1177">
        <v>100511671</v>
      </c>
      <c r="K1177" t="s">
        <v>6435</v>
      </c>
      <c r="L1177" t="s">
        <v>6434</v>
      </c>
      <c r="M1177" t="s">
        <v>16</v>
      </c>
      <c r="N1177">
        <v>10</v>
      </c>
      <c r="O1177" t="s">
        <v>6433</v>
      </c>
      <c r="P1177" t="s">
        <v>6432</v>
      </c>
      <c r="Q1177" t="s">
        <v>6431</v>
      </c>
      <c r="R1177" s="7">
        <v>38930</v>
      </c>
      <c r="S1177" s="8">
        <f t="shared" si="144"/>
        <v>2006</v>
      </c>
      <c r="T1177" s="8">
        <v>2006</v>
      </c>
      <c r="U1177" s="8">
        <f t="shared" si="145"/>
        <v>16</v>
      </c>
      <c r="V1177" s="7">
        <v>38930</v>
      </c>
      <c r="W1177" t="s">
        <v>169</v>
      </c>
      <c r="X1177" s="2">
        <v>2.823</v>
      </c>
      <c r="Y1177" s="6">
        <f t="shared" si="146"/>
        <v>7.5358372707615917E-2</v>
      </c>
      <c r="AA1177">
        <v>1636804</v>
      </c>
      <c r="AB1177">
        <v>17249</v>
      </c>
      <c r="AD1177" t="s">
        <v>1</v>
      </c>
      <c r="AE1177">
        <v>44</v>
      </c>
      <c r="AF1177">
        <v>8</v>
      </c>
      <c r="AH1177" t="s">
        <v>6430</v>
      </c>
      <c r="AI1177" t="s">
        <v>6429</v>
      </c>
      <c r="AK1177" t="s">
        <v>6428</v>
      </c>
      <c r="AL1177">
        <v>6</v>
      </c>
      <c r="AM1177" s="5">
        <f t="shared" si="147"/>
        <v>0.375</v>
      </c>
      <c r="AN1177" s="4">
        <f t="shared" si="148"/>
        <v>5.6796667928814845E-4</v>
      </c>
      <c r="AO1177" s="3"/>
      <c r="AP1177">
        <v>0</v>
      </c>
      <c r="AR1177" t="s">
        <v>0</v>
      </c>
      <c r="AT1177" s="2">
        <v>9.6189999999999998</v>
      </c>
      <c r="AU1177" s="1">
        <f t="shared" si="149"/>
        <v>5.2921250899117585</v>
      </c>
      <c r="AV1177" s="1">
        <f t="shared" si="150"/>
        <v>3.7963169693452028</v>
      </c>
      <c r="AW1177" s="1">
        <f t="shared" si="151"/>
        <v>2.3005088487786476</v>
      </c>
    </row>
    <row r="1178" spans="1:49" x14ac:dyDescent="0.2">
      <c r="A1178">
        <v>1176</v>
      </c>
      <c r="B1178" t="s">
        <v>6427</v>
      </c>
      <c r="F1178" t="s">
        <v>6426</v>
      </c>
      <c r="G1178" t="s">
        <v>5</v>
      </c>
      <c r="H1178" t="s">
        <v>4</v>
      </c>
      <c r="I1178" t="s">
        <v>6425</v>
      </c>
      <c r="J1178">
        <v>60095722</v>
      </c>
      <c r="K1178" t="s">
        <v>6424</v>
      </c>
      <c r="L1178" t="s">
        <v>6423</v>
      </c>
      <c r="M1178" t="s">
        <v>760</v>
      </c>
      <c r="N1178">
        <v>2</v>
      </c>
      <c r="O1178" t="s">
        <v>6422</v>
      </c>
      <c r="P1178" t="s">
        <v>6421</v>
      </c>
      <c r="Q1178" t="s">
        <v>6420</v>
      </c>
      <c r="R1178" s="7">
        <v>38930</v>
      </c>
      <c r="S1178" s="8">
        <f t="shared" si="144"/>
        <v>2006</v>
      </c>
      <c r="T1178" s="8">
        <v>2006</v>
      </c>
      <c r="U1178" s="8">
        <f t="shared" si="145"/>
        <v>16</v>
      </c>
      <c r="V1178" s="7">
        <v>38930</v>
      </c>
      <c r="W1178" t="s">
        <v>6419</v>
      </c>
      <c r="X1178" s="2" t="s">
        <v>6</v>
      </c>
      <c r="Y1178" s="6" t="e">
        <f t="shared" si="146"/>
        <v>#VALUE!</v>
      </c>
      <c r="AA1178">
        <v>432288</v>
      </c>
      <c r="AB1178">
        <v>12037</v>
      </c>
      <c r="AD1178" t="s">
        <v>1</v>
      </c>
      <c r="AE1178">
        <v>50</v>
      </c>
      <c r="AF1178" t="s">
        <v>3544</v>
      </c>
      <c r="AH1178" t="s">
        <v>230</v>
      </c>
      <c r="AI1178" t="s">
        <v>6418</v>
      </c>
      <c r="AK1178" t="s">
        <v>6417</v>
      </c>
      <c r="AL1178">
        <v>0</v>
      </c>
      <c r="AM1178" s="5">
        <f t="shared" si="147"/>
        <v>0</v>
      </c>
      <c r="AN1178" s="4">
        <f t="shared" si="148"/>
        <v>0</v>
      </c>
      <c r="AO1178" s="3"/>
      <c r="AP1178">
        <v>0</v>
      </c>
      <c r="AR1178" t="s">
        <v>0</v>
      </c>
      <c r="AT1178" s="2">
        <v>2.1030000000000002</v>
      </c>
      <c r="AU1178" s="1" t="e">
        <f t="shared" si="149"/>
        <v>#VALUE!</v>
      </c>
      <c r="AV1178" s="1" t="e">
        <f t="shared" si="150"/>
        <v>#VALUE!</v>
      </c>
      <c r="AW1178" s="1" t="e">
        <f t="shared" si="151"/>
        <v>#VALUE!</v>
      </c>
    </row>
    <row r="1179" spans="1:49" x14ac:dyDescent="0.2">
      <c r="A1179">
        <v>1177</v>
      </c>
      <c r="B1179" t="s">
        <v>6416</v>
      </c>
      <c r="C1179" t="s">
        <v>6415</v>
      </c>
      <c r="F1179" t="s">
        <v>6414</v>
      </c>
      <c r="G1179" t="s">
        <v>5</v>
      </c>
      <c r="H1179" t="s">
        <v>4</v>
      </c>
      <c r="I1179" t="s">
        <v>6413</v>
      </c>
      <c r="J1179">
        <v>60011373</v>
      </c>
      <c r="K1179" t="s">
        <v>762</v>
      </c>
      <c r="L1179" t="s">
        <v>761</v>
      </c>
      <c r="M1179" t="s">
        <v>760</v>
      </c>
      <c r="N1179">
        <v>3</v>
      </c>
      <c r="O1179" t="s">
        <v>6412</v>
      </c>
      <c r="P1179" t="s">
        <v>6411</v>
      </c>
      <c r="Q1179" t="s">
        <v>4200</v>
      </c>
      <c r="R1179" s="7">
        <v>38930</v>
      </c>
      <c r="S1179" s="8">
        <f t="shared" si="144"/>
        <v>2006</v>
      </c>
      <c r="T1179" s="8">
        <v>2006</v>
      </c>
      <c r="U1179" s="8">
        <f t="shared" si="145"/>
        <v>16</v>
      </c>
      <c r="V1179" s="7">
        <v>38930</v>
      </c>
      <c r="W1179" t="s">
        <v>698</v>
      </c>
      <c r="X1179" s="2">
        <v>0.88100000000000001</v>
      </c>
      <c r="Y1179" s="6">
        <f t="shared" si="146"/>
        <v>2.3517791836843653E-2</v>
      </c>
      <c r="AA1179">
        <v>10459243</v>
      </c>
      <c r="AB1179">
        <v>17248</v>
      </c>
      <c r="AD1179" t="s">
        <v>1</v>
      </c>
      <c r="AE1179">
        <v>48</v>
      </c>
      <c r="AF1179">
        <v>4</v>
      </c>
      <c r="AH1179" t="s">
        <v>6410</v>
      </c>
      <c r="AI1179" t="s">
        <v>6409</v>
      </c>
      <c r="AJ1179" t="s">
        <v>6408</v>
      </c>
      <c r="AK1179" t="s">
        <v>6407</v>
      </c>
      <c r="AL1179">
        <v>8</v>
      </c>
      <c r="AM1179" s="5">
        <f t="shared" si="147"/>
        <v>0.5</v>
      </c>
      <c r="AN1179" s="4">
        <f t="shared" si="148"/>
        <v>7.572889057175312E-4</v>
      </c>
      <c r="AO1179" s="3"/>
      <c r="AP1179">
        <v>0</v>
      </c>
      <c r="AR1179" t="s">
        <v>0</v>
      </c>
      <c r="AT1179" s="2" t="s">
        <v>6</v>
      </c>
      <c r="AU1179" s="1">
        <f t="shared" si="149"/>
        <v>1.6689640957505816</v>
      </c>
      <c r="AV1179" s="1">
        <f t="shared" si="150"/>
        <v>1.2137540371280591</v>
      </c>
      <c r="AW1179" s="1">
        <f t="shared" si="151"/>
        <v>0.75854397850553679</v>
      </c>
    </row>
    <row r="1180" spans="1:49" x14ac:dyDescent="0.2">
      <c r="A1180">
        <v>1178</v>
      </c>
      <c r="B1180" t="s">
        <v>6406</v>
      </c>
      <c r="C1180" t="s">
        <v>6405</v>
      </c>
      <c r="F1180" t="s">
        <v>6404</v>
      </c>
      <c r="G1180" t="s">
        <v>5</v>
      </c>
      <c r="H1180" t="s">
        <v>4</v>
      </c>
      <c r="I1180" t="s">
        <v>6403</v>
      </c>
      <c r="J1180" t="s">
        <v>252</v>
      </c>
      <c r="K1180" t="s">
        <v>251</v>
      </c>
      <c r="L1180" t="s">
        <v>250</v>
      </c>
      <c r="M1180" t="s">
        <v>249</v>
      </c>
      <c r="N1180">
        <v>3</v>
      </c>
      <c r="O1180" t="s">
        <v>6402</v>
      </c>
      <c r="P1180" t="s">
        <v>6401</v>
      </c>
      <c r="Q1180" t="s">
        <v>6400</v>
      </c>
      <c r="R1180" s="7">
        <v>38930</v>
      </c>
      <c r="S1180" s="8">
        <f t="shared" si="144"/>
        <v>2006</v>
      </c>
      <c r="T1180" s="8">
        <v>2006</v>
      </c>
      <c r="U1180" s="8">
        <f t="shared" si="145"/>
        <v>16</v>
      </c>
      <c r="V1180" s="7">
        <v>38930</v>
      </c>
      <c r="W1180" t="s">
        <v>698</v>
      </c>
      <c r="X1180" s="2">
        <v>0.88100000000000001</v>
      </c>
      <c r="Y1180" s="6">
        <f t="shared" si="146"/>
        <v>2.3517791836843653E-2</v>
      </c>
      <c r="AA1180">
        <v>10459243</v>
      </c>
      <c r="AB1180">
        <v>17248</v>
      </c>
      <c r="AD1180" t="s">
        <v>1</v>
      </c>
      <c r="AE1180">
        <v>48</v>
      </c>
      <c r="AF1180">
        <v>4</v>
      </c>
      <c r="AH1180" t="s">
        <v>6399</v>
      </c>
      <c r="AI1180" t="s">
        <v>6398</v>
      </c>
      <c r="AJ1180" t="s">
        <v>6397</v>
      </c>
      <c r="AK1180" t="s">
        <v>6396</v>
      </c>
      <c r="AL1180">
        <v>27</v>
      </c>
      <c r="AM1180" s="5">
        <f t="shared" si="147"/>
        <v>1.6875</v>
      </c>
      <c r="AN1180" s="4">
        <f t="shared" si="148"/>
        <v>2.5558500567966678E-3</v>
      </c>
      <c r="AO1180" s="3"/>
      <c r="AP1180">
        <v>0</v>
      </c>
      <c r="AR1180" t="s">
        <v>0</v>
      </c>
      <c r="AT1180" s="2" t="s">
        <v>6</v>
      </c>
      <c r="AU1180" s="1">
        <f t="shared" si="149"/>
        <v>1.7229209302829556</v>
      </c>
      <c r="AV1180" s="1">
        <f t="shared" si="150"/>
        <v>1.303682094682016</v>
      </c>
      <c r="AW1180" s="1">
        <f t="shared" si="151"/>
        <v>0.88444325908107624</v>
      </c>
    </row>
    <row r="1181" spans="1:49" x14ac:dyDescent="0.2">
      <c r="A1181">
        <v>1179</v>
      </c>
      <c r="B1181" t="s">
        <v>6395</v>
      </c>
      <c r="C1181" t="s">
        <v>6394</v>
      </c>
      <c r="F1181" t="s">
        <v>6393</v>
      </c>
      <c r="G1181" t="s">
        <v>5</v>
      </c>
      <c r="H1181" t="s">
        <v>4</v>
      </c>
      <c r="I1181" t="s">
        <v>1363</v>
      </c>
      <c r="J1181">
        <v>60031004</v>
      </c>
      <c r="K1181" t="s">
        <v>691</v>
      </c>
      <c r="L1181" t="s">
        <v>690</v>
      </c>
      <c r="M1181" t="s">
        <v>211</v>
      </c>
      <c r="N1181">
        <v>4</v>
      </c>
      <c r="O1181" t="s">
        <v>6392</v>
      </c>
      <c r="P1181" t="s">
        <v>6391</v>
      </c>
      <c r="Q1181" t="s">
        <v>1609</v>
      </c>
      <c r="R1181" s="7">
        <v>38930</v>
      </c>
      <c r="S1181" s="8">
        <f t="shared" si="144"/>
        <v>2006</v>
      </c>
      <c r="T1181" s="8">
        <v>2006</v>
      </c>
      <c r="U1181" s="8">
        <f t="shared" si="145"/>
        <v>16</v>
      </c>
      <c r="V1181" s="7">
        <v>38930</v>
      </c>
      <c r="W1181" t="s">
        <v>698</v>
      </c>
      <c r="X1181" s="2">
        <v>0.88100000000000001</v>
      </c>
      <c r="Y1181" s="6">
        <f t="shared" si="146"/>
        <v>2.3517791836843653E-2</v>
      </c>
      <c r="AA1181">
        <v>10459243</v>
      </c>
      <c r="AB1181">
        <v>17248</v>
      </c>
      <c r="AD1181" t="s">
        <v>1</v>
      </c>
      <c r="AE1181">
        <v>48</v>
      </c>
      <c r="AF1181">
        <v>4</v>
      </c>
      <c r="AH1181" t="s">
        <v>1183</v>
      </c>
      <c r="AI1181" t="s">
        <v>6390</v>
      </c>
      <c r="AJ1181" t="s">
        <v>6389</v>
      </c>
      <c r="AK1181" t="s">
        <v>6388</v>
      </c>
      <c r="AL1181">
        <v>35</v>
      </c>
      <c r="AM1181" s="5">
        <f t="shared" si="147"/>
        <v>2.1875</v>
      </c>
      <c r="AN1181" s="4">
        <f t="shared" si="148"/>
        <v>3.3131389625141992E-3</v>
      </c>
      <c r="AO1181" s="3"/>
      <c r="AP1181">
        <v>0</v>
      </c>
      <c r="AQ1181" t="s">
        <v>1573</v>
      </c>
      <c r="AR1181" t="s">
        <v>0</v>
      </c>
      <c r="AS1181" t="s">
        <v>1572</v>
      </c>
      <c r="AT1181" s="2" t="s">
        <v>6</v>
      </c>
      <c r="AU1181" s="1">
        <f t="shared" si="149"/>
        <v>1.7456395974544816</v>
      </c>
      <c r="AV1181" s="1">
        <f t="shared" si="150"/>
        <v>1.3415465399678927</v>
      </c>
      <c r="AW1181" s="1">
        <f t="shared" si="151"/>
        <v>0.93745348248130345</v>
      </c>
    </row>
    <row r="1182" spans="1:49" x14ac:dyDescent="0.2">
      <c r="A1182">
        <v>1180</v>
      </c>
      <c r="B1182" t="s">
        <v>6387</v>
      </c>
      <c r="C1182" t="s">
        <v>6386</v>
      </c>
      <c r="F1182" t="s">
        <v>6385</v>
      </c>
      <c r="G1182" t="s">
        <v>5</v>
      </c>
      <c r="H1182" t="s">
        <v>4</v>
      </c>
      <c r="I1182" t="s">
        <v>6384</v>
      </c>
      <c r="J1182">
        <v>60006164</v>
      </c>
      <c r="K1182" t="s">
        <v>6383</v>
      </c>
      <c r="L1182" t="s">
        <v>6382</v>
      </c>
      <c r="M1182" t="s">
        <v>16</v>
      </c>
      <c r="N1182">
        <v>1</v>
      </c>
      <c r="O1182" t="s">
        <v>6381</v>
      </c>
      <c r="P1182">
        <v>7404492537</v>
      </c>
      <c r="Q1182">
        <v>60006164</v>
      </c>
      <c r="R1182" s="7">
        <v>38930</v>
      </c>
      <c r="S1182" s="8">
        <f t="shared" si="144"/>
        <v>2006</v>
      </c>
      <c r="T1182" s="8">
        <v>2006</v>
      </c>
      <c r="U1182" s="8">
        <f t="shared" si="145"/>
        <v>16</v>
      </c>
      <c r="V1182" s="7">
        <v>38930</v>
      </c>
      <c r="W1182" t="s">
        <v>698</v>
      </c>
      <c r="X1182" s="2">
        <v>0.88100000000000001</v>
      </c>
      <c r="Y1182" s="6">
        <f t="shared" si="146"/>
        <v>2.3517791836843653E-2</v>
      </c>
      <c r="AA1182">
        <v>10459243</v>
      </c>
      <c r="AB1182">
        <v>17248</v>
      </c>
      <c r="AD1182" t="s">
        <v>1</v>
      </c>
      <c r="AE1182">
        <v>48</v>
      </c>
      <c r="AF1182">
        <v>4</v>
      </c>
      <c r="AH1182" t="s">
        <v>6380</v>
      </c>
      <c r="AI1182" t="s">
        <v>6379</v>
      </c>
      <c r="AJ1182" t="s">
        <v>6378</v>
      </c>
      <c r="AK1182" t="s">
        <v>6377</v>
      </c>
      <c r="AL1182">
        <v>6</v>
      </c>
      <c r="AM1182" s="5">
        <f t="shared" si="147"/>
        <v>0.375</v>
      </c>
      <c r="AN1182" s="4">
        <f t="shared" si="148"/>
        <v>5.6796667928814845E-4</v>
      </c>
      <c r="AO1182" s="3"/>
      <c r="AP1182">
        <v>0</v>
      </c>
      <c r="AR1182" t="s">
        <v>0</v>
      </c>
      <c r="AT1182" s="2" t="s">
        <v>6</v>
      </c>
      <c r="AU1182" s="1">
        <f t="shared" si="149"/>
        <v>1.6632844289576998</v>
      </c>
      <c r="AV1182" s="1">
        <f t="shared" si="150"/>
        <v>1.2042879258065902</v>
      </c>
      <c r="AW1182" s="1">
        <f t="shared" si="151"/>
        <v>0.74529142265547998</v>
      </c>
    </row>
    <row r="1183" spans="1:49" x14ac:dyDescent="0.2">
      <c r="A1183">
        <v>1181</v>
      </c>
      <c r="B1183" t="s">
        <v>6376</v>
      </c>
      <c r="C1183" t="s">
        <v>6375</v>
      </c>
      <c r="F1183" t="s">
        <v>6374</v>
      </c>
      <c r="G1183" t="s">
        <v>5</v>
      </c>
      <c r="H1183" t="s">
        <v>4</v>
      </c>
      <c r="I1183" t="s">
        <v>6373</v>
      </c>
      <c r="J1183">
        <v>60028775</v>
      </c>
      <c r="K1183" t="s">
        <v>6372</v>
      </c>
      <c r="L1183" t="s">
        <v>6371</v>
      </c>
      <c r="M1183" t="s">
        <v>148</v>
      </c>
      <c r="N1183">
        <v>1</v>
      </c>
      <c r="O1183" t="s">
        <v>6370</v>
      </c>
      <c r="P1183">
        <v>6602432734</v>
      </c>
      <c r="Q1183">
        <v>60028775</v>
      </c>
      <c r="R1183" s="7">
        <v>38930</v>
      </c>
      <c r="S1183" s="8">
        <f t="shared" si="144"/>
        <v>2006</v>
      </c>
      <c r="T1183" s="8">
        <v>2006</v>
      </c>
      <c r="U1183" s="8">
        <f t="shared" si="145"/>
        <v>16</v>
      </c>
      <c r="V1183" s="7">
        <v>38930</v>
      </c>
      <c r="W1183" t="s">
        <v>698</v>
      </c>
      <c r="X1183" s="2">
        <v>0.88100000000000001</v>
      </c>
      <c r="Y1183" s="6">
        <f t="shared" si="146"/>
        <v>2.3517791836843653E-2</v>
      </c>
      <c r="AA1183">
        <v>10459243</v>
      </c>
      <c r="AB1183">
        <v>17248</v>
      </c>
      <c r="AD1183" t="s">
        <v>1</v>
      </c>
      <c r="AE1183">
        <v>48</v>
      </c>
      <c r="AF1183">
        <v>4</v>
      </c>
      <c r="AH1183" t="s">
        <v>812</v>
      </c>
      <c r="AI1183" t="s">
        <v>6369</v>
      </c>
      <c r="AJ1183" t="s">
        <v>6368</v>
      </c>
      <c r="AK1183" t="s">
        <v>6367</v>
      </c>
      <c r="AL1183">
        <v>0</v>
      </c>
      <c r="AM1183" s="5">
        <f t="shared" si="147"/>
        <v>0</v>
      </c>
      <c r="AN1183" s="4">
        <f t="shared" si="148"/>
        <v>0</v>
      </c>
      <c r="AO1183" s="3"/>
      <c r="AP1183">
        <v>0</v>
      </c>
      <c r="AQ1183" t="s">
        <v>1573</v>
      </c>
      <c r="AR1183" t="s">
        <v>0</v>
      </c>
      <c r="AS1183" t="s">
        <v>1572</v>
      </c>
      <c r="AT1183" s="2" t="s">
        <v>6</v>
      </c>
      <c r="AU1183" s="1">
        <f t="shared" si="149"/>
        <v>1.6462454285790555</v>
      </c>
      <c r="AV1183" s="1">
        <f t="shared" si="150"/>
        <v>1.1758895918421826</v>
      </c>
      <c r="AW1183" s="1">
        <f t="shared" si="151"/>
        <v>0.70553375510530958</v>
      </c>
    </row>
    <row r="1184" spans="1:49" x14ac:dyDescent="0.2">
      <c r="A1184">
        <v>1182</v>
      </c>
      <c r="B1184" t="s">
        <v>6366</v>
      </c>
      <c r="C1184" t="s">
        <v>6365</v>
      </c>
      <c r="F1184" t="s">
        <v>6364</v>
      </c>
      <c r="G1184" t="s">
        <v>5</v>
      </c>
      <c r="H1184" t="s">
        <v>4</v>
      </c>
      <c r="I1184" t="s">
        <v>2228</v>
      </c>
      <c r="J1184">
        <v>60014907</v>
      </c>
      <c r="K1184" t="s">
        <v>1128</v>
      </c>
      <c r="L1184" t="s">
        <v>1127</v>
      </c>
      <c r="M1184" t="s">
        <v>36</v>
      </c>
      <c r="N1184">
        <v>5</v>
      </c>
      <c r="O1184" t="s">
        <v>6363</v>
      </c>
      <c r="P1184" t="s">
        <v>6362</v>
      </c>
      <c r="Q1184" t="s">
        <v>6361</v>
      </c>
      <c r="R1184" s="7">
        <v>38930</v>
      </c>
      <c r="S1184" s="8">
        <f t="shared" si="144"/>
        <v>2006</v>
      </c>
      <c r="T1184" s="8">
        <v>2006</v>
      </c>
      <c r="U1184" s="8">
        <f t="shared" si="145"/>
        <v>16</v>
      </c>
      <c r="V1184" s="7">
        <v>38930</v>
      </c>
      <c r="W1184" t="s">
        <v>698</v>
      </c>
      <c r="X1184" s="2">
        <v>0.88100000000000001</v>
      </c>
      <c r="Y1184" s="6">
        <f t="shared" si="146"/>
        <v>2.3517791836843653E-2</v>
      </c>
      <c r="AA1184">
        <v>10459243</v>
      </c>
      <c r="AB1184">
        <v>17248</v>
      </c>
      <c r="AD1184" t="s">
        <v>1</v>
      </c>
      <c r="AE1184">
        <v>48</v>
      </c>
      <c r="AF1184">
        <v>4</v>
      </c>
      <c r="AH1184" t="s">
        <v>6360</v>
      </c>
      <c r="AI1184" t="s">
        <v>6359</v>
      </c>
      <c r="AJ1184" t="s">
        <v>6358</v>
      </c>
      <c r="AK1184" t="s">
        <v>6357</v>
      </c>
      <c r="AL1184">
        <v>7</v>
      </c>
      <c r="AM1184" s="5">
        <f t="shared" si="147"/>
        <v>0.4375</v>
      </c>
      <c r="AN1184" s="4">
        <f t="shared" si="148"/>
        <v>6.6262779250283988E-4</v>
      </c>
      <c r="AO1184" s="3"/>
      <c r="AP1184">
        <v>0</v>
      </c>
      <c r="AR1184" t="s">
        <v>0</v>
      </c>
      <c r="AT1184" s="2" t="s">
        <v>6</v>
      </c>
      <c r="AU1184" s="1">
        <f t="shared" si="149"/>
        <v>1.666124262354141</v>
      </c>
      <c r="AV1184" s="1">
        <f t="shared" si="150"/>
        <v>1.2090209814673247</v>
      </c>
      <c r="AW1184" s="1">
        <f t="shared" si="151"/>
        <v>0.75191770058050833</v>
      </c>
    </row>
    <row r="1185" spans="1:49" x14ac:dyDescent="0.2">
      <c r="A1185">
        <v>1183</v>
      </c>
      <c r="B1185" t="s">
        <v>6356</v>
      </c>
      <c r="C1185" t="s">
        <v>6355</v>
      </c>
      <c r="F1185" t="s">
        <v>6354</v>
      </c>
      <c r="G1185" t="s">
        <v>5</v>
      </c>
      <c r="H1185" t="s">
        <v>4</v>
      </c>
      <c r="I1185" t="s">
        <v>6353</v>
      </c>
      <c r="J1185">
        <v>60030551</v>
      </c>
      <c r="K1185" t="s">
        <v>506</v>
      </c>
      <c r="L1185" t="s">
        <v>505</v>
      </c>
      <c r="M1185" t="s">
        <v>16</v>
      </c>
      <c r="N1185">
        <v>1</v>
      </c>
      <c r="O1185" t="s">
        <v>6352</v>
      </c>
      <c r="P1185">
        <v>55650323300</v>
      </c>
      <c r="Q1185">
        <v>60030551</v>
      </c>
      <c r="R1185" s="7">
        <v>38930</v>
      </c>
      <c r="S1185" s="8">
        <f t="shared" si="144"/>
        <v>2006</v>
      </c>
      <c r="T1185" s="8">
        <v>2006</v>
      </c>
      <c r="U1185" s="8">
        <f t="shared" si="145"/>
        <v>16</v>
      </c>
      <c r="V1185" s="7">
        <v>38930</v>
      </c>
      <c r="W1185" t="s">
        <v>698</v>
      </c>
      <c r="X1185" s="2">
        <v>0.88100000000000001</v>
      </c>
      <c r="Y1185" s="6">
        <f t="shared" si="146"/>
        <v>2.3517791836843653E-2</v>
      </c>
      <c r="AA1185">
        <v>10459243</v>
      </c>
      <c r="AB1185">
        <v>17248</v>
      </c>
      <c r="AD1185" t="s">
        <v>1</v>
      </c>
      <c r="AE1185">
        <v>48</v>
      </c>
      <c r="AF1185">
        <v>4</v>
      </c>
      <c r="AH1185" t="s">
        <v>6351</v>
      </c>
      <c r="AI1185" t="s">
        <v>6350</v>
      </c>
      <c r="AJ1185" t="s">
        <v>6349</v>
      </c>
      <c r="AK1185" t="s">
        <v>6348</v>
      </c>
      <c r="AL1185">
        <v>0</v>
      </c>
      <c r="AM1185" s="5">
        <f t="shared" si="147"/>
        <v>0</v>
      </c>
      <c r="AN1185" s="4">
        <f t="shared" si="148"/>
        <v>0</v>
      </c>
      <c r="AO1185" s="3"/>
      <c r="AP1185">
        <v>0</v>
      </c>
      <c r="AR1185" t="s">
        <v>0</v>
      </c>
      <c r="AT1185" s="2" t="s">
        <v>6</v>
      </c>
      <c r="AU1185" s="1">
        <f t="shared" si="149"/>
        <v>1.6462454285790555</v>
      </c>
      <c r="AV1185" s="1">
        <f t="shared" si="150"/>
        <v>1.1758895918421826</v>
      </c>
      <c r="AW1185" s="1">
        <f t="shared" si="151"/>
        <v>0.70553375510530958</v>
      </c>
    </row>
    <row r="1186" spans="1:49" x14ac:dyDescent="0.2">
      <c r="A1186">
        <v>1184</v>
      </c>
      <c r="B1186" t="s">
        <v>6347</v>
      </c>
      <c r="C1186" t="s">
        <v>6346</v>
      </c>
      <c r="F1186" t="s">
        <v>6345</v>
      </c>
      <c r="G1186" t="s">
        <v>5</v>
      </c>
      <c r="H1186" t="s">
        <v>4</v>
      </c>
      <c r="I1186" t="s">
        <v>6344</v>
      </c>
      <c r="J1186">
        <v>101086824</v>
      </c>
      <c r="K1186" t="s">
        <v>6343</v>
      </c>
      <c r="L1186" t="s">
        <v>6342</v>
      </c>
      <c r="M1186" t="s">
        <v>16</v>
      </c>
      <c r="N1186">
        <v>1</v>
      </c>
      <c r="O1186" t="s">
        <v>6341</v>
      </c>
      <c r="P1186">
        <v>7003752339</v>
      </c>
      <c r="Q1186">
        <v>101086824</v>
      </c>
      <c r="R1186" s="7">
        <v>38930</v>
      </c>
      <c r="S1186" s="8">
        <f t="shared" si="144"/>
        <v>2006</v>
      </c>
      <c r="T1186" s="8">
        <v>2006</v>
      </c>
      <c r="U1186" s="8">
        <f t="shared" si="145"/>
        <v>16</v>
      </c>
      <c r="V1186" s="7">
        <v>38930</v>
      </c>
      <c r="W1186" t="s">
        <v>698</v>
      </c>
      <c r="X1186" s="2">
        <v>0.88100000000000001</v>
      </c>
      <c r="Y1186" s="6">
        <f t="shared" si="146"/>
        <v>2.3517791836843653E-2</v>
      </c>
      <c r="AA1186">
        <v>10459243</v>
      </c>
      <c r="AB1186">
        <v>17248</v>
      </c>
      <c r="AD1186" t="s">
        <v>1</v>
      </c>
      <c r="AE1186">
        <v>48</v>
      </c>
      <c r="AF1186">
        <v>4</v>
      </c>
      <c r="AH1186" s="9">
        <v>43435</v>
      </c>
      <c r="AI1186" t="s">
        <v>6340</v>
      </c>
      <c r="AJ1186" t="s">
        <v>6339</v>
      </c>
      <c r="AK1186" t="s">
        <v>6338</v>
      </c>
      <c r="AL1186">
        <v>9</v>
      </c>
      <c r="AM1186" s="5">
        <f t="shared" si="147"/>
        <v>0.5625</v>
      </c>
      <c r="AN1186" s="4">
        <f t="shared" si="148"/>
        <v>8.5195001893222262E-4</v>
      </c>
      <c r="AO1186" s="3"/>
      <c r="AP1186">
        <v>0</v>
      </c>
      <c r="AR1186" t="s">
        <v>0</v>
      </c>
      <c r="AT1186" s="2" t="s">
        <v>6</v>
      </c>
      <c r="AU1186" s="1">
        <f t="shared" si="149"/>
        <v>1.6718039291470224</v>
      </c>
      <c r="AV1186" s="1">
        <f t="shared" si="150"/>
        <v>1.2184870927887936</v>
      </c>
      <c r="AW1186" s="1">
        <f t="shared" si="151"/>
        <v>0.76517025643056513</v>
      </c>
    </row>
    <row r="1187" spans="1:49" x14ac:dyDescent="0.2">
      <c r="A1187">
        <v>1185</v>
      </c>
      <c r="B1187" t="s">
        <v>6337</v>
      </c>
      <c r="F1187" t="s">
        <v>6336</v>
      </c>
      <c r="G1187" t="s">
        <v>5</v>
      </c>
      <c r="H1187" t="s">
        <v>4</v>
      </c>
      <c r="I1187" t="s">
        <v>1209</v>
      </c>
      <c r="J1187">
        <v>60025864</v>
      </c>
      <c r="K1187" t="s">
        <v>256</v>
      </c>
      <c r="L1187" t="s">
        <v>255</v>
      </c>
      <c r="M1187" t="s">
        <v>254</v>
      </c>
      <c r="N1187">
        <v>1</v>
      </c>
      <c r="O1187" t="s">
        <v>6335</v>
      </c>
      <c r="P1187">
        <v>34874139600</v>
      </c>
      <c r="Q1187">
        <v>60025864</v>
      </c>
      <c r="R1187" s="7">
        <v>38930</v>
      </c>
      <c r="S1187" s="8">
        <f t="shared" si="144"/>
        <v>2006</v>
      </c>
      <c r="T1187" s="8">
        <v>2006</v>
      </c>
      <c r="U1187" s="8">
        <f t="shared" si="145"/>
        <v>16</v>
      </c>
      <c r="V1187" s="7">
        <v>38930</v>
      </c>
      <c r="W1187" t="s">
        <v>6334</v>
      </c>
      <c r="X1187" s="2">
        <v>0.10299999999999999</v>
      </c>
      <c r="Y1187" s="6">
        <f t="shared" si="146"/>
        <v>2.7495261738875098E-3</v>
      </c>
      <c r="AA1187">
        <v>18123031</v>
      </c>
      <c r="AB1187">
        <v>145378</v>
      </c>
      <c r="AD1187" t="s">
        <v>1</v>
      </c>
      <c r="AE1187">
        <v>13</v>
      </c>
      <c r="AF1187">
        <v>3</v>
      </c>
      <c r="AH1187" t="s">
        <v>6333</v>
      </c>
      <c r="AI1187" t="s">
        <v>6332</v>
      </c>
      <c r="AJ1187" t="s">
        <v>6331</v>
      </c>
      <c r="AK1187" t="s">
        <v>6330</v>
      </c>
      <c r="AL1187">
        <v>0</v>
      </c>
      <c r="AM1187" s="5">
        <f t="shared" si="147"/>
        <v>0</v>
      </c>
      <c r="AN1187" s="4">
        <f t="shared" si="148"/>
        <v>0</v>
      </c>
      <c r="AO1187" s="3"/>
      <c r="AP1187">
        <v>0</v>
      </c>
      <c r="AR1187" t="s">
        <v>0</v>
      </c>
      <c r="AT1187" s="2" t="s">
        <v>6</v>
      </c>
      <c r="AU1187" s="1">
        <f t="shared" si="149"/>
        <v>0.19246683217212568</v>
      </c>
      <c r="AV1187" s="1">
        <f t="shared" si="150"/>
        <v>0.13747630869437549</v>
      </c>
      <c r="AW1187" s="1">
        <f t="shared" si="151"/>
        <v>8.2485785216625293E-2</v>
      </c>
    </row>
    <row r="1188" spans="1:49" x14ac:dyDescent="0.2">
      <c r="A1188">
        <v>1186</v>
      </c>
      <c r="B1188" t="s">
        <v>6329</v>
      </c>
      <c r="C1188" t="s">
        <v>6328</v>
      </c>
      <c r="D1188" t="s">
        <v>6327</v>
      </c>
      <c r="E1188">
        <v>17007073</v>
      </c>
      <c r="F1188" t="s">
        <v>6326</v>
      </c>
      <c r="G1188" t="s">
        <v>5</v>
      </c>
      <c r="H1188" t="s">
        <v>4</v>
      </c>
      <c r="I1188" t="s">
        <v>6325</v>
      </c>
      <c r="J1188">
        <v>60007457</v>
      </c>
      <c r="K1188" t="s">
        <v>1136</v>
      </c>
      <c r="L1188" t="s">
        <v>1135</v>
      </c>
      <c r="M1188" t="s">
        <v>58</v>
      </c>
      <c r="N1188">
        <v>3</v>
      </c>
      <c r="O1188" t="s">
        <v>6324</v>
      </c>
      <c r="P1188" t="s">
        <v>6323</v>
      </c>
      <c r="Q1188" t="s">
        <v>2603</v>
      </c>
      <c r="R1188" s="7">
        <v>38930</v>
      </c>
      <c r="S1188" s="8">
        <f t="shared" si="144"/>
        <v>2006</v>
      </c>
      <c r="T1188" s="8">
        <v>2006</v>
      </c>
      <c r="U1188" s="8">
        <f t="shared" si="145"/>
        <v>16</v>
      </c>
      <c r="V1188" s="7">
        <v>38930</v>
      </c>
      <c r="W1188" t="s">
        <v>6322</v>
      </c>
      <c r="X1188" s="2">
        <v>0.33900000000000002</v>
      </c>
      <c r="Y1188" s="6">
        <f t="shared" si="146"/>
        <v>9.0494113878433584E-3</v>
      </c>
      <c r="AA1188">
        <v>2197200</v>
      </c>
      <c r="AB1188">
        <v>29556</v>
      </c>
      <c r="AD1188" t="s">
        <v>1</v>
      </c>
      <c r="AE1188">
        <v>4</v>
      </c>
      <c r="AF1188">
        <v>4</v>
      </c>
      <c r="AH1188" t="s">
        <v>6321</v>
      </c>
      <c r="AI1188" t="s">
        <v>6320</v>
      </c>
      <c r="AJ1188" t="s">
        <v>6319</v>
      </c>
      <c r="AK1188" t="s">
        <v>6318</v>
      </c>
      <c r="AL1188">
        <v>2</v>
      </c>
      <c r="AM1188" s="5">
        <f t="shared" si="147"/>
        <v>0.125</v>
      </c>
      <c r="AN1188" s="4">
        <f t="shared" si="148"/>
        <v>1.893222264293828E-4</v>
      </c>
      <c r="AO1188" s="3"/>
      <c r="AP1188">
        <v>0</v>
      </c>
      <c r="AQ1188" t="s">
        <v>1120</v>
      </c>
      <c r="AR1188" t="s">
        <v>6317</v>
      </c>
      <c r="AS1188" t="s">
        <v>184</v>
      </c>
      <c r="AT1188" s="2">
        <v>1.1220000000000001</v>
      </c>
      <c r="AU1188" s="1">
        <f t="shared" si="149"/>
        <v>0.63913846394191665</v>
      </c>
      <c r="AV1188" s="1">
        <f t="shared" si="150"/>
        <v>0.46193668071363703</v>
      </c>
      <c r="AW1188" s="1">
        <f t="shared" si="151"/>
        <v>0.28473489748535752</v>
      </c>
    </row>
    <row r="1189" spans="1:49" x14ac:dyDescent="0.2">
      <c r="A1189">
        <v>1187</v>
      </c>
      <c r="B1189" t="s">
        <v>6316</v>
      </c>
      <c r="C1189" t="s">
        <v>6315</v>
      </c>
      <c r="F1189" t="s">
        <v>6314</v>
      </c>
      <c r="G1189" t="s">
        <v>5</v>
      </c>
      <c r="H1189" t="s">
        <v>4</v>
      </c>
      <c r="I1189" t="s">
        <v>6313</v>
      </c>
      <c r="J1189">
        <v>60017511</v>
      </c>
      <c r="K1189" t="s">
        <v>546</v>
      </c>
      <c r="L1189" t="s">
        <v>352</v>
      </c>
      <c r="M1189" t="s">
        <v>254</v>
      </c>
      <c r="N1189">
        <v>4</v>
      </c>
      <c r="O1189" t="s">
        <v>6312</v>
      </c>
      <c r="P1189" t="s">
        <v>6311</v>
      </c>
      <c r="Q1189" t="s">
        <v>6310</v>
      </c>
      <c r="R1189" s="7">
        <v>38930</v>
      </c>
      <c r="S1189" s="8">
        <f t="shared" si="144"/>
        <v>2006</v>
      </c>
      <c r="T1189" s="8">
        <v>2006</v>
      </c>
      <c r="U1189" s="8">
        <f t="shared" si="145"/>
        <v>16</v>
      </c>
      <c r="V1189" s="7">
        <v>38930</v>
      </c>
      <c r="W1189" t="s">
        <v>906</v>
      </c>
      <c r="X1189" s="2">
        <v>0.76700000000000002</v>
      </c>
      <c r="Y1189" s="6">
        <f t="shared" si="146"/>
        <v>2.0474626945356504E-2</v>
      </c>
      <c r="AA1189">
        <v>983063</v>
      </c>
      <c r="AB1189">
        <v>26048</v>
      </c>
      <c r="AD1189" t="s">
        <v>1</v>
      </c>
      <c r="AE1189">
        <v>52</v>
      </c>
      <c r="AF1189">
        <v>3</v>
      </c>
      <c r="AH1189" t="s">
        <v>6309</v>
      </c>
      <c r="AI1189" t="s">
        <v>6308</v>
      </c>
      <c r="AJ1189" t="s">
        <v>6307</v>
      </c>
      <c r="AK1189" t="s">
        <v>6306</v>
      </c>
      <c r="AL1189">
        <v>16</v>
      </c>
      <c r="AM1189" s="5">
        <f t="shared" si="147"/>
        <v>1</v>
      </c>
      <c r="AN1189" s="4">
        <f t="shared" si="148"/>
        <v>1.5145778114350624E-3</v>
      </c>
      <c r="AO1189" s="3"/>
      <c r="AP1189">
        <v>0</v>
      </c>
      <c r="AQ1189" t="s">
        <v>351</v>
      </c>
      <c r="AR1189">
        <v>250</v>
      </c>
      <c r="AS1189" t="s">
        <v>350</v>
      </c>
      <c r="AT1189" s="2" t="s">
        <v>6</v>
      </c>
      <c r="AU1189" s="1">
        <f t="shared" si="149"/>
        <v>1.4786612205180072</v>
      </c>
      <c r="AV1189" s="1">
        <f t="shared" si="150"/>
        <v>1.0994602378395784</v>
      </c>
      <c r="AW1189" s="1">
        <f t="shared" si="151"/>
        <v>0.72025925516114941</v>
      </c>
    </row>
    <row r="1190" spans="1:49" x14ac:dyDescent="0.2">
      <c r="A1190">
        <v>1188</v>
      </c>
      <c r="B1190" t="s">
        <v>6305</v>
      </c>
      <c r="C1190" t="s">
        <v>6304</v>
      </c>
      <c r="F1190" t="s">
        <v>6303</v>
      </c>
      <c r="G1190" t="s">
        <v>5</v>
      </c>
      <c r="H1190" t="s">
        <v>4</v>
      </c>
      <c r="I1190" t="s">
        <v>6302</v>
      </c>
      <c r="J1190" t="s">
        <v>615</v>
      </c>
      <c r="K1190" t="s">
        <v>614</v>
      </c>
      <c r="L1190" t="s">
        <v>521</v>
      </c>
      <c r="M1190" t="s">
        <v>143</v>
      </c>
      <c r="N1190">
        <v>5</v>
      </c>
      <c r="O1190" t="s">
        <v>6301</v>
      </c>
      <c r="P1190" t="s">
        <v>6300</v>
      </c>
      <c r="Q1190" t="s">
        <v>6299</v>
      </c>
      <c r="R1190" s="7">
        <v>38930</v>
      </c>
      <c r="S1190" s="8">
        <f t="shared" si="144"/>
        <v>2006</v>
      </c>
      <c r="T1190" s="8">
        <v>2006</v>
      </c>
      <c r="U1190" s="8">
        <f t="shared" si="145"/>
        <v>16</v>
      </c>
      <c r="V1190" s="7">
        <v>38930</v>
      </c>
      <c r="W1190" t="s">
        <v>906</v>
      </c>
      <c r="X1190" s="2">
        <v>0.76700000000000002</v>
      </c>
      <c r="Y1190" s="6">
        <f t="shared" si="146"/>
        <v>2.0474626945356504E-2</v>
      </c>
      <c r="AA1190">
        <v>983063</v>
      </c>
      <c r="AB1190">
        <v>26048</v>
      </c>
      <c r="AD1190" t="s">
        <v>1</v>
      </c>
      <c r="AE1190">
        <v>52</v>
      </c>
      <c r="AF1190">
        <v>3</v>
      </c>
      <c r="AH1190" t="s">
        <v>6298</v>
      </c>
      <c r="AI1190" t="s">
        <v>6297</v>
      </c>
      <c r="AJ1190" t="s">
        <v>6296</v>
      </c>
      <c r="AK1190" t="s">
        <v>6295</v>
      </c>
      <c r="AL1190">
        <v>4</v>
      </c>
      <c r="AM1190" s="5">
        <f t="shared" si="147"/>
        <v>0.25</v>
      </c>
      <c r="AN1190" s="4">
        <f t="shared" si="148"/>
        <v>3.786444528587656E-4</v>
      </c>
      <c r="AO1190" s="3"/>
      <c r="AP1190">
        <v>0</v>
      </c>
      <c r="AQ1190" t="s">
        <v>327</v>
      </c>
      <c r="AR1190" t="s">
        <v>0</v>
      </c>
      <c r="AS1190" t="s">
        <v>1204</v>
      </c>
      <c r="AT1190" s="2" t="s">
        <v>6</v>
      </c>
      <c r="AU1190" s="1">
        <f t="shared" si="149"/>
        <v>1.4445832197607182</v>
      </c>
      <c r="AV1190" s="1">
        <f t="shared" si="150"/>
        <v>1.0426635699107634</v>
      </c>
      <c r="AW1190" s="1">
        <f t="shared" si="151"/>
        <v>0.64074392006080871</v>
      </c>
    </row>
    <row r="1191" spans="1:49" x14ac:dyDescent="0.2">
      <c r="A1191">
        <v>1189</v>
      </c>
      <c r="B1191" t="s">
        <v>6294</v>
      </c>
      <c r="C1191" t="s">
        <v>6293</v>
      </c>
      <c r="F1191" t="s">
        <v>6292</v>
      </c>
      <c r="G1191" t="s">
        <v>5</v>
      </c>
      <c r="H1191" t="s">
        <v>4</v>
      </c>
      <c r="I1191" t="s">
        <v>6291</v>
      </c>
      <c r="J1191">
        <v>60018308</v>
      </c>
      <c r="K1191" t="s">
        <v>471</v>
      </c>
      <c r="L1191" t="s">
        <v>470</v>
      </c>
      <c r="M1191" t="s">
        <v>103</v>
      </c>
      <c r="N1191">
        <v>3</v>
      </c>
      <c r="O1191" t="s">
        <v>6290</v>
      </c>
      <c r="P1191" t="s">
        <v>6289</v>
      </c>
      <c r="Q1191" t="s">
        <v>6288</v>
      </c>
      <c r="R1191" s="7">
        <v>38930</v>
      </c>
      <c r="S1191" s="8">
        <f t="shared" si="144"/>
        <v>2006</v>
      </c>
      <c r="T1191" s="8">
        <v>2006</v>
      </c>
      <c r="U1191" s="8">
        <f t="shared" si="145"/>
        <v>16</v>
      </c>
      <c r="V1191" s="7">
        <v>38930</v>
      </c>
      <c r="W1191" t="s">
        <v>906</v>
      </c>
      <c r="X1191" s="2">
        <v>0.76700000000000002</v>
      </c>
      <c r="Y1191" s="6">
        <f t="shared" si="146"/>
        <v>2.0474626945356504E-2</v>
      </c>
      <c r="AA1191">
        <v>983063</v>
      </c>
      <c r="AB1191">
        <v>26048</v>
      </c>
      <c r="AD1191" t="s">
        <v>1</v>
      </c>
      <c r="AE1191">
        <v>52</v>
      </c>
      <c r="AF1191">
        <v>3</v>
      </c>
      <c r="AH1191" t="s">
        <v>6287</v>
      </c>
      <c r="AI1191" t="s">
        <v>6286</v>
      </c>
      <c r="AJ1191" t="s">
        <v>6285</v>
      </c>
      <c r="AK1191" t="s">
        <v>6284</v>
      </c>
      <c r="AL1191">
        <v>5</v>
      </c>
      <c r="AM1191" s="5">
        <f t="shared" si="147"/>
        <v>0.3125</v>
      </c>
      <c r="AN1191" s="4">
        <f t="shared" si="148"/>
        <v>4.7330556607345703E-4</v>
      </c>
      <c r="AO1191" s="3"/>
      <c r="AP1191">
        <v>0</v>
      </c>
      <c r="AQ1191" t="s">
        <v>51</v>
      </c>
      <c r="AR1191">
        <v>20030698027</v>
      </c>
      <c r="AS1191" t="s">
        <v>50</v>
      </c>
      <c r="AT1191" s="2" t="s">
        <v>6</v>
      </c>
      <c r="AU1191" s="1">
        <f t="shared" si="149"/>
        <v>1.447423053157159</v>
      </c>
      <c r="AV1191" s="1">
        <f t="shared" si="150"/>
        <v>1.0473966255714979</v>
      </c>
      <c r="AW1191" s="1">
        <f t="shared" si="151"/>
        <v>0.64737019798583706</v>
      </c>
    </row>
    <row r="1192" spans="1:49" x14ac:dyDescent="0.2">
      <c r="A1192">
        <v>1190</v>
      </c>
      <c r="B1192" t="s">
        <v>6283</v>
      </c>
      <c r="C1192" t="s">
        <v>6282</v>
      </c>
      <c r="E1192">
        <v>16888070</v>
      </c>
      <c r="F1192" t="s">
        <v>6281</v>
      </c>
      <c r="G1192" t="s">
        <v>5</v>
      </c>
      <c r="H1192" t="s">
        <v>4</v>
      </c>
      <c r="I1192" t="s">
        <v>6280</v>
      </c>
      <c r="J1192">
        <v>60026553</v>
      </c>
      <c r="K1192" t="s">
        <v>886</v>
      </c>
      <c r="L1192" t="s">
        <v>885</v>
      </c>
      <c r="M1192" t="s">
        <v>211</v>
      </c>
      <c r="N1192">
        <v>3</v>
      </c>
      <c r="O1192" t="s">
        <v>6279</v>
      </c>
      <c r="P1192" t="s">
        <v>6278</v>
      </c>
      <c r="Q1192" t="s">
        <v>6277</v>
      </c>
      <c r="R1192" s="7">
        <v>38930</v>
      </c>
      <c r="S1192" s="8">
        <f t="shared" si="144"/>
        <v>2006</v>
      </c>
      <c r="T1192" s="8">
        <v>2006</v>
      </c>
      <c r="U1192" s="8">
        <f t="shared" si="145"/>
        <v>16</v>
      </c>
      <c r="V1192" s="7">
        <v>38930</v>
      </c>
      <c r="W1192" t="s">
        <v>884</v>
      </c>
      <c r="X1192" s="2">
        <v>1.367</v>
      </c>
      <c r="Y1192" s="6">
        <f t="shared" si="146"/>
        <v>3.6491284268973065E-2</v>
      </c>
      <c r="AA1192">
        <v>220949</v>
      </c>
      <c r="AB1192">
        <v>29605</v>
      </c>
      <c r="AD1192" t="s">
        <v>1</v>
      </c>
      <c r="AE1192">
        <v>209</v>
      </c>
      <c r="AF1192">
        <v>16</v>
      </c>
      <c r="AH1192" t="s">
        <v>6276</v>
      </c>
      <c r="AI1192" t="s">
        <v>6275</v>
      </c>
      <c r="AJ1192" t="s">
        <v>6274</v>
      </c>
      <c r="AK1192" t="s">
        <v>6273</v>
      </c>
      <c r="AL1192">
        <v>18</v>
      </c>
      <c r="AM1192" s="5">
        <f t="shared" si="147"/>
        <v>1.125</v>
      </c>
      <c r="AN1192" s="4">
        <f t="shared" si="148"/>
        <v>1.7039000378644452E-3</v>
      </c>
      <c r="AO1192" s="3"/>
      <c r="AP1192">
        <v>1</v>
      </c>
      <c r="AR1192" t="s">
        <v>0</v>
      </c>
      <c r="AT1192" s="2">
        <v>3.3119999999999998</v>
      </c>
      <c r="AU1192" s="1">
        <f t="shared" si="149"/>
        <v>2.6055068999640474</v>
      </c>
      <c r="AV1192" s="1">
        <f t="shared" si="150"/>
        <v>1.9097592153418754</v>
      </c>
      <c r="AW1192" s="1">
        <f t="shared" si="151"/>
        <v>1.2140115307197032</v>
      </c>
    </row>
    <row r="1193" spans="1:49" x14ac:dyDescent="0.2">
      <c r="A1193">
        <v>1191</v>
      </c>
      <c r="B1193" t="s">
        <v>6272</v>
      </c>
      <c r="C1193" t="s">
        <v>6271</v>
      </c>
      <c r="E1193">
        <v>16915355</v>
      </c>
      <c r="F1193" t="s">
        <v>6270</v>
      </c>
      <c r="G1193" t="s">
        <v>5</v>
      </c>
      <c r="H1193" t="s">
        <v>4</v>
      </c>
      <c r="I1193" t="s">
        <v>6269</v>
      </c>
      <c r="J1193" t="s">
        <v>6268</v>
      </c>
      <c r="K1193" t="s">
        <v>6267</v>
      </c>
      <c r="L1193" t="s">
        <v>6266</v>
      </c>
      <c r="M1193" t="s">
        <v>6265</v>
      </c>
      <c r="N1193">
        <v>5</v>
      </c>
      <c r="O1193" t="s">
        <v>6264</v>
      </c>
      <c r="P1193" t="s">
        <v>6263</v>
      </c>
      <c r="Q1193" t="s">
        <v>6262</v>
      </c>
      <c r="R1193" s="7">
        <v>38930</v>
      </c>
      <c r="S1193" s="8">
        <f t="shared" si="144"/>
        <v>2006</v>
      </c>
      <c r="T1193" s="8">
        <v>2006</v>
      </c>
      <c r="U1193" s="8">
        <f t="shared" si="145"/>
        <v>16</v>
      </c>
      <c r="V1193" s="7">
        <v>38930</v>
      </c>
      <c r="W1193" t="s">
        <v>369</v>
      </c>
      <c r="X1193" s="2">
        <v>1.1579999999999999</v>
      </c>
      <c r="Y1193" s="6">
        <f t="shared" si="146"/>
        <v>3.0912148634579962E-2</v>
      </c>
      <c r="AA1193">
        <v>1668595</v>
      </c>
      <c r="AB1193">
        <v>14223</v>
      </c>
      <c r="AD1193" t="s">
        <v>1</v>
      </c>
      <c r="AE1193">
        <v>89</v>
      </c>
      <c r="AF1193">
        <v>2</v>
      </c>
      <c r="AH1193" t="s">
        <v>6261</v>
      </c>
      <c r="AI1193" t="s">
        <v>6260</v>
      </c>
      <c r="AJ1193" t="s">
        <v>6259</v>
      </c>
      <c r="AK1193" t="s">
        <v>6258</v>
      </c>
      <c r="AL1193">
        <v>19</v>
      </c>
      <c r="AM1193" s="5">
        <f t="shared" si="147"/>
        <v>1.1875</v>
      </c>
      <c r="AN1193" s="4">
        <f t="shared" si="148"/>
        <v>1.7985611510791368E-3</v>
      </c>
      <c r="AO1193" s="3"/>
      <c r="AP1193">
        <v>0</v>
      </c>
      <c r="AQ1193" t="s">
        <v>1344</v>
      </c>
      <c r="AR1193" t="s">
        <v>0</v>
      </c>
      <c r="AS1193" t="s">
        <v>1343</v>
      </c>
      <c r="AT1193" s="2">
        <v>3.573</v>
      </c>
      <c r="AU1193" s="1">
        <f t="shared" si="149"/>
        <v>2.2178072389529713</v>
      </c>
      <c r="AV1193" s="1">
        <f t="shared" si="150"/>
        <v>1.635535489282955</v>
      </c>
      <c r="AW1193" s="1">
        <f t="shared" si="151"/>
        <v>1.0532637396129383</v>
      </c>
    </row>
    <row r="1194" spans="1:49" x14ac:dyDescent="0.2">
      <c r="A1194">
        <v>1192</v>
      </c>
      <c r="B1194" t="s">
        <v>6257</v>
      </c>
      <c r="C1194" t="s">
        <v>6256</v>
      </c>
      <c r="F1194" t="s">
        <v>6255</v>
      </c>
      <c r="G1194" t="s">
        <v>5</v>
      </c>
      <c r="H1194" t="s">
        <v>4</v>
      </c>
      <c r="I1194" t="s">
        <v>225</v>
      </c>
      <c r="J1194" t="s">
        <v>6254</v>
      </c>
      <c r="K1194" t="s">
        <v>6253</v>
      </c>
      <c r="L1194" t="s">
        <v>6252</v>
      </c>
      <c r="M1194" t="s">
        <v>6251</v>
      </c>
      <c r="N1194">
        <v>3</v>
      </c>
      <c r="O1194" t="s">
        <v>6250</v>
      </c>
      <c r="P1194" t="s">
        <v>6249</v>
      </c>
      <c r="Q1194" t="s">
        <v>6248</v>
      </c>
      <c r="R1194" s="7">
        <v>38930</v>
      </c>
      <c r="S1194" s="8">
        <f t="shared" si="144"/>
        <v>2006</v>
      </c>
      <c r="T1194" s="8">
        <v>2006</v>
      </c>
      <c r="U1194" s="8">
        <f t="shared" si="145"/>
        <v>16</v>
      </c>
      <c r="V1194" s="7">
        <v>38930</v>
      </c>
      <c r="W1194" t="s">
        <v>6247</v>
      </c>
      <c r="X1194" s="2">
        <v>0.73699999999999999</v>
      </c>
      <c r="Y1194" s="6">
        <f t="shared" si="146"/>
        <v>1.9673794079175678E-2</v>
      </c>
      <c r="AA1194">
        <v>15230430</v>
      </c>
      <c r="AB1194">
        <v>19363</v>
      </c>
      <c r="AD1194" t="s">
        <v>1</v>
      </c>
      <c r="AE1194">
        <v>38</v>
      </c>
      <c r="AF1194">
        <v>3</v>
      </c>
      <c r="AH1194" t="s">
        <v>6246</v>
      </c>
      <c r="AI1194" t="s">
        <v>6245</v>
      </c>
      <c r="AK1194" t="s">
        <v>6244</v>
      </c>
      <c r="AL1194">
        <v>11</v>
      </c>
      <c r="AM1194" s="5">
        <f t="shared" si="147"/>
        <v>0.6875</v>
      </c>
      <c r="AN1194" s="4">
        <f t="shared" si="148"/>
        <v>1.0412722453616054E-3</v>
      </c>
      <c r="AO1194" s="3"/>
      <c r="AP1194">
        <v>0</v>
      </c>
      <c r="AR1194" t="s">
        <v>0</v>
      </c>
      <c r="AT1194" s="2" t="s">
        <v>6</v>
      </c>
      <c r="AU1194" s="1">
        <f t="shared" si="149"/>
        <v>1.4084037529031455</v>
      </c>
      <c r="AV1194" s="1">
        <f t="shared" si="150"/>
        <v>1.0357533162268642</v>
      </c>
      <c r="AW1194" s="1">
        <f t="shared" si="151"/>
        <v>0.66310287955058267</v>
      </c>
    </row>
    <row r="1195" spans="1:49" x14ac:dyDescent="0.2">
      <c r="A1195">
        <v>1193</v>
      </c>
      <c r="B1195" t="s">
        <v>6243</v>
      </c>
      <c r="C1195" t="s">
        <v>6242</v>
      </c>
      <c r="F1195" t="s">
        <v>6241</v>
      </c>
      <c r="G1195" t="s">
        <v>5</v>
      </c>
      <c r="H1195" t="s">
        <v>4</v>
      </c>
      <c r="I1195" t="s">
        <v>6240</v>
      </c>
      <c r="J1195" t="s">
        <v>6239</v>
      </c>
      <c r="K1195" t="s">
        <v>6238</v>
      </c>
      <c r="L1195" t="s">
        <v>6237</v>
      </c>
      <c r="M1195" t="s">
        <v>9</v>
      </c>
      <c r="N1195">
        <v>4</v>
      </c>
      <c r="O1195" t="s">
        <v>6236</v>
      </c>
      <c r="P1195" t="s">
        <v>6235</v>
      </c>
      <c r="Q1195" t="s">
        <v>6234</v>
      </c>
      <c r="R1195" s="7">
        <v>38930</v>
      </c>
      <c r="S1195" s="8">
        <f t="shared" si="144"/>
        <v>2006</v>
      </c>
      <c r="T1195" s="8">
        <v>2006</v>
      </c>
      <c r="U1195" s="8">
        <f t="shared" si="145"/>
        <v>16</v>
      </c>
      <c r="V1195" s="7">
        <v>38930</v>
      </c>
      <c r="W1195" t="s">
        <v>302</v>
      </c>
      <c r="X1195" s="2" t="s">
        <v>6</v>
      </c>
      <c r="Y1195" s="6" t="e">
        <f t="shared" si="146"/>
        <v>#VALUE!</v>
      </c>
      <c r="AA1195">
        <v>10093095</v>
      </c>
      <c r="AB1195">
        <v>22713</v>
      </c>
      <c r="AD1195" t="s">
        <v>1</v>
      </c>
      <c r="AE1195">
        <v>7</v>
      </c>
      <c r="AF1195">
        <v>8</v>
      </c>
      <c r="AH1195" t="s">
        <v>6233</v>
      </c>
      <c r="AI1195" t="s">
        <v>6232</v>
      </c>
      <c r="AJ1195" t="s">
        <v>6231</v>
      </c>
      <c r="AK1195" t="s">
        <v>6230</v>
      </c>
      <c r="AL1195">
        <v>10</v>
      </c>
      <c r="AM1195" s="5">
        <f t="shared" si="147"/>
        <v>0.625</v>
      </c>
      <c r="AN1195" s="4">
        <f t="shared" si="148"/>
        <v>9.4661113214691405E-4</v>
      </c>
      <c r="AO1195" s="3"/>
      <c r="AP1195">
        <v>0</v>
      </c>
      <c r="AR1195" t="s">
        <v>0</v>
      </c>
      <c r="AT1195" s="2" t="s">
        <v>6</v>
      </c>
      <c r="AU1195" s="1" t="e">
        <f t="shared" si="149"/>
        <v>#VALUE!</v>
      </c>
      <c r="AV1195" s="1" t="e">
        <f t="shared" si="150"/>
        <v>#VALUE!</v>
      </c>
      <c r="AW1195" s="1" t="e">
        <f t="shared" si="151"/>
        <v>#VALUE!</v>
      </c>
    </row>
    <row r="1196" spans="1:49" x14ac:dyDescent="0.2">
      <c r="A1196">
        <v>1194</v>
      </c>
      <c r="B1196" t="s">
        <v>6229</v>
      </c>
      <c r="C1196" t="s">
        <v>6228</v>
      </c>
      <c r="F1196" t="s">
        <v>6227</v>
      </c>
      <c r="G1196" t="s">
        <v>5</v>
      </c>
      <c r="H1196" t="s">
        <v>4</v>
      </c>
      <c r="I1196" t="s">
        <v>788</v>
      </c>
      <c r="J1196">
        <v>60023065</v>
      </c>
      <c r="K1196" t="s">
        <v>6226</v>
      </c>
      <c r="L1196" t="s">
        <v>6225</v>
      </c>
      <c r="M1196" t="s">
        <v>254</v>
      </c>
      <c r="N1196">
        <v>1</v>
      </c>
      <c r="O1196" t="s">
        <v>6224</v>
      </c>
      <c r="P1196">
        <v>56404823300</v>
      </c>
      <c r="Q1196">
        <v>60023065</v>
      </c>
      <c r="R1196" s="7">
        <v>38930</v>
      </c>
      <c r="S1196" s="8">
        <f t="shared" si="144"/>
        <v>2006</v>
      </c>
      <c r="T1196" s="8">
        <v>2006</v>
      </c>
      <c r="U1196" s="8">
        <f t="shared" si="145"/>
        <v>16</v>
      </c>
      <c r="V1196" s="7">
        <v>38930</v>
      </c>
      <c r="W1196" t="s">
        <v>6223</v>
      </c>
      <c r="X1196" s="2">
        <v>0.81299999999999994</v>
      </c>
      <c r="Y1196" s="6">
        <f t="shared" si="146"/>
        <v>2.170257067350044E-2</v>
      </c>
      <c r="AA1196">
        <v>222461</v>
      </c>
      <c r="AB1196">
        <v>21162</v>
      </c>
      <c r="AC1196">
        <v>15734803</v>
      </c>
      <c r="AD1196" t="s">
        <v>1</v>
      </c>
      <c r="AE1196">
        <v>41</v>
      </c>
      <c r="AF1196">
        <v>18</v>
      </c>
      <c r="AH1196" t="s">
        <v>6222</v>
      </c>
      <c r="AI1196" t="s">
        <v>6221</v>
      </c>
      <c r="AK1196" t="s">
        <v>6220</v>
      </c>
      <c r="AL1196">
        <v>4</v>
      </c>
      <c r="AM1196" s="5">
        <f t="shared" si="147"/>
        <v>0.25</v>
      </c>
      <c r="AN1196" s="4">
        <f t="shared" si="148"/>
        <v>3.786444528587656E-4</v>
      </c>
      <c r="AO1196" s="3"/>
      <c r="AP1196">
        <v>0</v>
      </c>
      <c r="AR1196" t="s">
        <v>0</v>
      </c>
      <c r="AT1196" s="2">
        <v>4.22</v>
      </c>
      <c r="AU1196" s="1">
        <f t="shared" si="149"/>
        <v>1.5305392807307936</v>
      </c>
      <c r="AV1196" s="1">
        <f t="shared" si="150"/>
        <v>1.1040607563179603</v>
      </c>
      <c r="AW1196" s="1">
        <f t="shared" si="151"/>
        <v>0.67758223190512679</v>
      </c>
    </row>
    <row r="1197" spans="1:49" x14ac:dyDescent="0.2">
      <c r="A1197">
        <v>1195</v>
      </c>
      <c r="B1197" t="s">
        <v>6219</v>
      </c>
      <c r="C1197" t="s">
        <v>6218</v>
      </c>
      <c r="F1197" t="s">
        <v>6217</v>
      </c>
      <c r="G1197" t="s">
        <v>5</v>
      </c>
      <c r="H1197" t="s">
        <v>4</v>
      </c>
      <c r="I1197" t="s">
        <v>1113</v>
      </c>
      <c r="J1197" t="s">
        <v>6213</v>
      </c>
      <c r="K1197" t="s">
        <v>6216</v>
      </c>
      <c r="L1197" t="s">
        <v>6215</v>
      </c>
      <c r="M1197" t="s">
        <v>197</v>
      </c>
      <c r="N1197">
        <v>2</v>
      </c>
      <c r="O1197" t="s">
        <v>1109</v>
      </c>
      <c r="P1197" t="s">
        <v>6214</v>
      </c>
      <c r="Q1197" t="s">
        <v>6213</v>
      </c>
      <c r="R1197" s="7">
        <v>38930</v>
      </c>
      <c r="S1197" s="8">
        <f t="shared" si="144"/>
        <v>2006</v>
      </c>
      <c r="T1197" s="8">
        <v>2006</v>
      </c>
      <c r="U1197" s="8">
        <f t="shared" si="145"/>
        <v>16</v>
      </c>
      <c r="V1197" s="7">
        <v>38930</v>
      </c>
      <c r="W1197" t="s">
        <v>62</v>
      </c>
      <c r="X1197" s="2">
        <v>2.0099999999999998</v>
      </c>
      <c r="Y1197" s="6">
        <f t="shared" si="146"/>
        <v>5.3655802034115477E-2</v>
      </c>
      <c r="AA1197">
        <v>15361276</v>
      </c>
      <c r="AB1197">
        <v>18933</v>
      </c>
      <c r="AD1197" t="s">
        <v>1</v>
      </c>
      <c r="AE1197">
        <v>5</v>
      </c>
      <c r="AF1197">
        <v>8</v>
      </c>
      <c r="AG1197">
        <v>1687723</v>
      </c>
      <c r="AH1197" t="s">
        <v>6212</v>
      </c>
      <c r="AI1197" t="s">
        <v>6211</v>
      </c>
      <c r="AJ1197" t="s">
        <v>6210</v>
      </c>
      <c r="AK1197" t="s">
        <v>6209</v>
      </c>
      <c r="AL1197">
        <v>12</v>
      </c>
      <c r="AM1197" s="5">
        <f t="shared" si="147"/>
        <v>0.75</v>
      </c>
      <c r="AN1197" s="4">
        <f t="shared" si="148"/>
        <v>1.1359333585762969E-3</v>
      </c>
      <c r="AO1197" s="3"/>
      <c r="AP1197">
        <v>0</v>
      </c>
      <c r="AQ1197" t="s">
        <v>33</v>
      </c>
      <c r="AR1197" t="s">
        <v>6208</v>
      </c>
      <c r="AS1197" t="s">
        <v>32</v>
      </c>
      <c r="AT1197" s="2" t="s">
        <v>6</v>
      </c>
      <c r="AU1197" s="1">
        <f t="shared" si="149"/>
        <v>3.7899841431453716</v>
      </c>
      <c r="AV1197" s="1">
        <f t="shared" si="150"/>
        <v>2.739586769634589</v>
      </c>
      <c r="AW1197" s="1">
        <f t="shared" si="151"/>
        <v>1.6891893961238049</v>
      </c>
    </row>
    <row r="1198" spans="1:49" x14ac:dyDescent="0.2">
      <c r="A1198">
        <v>1196</v>
      </c>
      <c r="B1198" t="s">
        <v>6207</v>
      </c>
      <c r="C1198" t="s">
        <v>6206</v>
      </c>
      <c r="F1198" t="s">
        <v>6205</v>
      </c>
      <c r="G1198" t="s">
        <v>5</v>
      </c>
      <c r="H1198" t="s">
        <v>4</v>
      </c>
      <c r="I1198" t="s">
        <v>6204</v>
      </c>
      <c r="J1198" t="s">
        <v>1028</v>
      </c>
      <c r="K1198" t="s">
        <v>1027</v>
      </c>
      <c r="L1198" t="s">
        <v>1026</v>
      </c>
      <c r="M1198" t="s">
        <v>43</v>
      </c>
      <c r="N1198">
        <v>2</v>
      </c>
      <c r="O1198" t="s">
        <v>6203</v>
      </c>
      <c r="P1198" t="s">
        <v>6202</v>
      </c>
      <c r="Q1198" t="s">
        <v>6201</v>
      </c>
      <c r="R1198" s="7">
        <v>38930</v>
      </c>
      <c r="S1198" s="8">
        <f t="shared" si="144"/>
        <v>2006</v>
      </c>
      <c r="T1198" s="8">
        <v>2006</v>
      </c>
      <c r="U1198" s="8">
        <f t="shared" si="145"/>
        <v>16</v>
      </c>
      <c r="V1198" s="7">
        <v>38930</v>
      </c>
      <c r="W1198" t="s">
        <v>62</v>
      </c>
      <c r="X1198" s="2">
        <v>2.0099999999999998</v>
      </c>
      <c r="Y1198" s="6">
        <f t="shared" si="146"/>
        <v>5.3655802034115477E-2</v>
      </c>
      <c r="AA1198">
        <v>15361276</v>
      </c>
      <c r="AB1198">
        <v>18933</v>
      </c>
      <c r="AD1198" t="s">
        <v>1</v>
      </c>
      <c r="AE1198">
        <v>5</v>
      </c>
      <c r="AF1198">
        <v>8</v>
      </c>
      <c r="AG1198">
        <v>1687728</v>
      </c>
      <c r="AH1198" t="s">
        <v>6200</v>
      </c>
      <c r="AI1198" t="s">
        <v>6199</v>
      </c>
      <c r="AJ1198" t="s">
        <v>6198</v>
      </c>
      <c r="AK1198" t="s">
        <v>6197</v>
      </c>
      <c r="AL1198">
        <v>17</v>
      </c>
      <c r="AM1198" s="5">
        <f t="shared" si="147"/>
        <v>1.0625</v>
      </c>
      <c r="AN1198" s="4">
        <f t="shared" si="148"/>
        <v>1.6092389246497539E-3</v>
      </c>
      <c r="AO1198" s="3"/>
      <c r="AP1198">
        <v>0</v>
      </c>
      <c r="AR1198" t="s">
        <v>0</v>
      </c>
      <c r="AT1198" s="2" t="s">
        <v>6</v>
      </c>
      <c r="AU1198" s="1">
        <f t="shared" si="149"/>
        <v>3.8041833101275757</v>
      </c>
      <c r="AV1198" s="1">
        <f t="shared" si="150"/>
        <v>2.7632520479382614</v>
      </c>
      <c r="AW1198" s="1">
        <f t="shared" si="151"/>
        <v>1.7223207857489469</v>
      </c>
    </row>
    <row r="1199" spans="1:49" x14ac:dyDescent="0.2">
      <c r="A1199">
        <v>1197</v>
      </c>
      <c r="B1199" t="s">
        <v>6196</v>
      </c>
      <c r="C1199" t="s">
        <v>6195</v>
      </c>
      <c r="F1199" t="s">
        <v>6194</v>
      </c>
      <c r="G1199" t="s">
        <v>5</v>
      </c>
      <c r="H1199" t="s">
        <v>4</v>
      </c>
      <c r="I1199" t="s">
        <v>6193</v>
      </c>
      <c r="J1199" t="s">
        <v>6192</v>
      </c>
      <c r="K1199" t="s">
        <v>6191</v>
      </c>
      <c r="L1199" t="s">
        <v>6190</v>
      </c>
      <c r="M1199" t="s">
        <v>764</v>
      </c>
      <c r="N1199">
        <v>3</v>
      </c>
      <c r="O1199" t="s">
        <v>6189</v>
      </c>
      <c r="P1199" t="s">
        <v>6188</v>
      </c>
      <c r="Q1199" t="s">
        <v>6187</v>
      </c>
      <c r="R1199" s="7">
        <v>38930</v>
      </c>
      <c r="S1199" s="8">
        <f t="shared" si="144"/>
        <v>2006</v>
      </c>
      <c r="T1199" s="8">
        <v>2006</v>
      </c>
      <c r="U1199" s="8">
        <f t="shared" si="145"/>
        <v>16</v>
      </c>
      <c r="V1199" s="7">
        <v>38930</v>
      </c>
      <c r="W1199" t="s">
        <v>62</v>
      </c>
      <c r="X1199" s="2">
        <v>2.0099999999999998</v>
      </c>
      <c r="Y1199" s="6">
        <f t="shared" si="146"/>
        <v>5.3655802034115477E-2</v>
      </c>
      <c r="AA1199">
        <v>15361276</v>
      </c>
      <c r="AB1199">
        <v>18933</v>
      </c>
      <c r="AD1199" t="s">
        <v>1</v>
      </c>
      <c r="AE1199">
        <v>5</v>
      </c>
      <c r="AF1199">
        <v>8</v>
      </c>
      <c r="AG1199">
        <v>1687705</v>
      </c>
      <c r="AH1199" t="s">
        <v>6186</v>
      </c>
      <c r="AI1199" t="s">
        <v>6185</v>
      </c>
      <c r="AJ1199" t="s">
        <v>6184</v>
      </c>
      <c r="AK1199" t="s">
        <v>6183</v>
      </c>
      <c r="AL1199">
        <v>6</v>
      </c>
      <c r="AM1199" s="5">
        <f t="shared" si="147"/>
        <v>0.375</v>
      </c>
      <c r="AN1199" s="4">
        <f t="shared" si="148"/>
        <v>5.6796667928814845E-4</v>
      </c>
      <c r="AO1199" s="3"/>
      <c r="AP1199">
        <v>0</v>
      </c>
      <c r="AR1199" t="s">
        <v>0</v>
      </c>
      <c r="AT1199" s="2" t="s">
        <v>6</v>
      </c>
      <c r="AU1199" s="1">
        <f t="shared" si="149"/>
        <v>3.7729451427667273</v>
      </c>
      <c r="AV1199" s="1">
        <f t="shared" si="150"/>
        <v>2.7111884356701812</v>
      </c>
      <c r="AW1199" s="1">
        <f t="shared" si="151"/>
        <v>1.6494317285736346</v>
      </c>
    </row>
    <row r="1200" spans="1:49" x14ac:dyDescent="0.2">
      <c r="A1200">
        <v>1198</v>
      </c>
      <c r="B1200" t="s">
        <v>6182</v>
      </c>
      <c r="C1200" t="s">
        <v>6181</v>
      </c>
      <c r="F1200" t="s">
        <v>6180</v>
      </c>
      <c r="G1200" t="s">
        <v>5</v>
      </c>
      <c r="H1200" t="s">
        <v>4</v>
      </c>
      <c r="I1200" t="s">
        <v>6179</v>
      </c>
      <c r="J1200" t="s">
        <v>6178</v>
      </c>
      <c r="K1200" t="s">
        <v>6177</v>
      </c>
      <c r="L1200" t="s">
        <v>6176</v>
      </c>
      <c r="M1200" t="s">
        <v>85</v>
      </c>
      <c r="N1200">
        <v>2</v>
      </c>
      <c r="O1200" t="s">
        <v>6175</v>
      </c>
      <c r="P1200" t="s">
        <v>6174</v>
      </c>
      <c r="Q1200" t="s">
        <v>6173</v>
      </c>
      <c r="R1200" s="7">
        <v>38930</v>
      </c>
      <c r="S1200" s="8">
        <f t="shared" si="144"/>
        <v>2006</v>
      </c>
      <c r="T1200" s="8">
        <v>2006</v>
      </c>
      <c r="U1200" s="8">
        <f t="shared" si="145"/>
        <v>16</v>
      </c>
      <c r="V1200" s="7">
        <v>38930</v>
      </c>
      <c r="W1200" t="s">
        <v>62</v>
      </c>
      <c r="X1200" s="2">
        <v>2.0099999999999998</v>
      </c>
      <c r="Y1200" s="6">
        <f t="shared" si="146"/>
        <v>5.3655802034115477E-2</v>
      </c>
      <c r="AA1200">
        <v>15361276</v>
      </c>
      <c r="AB1200">
        <v>18933</v>
      </c>
      <c r="AD1200" t="s">
        <v>1</v>
      </c>
      <c r="AE1200">
        <v>5</v>
      </c>
      <c r="AF1200">
        <v>8</v>
      </c>
      <c r="AG1200">
        <v>1687745</v>
      </c>
      <c r="AH1200" t="s">
        <v>6172</v>
      </c>
      <c r="AI1200" t="s">
        <v>6171</v>
      </c>
      <c r="AJ1200" t="s">
        <v>6170</v>
      </c>
      <c r="AK1200" t="s">
        <v>6169</v>
      </c>
      <c r="AL1200">
        <v>47</v>
      </c>
      <c r="AM1200" s="5">
        <f t="shared" si="147"/>
        <v>2.9375</v>
      </c>
      <c r="AN1200" s="4">
        <f t="shared" si="148"/>
        <v>4.4490723210904963E-3</v>
      </c>
      <c r="AO1200" s="3"/>
      <c r="AP1200">
        <v>0</v>
      </c>
      <c r="AR1200" t="s">
        <v>0</v>
      </c>
      <c r="AT1200" s="2" t="s">
        <v>6</v>
      </c>
      <c r="AU1200" s="1">
        <f t="shared" si="149"/>
        <v>3.8893783120207979</v>
      </c>
      <c r="AV1200" s="1">
        <f t="shared" si="150"/>
        <v>2.9052437177602988</v>
      </c>
      <c r="AW1200" s="1">
        <f t="shared" si="151"/>
        <v>1.921109123499799</v>
      </c>
    </row>
    <row r="1201" spans="1:49" x14ac:dyDescent="0.2">
      <c r="A1201">
        <v>1199</v>
      </c>
      <c r="B1201" t="s">
        <v>6168</v>
      </c>
      <c r="C1201" t="s">
        <v>6167</v>
      </c>
      <c r="F1201" t="s">
        <v>6166</v>
      </c>
      <c r="G1201" t="s">
        <v>5</v>
      </c>
      <c r="H1201" t="s">
        <v>4</v>
      </c>
      <c r="I1201" t="s">
        <v>5472</v>
      </c>
      <c r="J1201" t="s">
        <v>1112</v>
      </c>
      <c r="K1201" t="s">
        <v>1111</v>
      </c>
      <c r="L1201" t="s">
        <v>1110</v>
      </c>
      <c r="M1201" t="s">
        <v>37</v>
      </c>
      <c r="N1201">
        <v>3</v>
      </c>
      <c r="O1201" t="s">
        <v>6165</v>
      </c>
      <c r="P1201" t="s">
        <v>6164</v>
      </c>
      <c r="Q1201" t="s">
        <v>6163</v>
      </c>
      <c r="R1201" s="7">
        <v>38930</v>
      </c>
      <c r="S1201" s="8">
        <f t="shared" si="144"/>
        <v>2006</v>
      </c>
      <c r="T1201" s="8">
        <v>2006</v>
      </c>
      <c r="U1201" s="8">
        <f t="shared" si="145"/>
        <v>16</v>
      </c>
      <c r="V1201" s="7">
        <v>38930</v>
      </c>
      <c r="W1201" t="s">
        <v>62</v>
      </c>
      <c r="X1201" s="2">
        <v>2.0099999999999998</v>
      </c>
      <c r="Y1201" s="6">
        <f t="shared" si="146"/>
        <v>5.3655802034115477E-2</v>
      </c>
      <c r="AA1201">
        <v>15361276</v>
      </c>
      <c r="AB1201">
        <v>18933</v>
      </c>
      <c r="AD1201" t="s">
        <v>1</v>
      </c>
      <c r="AE1201">
        <v>5</v>
      </c>
      <c r="AF1201">
        <v>8</v>
      </c>
      <c r="AG1201">
        <v>1687710</v>
      </c>
      <c r="AH1201" t="s">
        <v>6162</v>
      </c>
      <c r="AI1201" t="s">
        <v>6161</v>
      </c>
      <c r="AJ1201" t="s">
        <v>6160</v>
      </c>
      <c r="AK1201" t="s">
        <v>6159</v>
      </c>
      <c r="AL1201">
        <v>22</v>
      </c>
      <c r="AM1201" s="5">
        <f t="shared" si="147"/>
        <v>1.375</v>
      </c>
      <c r="AN1201" s="4">
        <f t="shared" si="148"/>
        <v>2.0825444907232107E-3</v>
      </c>
      <c r="AO1201" s="3"/>
      <c r="AP1201">
        <v>0</v>
      </c>
      <c r="AQ1201" t="s">
        <v>33</v>
      </c>
      <c r="AR1201" t="s">
        <v>6158</v>
      </c>
      <c r="AS1201" t="s">
        <v>32</v>
      </c>
      <c r="AT1201" s="2" t="s">
        <v>6</v>
      </c>
      <c r="AU1201" s="1">
        <f t="shared" si="149"/>
        <v>3.8183824771097794</v>
      </c>
      <c r="AV1201" s="1">
        <f t="shared" si="150"/>
        <v>2.7869173262419342</v>
      </c>
      <c r="AW1201" s="1">
        <f t="shared" si="151"/>
        <v>1.7554521753740888</v>
      </c>
    </row>
    <row r="1202" spans="1:49" x14ac:dyDescent="0.2">
      <c r="A1202">
        <v>1200</v>
      </c>
      <c r="B1202" t="s">
        <v>6157</v>
      </c>
      <c r="C1202" t="s">
        <v>6156</v>
      </c>
      <c r="F1202" t="s">
        <v>6155</v>
      </c>
      <c r="G1202" t="s">
        <v>5</v>
      </c>
      <c r="H1202" t="s">
        <v>4</v>
      </c>
      <c r="I1202" t="s">
        <v>6154</v>
      </c>
      <c r="J1202" t="s">
        <v>6153</v>
      </c>
      <c r="K1202" t="s">
        <v>6152</v>
      </c>
      <c r="L1202" t="s">
        <v>6151</v>
      </c>
      <c r="M1202" t="s">
        <v>48</v>
      </c>
      <c r="N1202">
        <v>2</v>
      </c>
      <c r="O1202" t="s">
        <v>6150</v>
      </c>
      <c r="P1202" t="s">
        <v>6149</v>
      </c>
      <c r="Q1202" t="s">
        <v>6148</v>
      </c>
      <c r="R1202" s="7">
        <v>38930</v>
      </c>
      <c r="S1202" s="8">
        <f t="shared" si="144"/>
        <v>2006</v>
      </c>
      <c r="T1202" s="8">
        <v>2006</v>
      </c>
      <c r="U1202" s="8">
        <f t="shared" si="145"/>
        <v>16</v>
      </c>
      <c r="V1202" s="7">
        <v>38930</v>
      </c>
      <c r="W1202" t="s">
        <v>62</v>
      </c>
      <c r="X1202" s="2">
        <v>2.0099999999999998</v>
      </c>
      <c r="Y1202" s="6">
        <f t="shared" si="146"/>
        <v>5.3655802034115477E-2</v>
      </c>
      <c r="AA1202">
        <v>15361276</v>
      </c>
      <c r="AB1202">
        <v>18933</v>
      </c>
      <c r="AD1202" t="s">
        <v>1</v>
      </c>
      <c r="AE1202">
        <v>5</v>
      </c>
      <c r="AF1202">
        <v>8</v>
      </c>
      <c r="AG1202">
        <v>1687742</v>
      </c>
      <c r="AH1202" t="s">
        <v>6147</v>
      </c>
      <c r="AI1202" t="s">
        <v>6146</v>
      </c>
      <c r="AJ1202" t="s">
        <v>6145</v>
      </c>
      <c r="AK1202" t="s">
        <v>6144</v>
      </c>
      <c r="AL1202">
        <v>3</v>
      </c>
      <c r="AM1202" s="5">
        <f t="shared" si="147"/>
        <v>0.1875</v>
      </c>
      <c r="AN1202" s="4">
        <f t="shared" si="148"/>
        <v>2.8398333964407423E-4</v>
      </c>
      <c r="AO1202" s="3"/>
      <c r="AP1202">
        <v>0</v>
      </c>
      <c r="AQ1202" t="s">
        <v>28</v>
      </c>
      <c r="AR1202" t="s">
        <v>6143</v>
      </c>
      <c r="AS1202" t="s">
        <v>27</v>
      </c>
      <c r="AT1202" s="2" t="s">
        <v>6</v>
      </c>
      <c r="AU1202" s="1">
        <f t="shared" si="149"/>
        <v>3.7644256425774056</v>
      </c>
      <c r="AV1202" s="1">
        <f t="shared" si="150"/>
        <v>2.6969892686879775</v>
      </c>
      <c r="AW1202" s="1">
        <f t="shared" si="151"/>
        <v>1.6295528947985496</v>
      </c>
    </row>
    <row r="1203" spans="1:49" x14ac:dyDescent="0.2">
      <c r="A1203">
        <v>1201</v>
      </c>
      <c r="B1203" t="s">
        <v>6142</v>
      </c>
      <c r="C1203" t="s">
        <v>6141</v>
      </c>
      <c r="F1203" t="s">
        <v>6140</v>
      </c>
      <c r="G1203" t="s">
        <v>5</v>
      </c>
      <c r="H1203" t="s">
        <v>4</v>
      </c>
      <c r="I1203" t="s">
        <v>6139</v>
      </c>
      <c r="J1203" t="s">
        <v>6138</v>
      </c>
      <c r="K1203" t="s">
        <v>6137</v>
      </c>
      <c r="L1203" t="s">
        <v>6136</v>
      </c>
      <c r="M1203" t="s">
        <v>6135</v>
      </c>
      <c r="N1203">
        <v>4</v>
      </c>
      <c r="O1203" t="s">
        <v>6134</v>
      </c>
      <c r="P1203" t="s">
        <v>6133</v>
      </c>
      <c r="Q1203" t="s">
        <v>6132</v>
      </c>
      <c r="R1203" s="7">
        <v>38930</v>
      </c>
      <c r="S1203" s="8">
        <f t="shared" si="144"/>
        <v>2006</v>
      </c>
      <c r="T1203" s="8">
        <v>2006</v>
      </c>
      <c r="U1203" s="8">
        <f t="shared" si="145"/>
        <v>16</v>
      </c>
      <c r="V1203" s="7">
        <v>38930</v>
      </c>
      <c r="W1203" t="s">
        <v>62</v>
      </c>
      <c r="X1203" s="2">
        <v>2.0099999999999998</v>
      </c>
      <c r="Y1203" s="6">
        <f t="shared" si="146"/>
        <v>5.3655802034115477E-2</v>
      </c>
      <c r="AA1203">
        <v>15361276</v>
      </c>
      <c r="AB1203">
        <v>18933</v>
      </c>
      <c r="AD1203" t="s">
        <v>1</v>
      </c>
      <c r="AE1203">
        <v>5</v>
      </c>
      <c r="AF1203">
        <v>8</v>
      </c>
      <c r="AG1203">
        <v>1687741</v>
      </c>
      <c r="AH1203" t="s">
        <v>6131</v>
      </c>
      <c r="AI1203" t="s">
        <v>6130</v>
      </c>
      <c r="AJ1203" t="s">
        <v>6129</v>
      </c>
      <c r="AK1203" t="s">
        <v>6128</v>
      </c>
      <c r="AL1203">
        <v>126</v>
      </c>
      <c r="AM1203" s="5">
        <f t="shared" si="147"/>
        <v>7.875</v>
      </c>
      <c r="AN1203" s="4">
        <f t="shared" si="148"/>
        <v>1.1927300265051117E-2</v>
      </c>
      <c r="AO1203" s="3"/>
      <c r="AP1203">
        <v>0</v>
      </c>
      <c r="AQ1203" t="s">
        <v>28</v>
      </c>
      <c r="AR1203" t="s">
        <v>6127</v>
      </c>
      <c r="AS1203" t="s">
        <v>27</v>
      </c>
      <c r="AT1203" s="2" t="s">
        <v>6</v>
      </c>
      <c r="AU1203" s="1">
        <f t="shared" si="149"/>
        <v>4.1137251503396168</v>
      </c>
      <c r="AV1203" s="1">
        <f t="shared" si="150"/>
        <v>3.2791551149583298</v>
      </c>
      <c r="AW1203" s="1">
        <f t="shared" si="151"/>
        <v>2.4445850795770423</v>
      </c>
    </row>
    <row r="1204" spans="1:49" x14ac:dyDescent="0.2">
      <c r="A1204">
        <v>1202</v>
      </c>
      <c r="B1204" t="s">
        <v>6126</v>
      </c>
      <c r="C1204" t="s">
        <v>6125</v>
      </c>
      <c r="F1204" t="s">
        <v>6124</v>
      </c>
      <c r="G1204" t="s">
        <v>5</v>
      </c>
      <c r="H1204" t="s">
        <v>4</v>
      </c>
      <c r="I1204" t="s">
        <v>674</v>
      </c>
      <c r="J1204" t="s">
        <v>6123</v>
      </c>
      <c r="K1204" t="s">
        <v>6122</v>
      </c>
      <c r="L1204" t="s">
        <v>6121</v>
      </c>
      <c r="M1204" t="s">
        <v>1496</v>
      </c>
      <c r="N1204">
        <v>5</v>
      </c>
      <c r="O1204" t="s">
        <v>6120</v>
      </c>
      <c r="P1204" t="s">
        <v>6119</v>
      </c>
      <c r="Q1204" t="s">
        <v>6118</v>
      </c>
      <c r="R1204" s="7">
        <v>38930</v>
      </c>
      <c r="S1204" s="8">
        <f t="shared" si="144"/>
        <v>2006</v>
      </c>
      <c r="T1204" s="8">
        <v>2006</v>
      </c>
      <c r="U1204" s="8">
        <f t="shared" si="145"/>
        <v>16</v>
      </c>
      <c r="V1204" s="7">
        <v>38930</v>
      </c>
      <c r="W1204" t="s">
        <v>62</v>
      </c>
      <c r="X1204" s="2">
        <v>2.0099999999999998</v>
      </c>
      <c r="Y1204" s="6">
        <f t="shared" si="146"/>
        <v>5.3655802034115477E-2</v>
      </c>
      <c r="AA1204">
        <v>15361276</v>
      </c>
      <c r="AB1204">
        <v>18933</v>
      </c>
      <c r="AD1204" t="s">
        <v>1</v>
      </c>
      <c r="AE1204">
        <v>5</v>
      </c>
      <c r="AF1204">
        <v>8</v>
      </c>
      <c r="AG1204">
        <v>1687740</v>
      </c>
      <c r="AH1204" t="s">
        <v>6117</v>
      </c>
      <c r="AI1204" t="s">
        <v>6116</v>
      </c>
      <c r="AJ1204" t="s">
        <v>6115</v>
      </c>
      <c r="AK1204" t="s">
        <v>6114</v>
      </c>
      <c r="AL1204">
        <v>61</v>
      </c>
      <c r="AM1204" s="5">
        <f t="shared" si="147"/>
        <v>3.8125</v>
      </c>
      <c r="AN1204" s="4">
        <f t="shared" si="148"/>
        <v>5.7743279060961756E-3</v>
      </c>
      <c r="AO1204" s="3"/>
      <c r="AP1204">
        <v>0</v>
      </c>
      <c r="AQ1204" t="s">
        <v>6113</v>
      </c>
      <c r="AR1204" t="s">
        <v>0</v>
      </c>
      <c r="AS1204" t="s">
        <v>6112</v>
      </c>
      <c r="AT1204" s="2" t="s">
        <v>6</v>
      </c>
      <c r="AU1204" s="1">
        <f t="shared" si="149"/>
        <v>3.9291359795709684</v>
      </c>
      <c r="AV1204" s="1">
        <f t="shared" si="150"/>
        <v>2.9715064970105827</v>
      </c>
      <c r="AW1204" s="1">
        <f t="shared" si="151"/>
        <v>2.0138770144501965</v>
      </c>
    </row>
    <row r="1205" spans="1:49" x14ac:dyDescent="0.2">
      <c r="A1205">
        <v>1203</v>
      </c>
      <c r="B1205" t="s">
        <v>6111</v>
      </c>
      <c r="C1205" t="s">
        <v>6110</v>
      </c>
      <c r="F1205" t="s">
        <v>6109</v>
      </c>
      <c r="G1205" t="s">
        <v>5</v>
      </c>
      <c r="H1205" t="s">
        <v>4</v>
      </c>
      <c r="I1205" t="s">
        <v>6108</v>
      </c>
      <c r="J1205" t="s">
        <v>6107</v>
      </c>
      <c r="K1205" t="s">
        <v>6106</v>
      </c>
      <c r="L1205" t="s">
        <v>6105</v>
      </c>
      <c r="M1205" t="s">
        <v>6104</v>
      </c>
      <c r="N1205">
        <v>2</v>
      </c>
      <c r="O1205" t="s">
        <v>6103</v>
      </c>
      <c r="P1205" t="s">
        <v>6102</v>
      </c>
      <c r="Q1205" t="s">
        <v>6101</v>
      </c>
      <c r="R1205" s="7">
        <v>38930</v>
      </c>
      <c r="S1205" s="8">
        <f t="shared" si="144"/>
        <v>2006</v>
      </c>
      <c r="T1205" s="8">
        <v>2006</v>
      </c>
      <c r="U1205" s="8">
        <f t="shared" si="145"/>
        <v>16</v>
      </c>
      <c r="V1205" s="7">
        <v>38930</v>
      </c>
      <c r="W1205" t="s">
        <v>62</v>
      </c>
      <c r="X1205" s="2">
        <v>2.0099999999999998</v>
      </c>
      <c r="Y1205" s="6">
        <f t="shared" si="146"/>
        <v>5.3655802034115477E-2</v>
      </c>
      <c r="AA1205">
        <v>15361276</v>
      </c>
      <c r="AB1205">
        <v>18933</v>
      </c>
      <c r="AD1205" t="s">
        <v>1</v>
      </c>
      <c r="AE1205">
        <v>5</v>
      </c>
      <c r="AF1205">
        <v>8</v>
      </c>
      <c r="AG1205">
        <v>1687717</v>
      </c>
      <c r="AH1205" t="s">
        <v>6100</v>
      </c>
      <c r="AI1205" t="s">
        <v>6099</v>
      </c>
      <c r="AJ1205" t="s">
        <v>6098</v>
      </c>
      <c r="AK1205" t="s">
        <v>6097</v>
      </c>
      <c r="AL1205">
        <v>8</v>
      </c>
      <c r="AM1205" s="5">
        <f t="shared" si="147"/>
        <v>0.5</v>
      </c>
      <c r="AN1205" s="4">
        <f t="shared" si="148"/>
        <v>7.572889057175312E-4</v>
      </c>
      <c r="AO1205" s="3"/>
      <c r="AP1205">
        <v>0</v>
      </c>
      <c r="AR1205" t="s">
        <v>0</v>
      </c>
      <c r="AS1205" t="s">
        <v>6096</v>
      </c>
      <c r="AT1205" s="2" t="s">
        <v>6</v>
      </c>
      <c r="AU1205" s="1">
        <f t="shared" si="149"/>
        <v>3.7786248095596089</v>
      </c>
      <c r="AV1205" s="1">
        <f t="shared" si="150"/>
        <v>2.7206545469916503</v>
      </c>
      <c r="AW1205" s="1">
        <f t="shared" si="151"/>
        <v>1.6626842844236915</v>
      </c>
    </row>
    <row r="1206" spans="1:49" x14ac:dyDescent="0.2">
      <c r="A1206">
        <v>1204</v>
      </c>
      <c r="B1206" t="s">
        <v>6095</v>
      </c>
      <c r="C1206" t="s">
        <v>6094</v>
      </c>
      <c r="F1206" t="s">
        <v>6093</v>
      </c>
      <c r="G1206" t="s">
        <v>5</v>
      </c>
      <c r="H1206" t="s">
        <v>4</v>
      </c>
      <c r="I1206" t="s">
        <v>6092</v>
      </c>
      <c r="J1206" t="s">
        <v>6091</v>
      </c>
      <c r="K1206" t="s">
        <v>6090</v>
      </c>
      <c r="L1206" t="s">
        <v>6089</v>
      </c>
      <c r="M1206" t="s">
        <v>423</v>
      </c>
      <c r="N1206">
        <v>2</v>
      </c>
      <c r="O1206" t="s">
        <v>6088</v>
      </c>
      <c r="P1206" t="s">
        <v>6087</v>
      </c>
      <c r="Q1206" t="s">
        <v>6086</v>
      </c>
      <c r="R1206" s="7">
        <v>38930</v>
      </c>
      <c r="S1206" s="8">
        <f t="shared" si="144"/>
        <v>2006</v>
      </c>
      <c r="T1206" s="8">
        <v>2006</v>
      </c>
      <c r="U1206" s="8">
        <f t="shared" si="145"/>
        <v>16</v>
      </c>
      <c r="V1206" s="7">
        <v>38930</v>
      </c>
      <c r="W1206" t="s">
        <v>62</v>
      </c>
      <c r="X1206" s="2">
        <v>2.0099999999999998</v>
      </c>
      <c r="Y1206" s="6">
        <f t="shared" si="146"/>
        <v>5.3655802034115477E-2</v>
      </c>
      <c r="AA1206">
        <v>15361276</v>
      </c>
      <c r="AB1206">
        <v>18933</v>
      </c>
      <c r="AD1206" t="s">
        <v>1</v>
      </c>
      <c r="AE1206">
        <v>5</v>
      </c>
      <c r="AF1206">
        <v>8</v>
      </c>
      <c r="AG1206">
        <v>1687720</v>
      </c>
      <c r="AH1206" t="s">
        <v>6085</v>
      </c>
      <c r="AI1206" t="s">
        <v>6084</v>
      </c>
      <c r="AJ1206" t="s">
        <v>6083</v>
      </c>
      <c r="AK1206" t="s">
        <v>6082</v>
      </c>
      <c r="AL1206">
        <v>2</v>
      </c>
      <c r="AM1206" s="5">
        <f t="shared" si="147"/>
        <v>0.125</v>
      </c>
      <c r="AN1206" s="4">
        <f t="shared" si="148"/>
        <v>1.893222264293828E-4</v>
      </c>
      <c r="AO1206" s="3"/>
      <c r="AP1206">
        <v>0</v>
      </c>
      <c r="AQ1206" t="s">
        <v>554</v>
      </c>
      <c r="AR1206" t="s">
        <v>0</v>
      </c>
      <c r="AS1206" t="s">
        <v>553</v>
      </c>
      <c r="AT1206" s="2" t="s">
        <v>6</v>
      </c>
      <c r="AU1206" s="1">
        <f t="shared" si="149"/>
        <v>3.7615858091809646</v>
      </c>
      <c r="AV1206" s="1">
        <f t="shared" si="150"/>
        <v>2.6922562130272429</v>
      </c>
      <c r="AW1206" s="1">
        <f t="shared" si="151"/>
        <v>1.6229266168735208</v>
      </c>
    </row>
    <row r="1207" spans="1:49" x14ac:dyDescent="0.2">
      <c r="A1207">
        <v>1205</v>
      </c>
      <c r="B1207" t="s">
        <v>6081</v>
      </c>
      <c r="C1207" t="s">
        <v>6080</v>
      </c>
      <c r="D1207">
        <v>1.75620060821E+17</v>
      </c>
      <c r="E1207">
        <v>16951574</v>
      </c>
      <c r="F1207" t="s">
        <v>6079</v>
      </c>
      <c r="G1207" t="s">
        <v>5</v>
      </c>
      <c r="H1207" t="s">
        <v>4</v>
      </c>
      <c r="I1207" t="s">
        <v>6078</v>
      </c>
      <c r="J1207" t="s">
        <v>395</v>
      </c>
      <c r="K1207" t="s">
        <v>394</v>
      </c>
      <c r="L1207" t="s">
        <v>393</v>
      </c>
      <c r="M1207" t="s">
        <v>183</v>
      </c>
      <c r="N1207">
        <v>2</v>
      </c>
      <c r="O1207" t="s">
        <v>6077</v>
      </c>
      <c r="P1207" t="s">
        <v>6076</v>
      </c>
      <c r="Q1207" t="s">
        <v>395</v>
      </c>
      <c r="R1207" s="7">
        <v>38930</v>
      </c>
      <c r="S1207" s="8">
        <f t="shared" si="144"/>
        <v>2006</v>
      </c>
      <c r="T1207" s="8">
        <v>2006</v>
      </c>
      <c r="U1207" s="8">
        <f t="shared" si="145"/>
        <v>16</v>
      </c>
      <c r="V1207" s="7">
        <v>38930</v>
      </c>
      <c r="W1207" t="s">
        <v>6075</v>
      </c>
      <c r="X1207" s="2">
        <v>0.60699999999999998</v>
      </c>
      <c r="Y1207" s="6">
        <f t="shared" si="146"/>
        <v>1.6203518325725422E-2</v>
      </c>
      <c r="AA1207">
        <v>9594965</v>
      </c>
      <c r="AB1207">
        <v>18022</v>
      </c>
      <c r="AD1207" t="s">
        <v>1</v>
      </c>
      <c r="AE1207">
        <v>17</v>
      </c>
      <c r="AF1207">
        <v>12</v>
      </c>
      <c r="AH1207" t="s">
        <v>6074</v>
      </c>
      <c r="AI1207" t="s">
        <v>6073</v>
      </c>
      <c r="AJ1207" t="s">
        <v>6072</v>
      </c>
      <c r="AK1207" t="s">
        <v>6071</v>
      </c>
      <c r="AL1207">
        <v>10</v>
      </c>
      <c r="AM1207" s="5">
        <f t="shared" si="147"/>
        <v>0.625</v>
      </c>
      <c r="AN1207" s="4">
        <f t="shared" si="148"/>
        <v>9.4661113214691405E-4</v>
      </c>
      <c r="AO1207" s="3"/>
      <c r="AP1207">
        <v>0</v>
      </c>
      <c r="AR1207" t="s">
        <v>0</v>
      </c>
      <c r="AT1207" s="2">
        <v>1.837</v>
      </c>
      <c r="AU1207" s="1">
        <f t="shared" si="149"/>
        <v>1.1626446167651869</v>
      </c>
      <c r="AV1207" s="1">
        <f t="shared" si="150"/>
        <v>0.85750647289361681</v>
      </c>
      <c r="AW1207" s="1">
        <f t="shared" si="151"/>
        <v>0.55236832902204658</v>
      </c>
    </row>
    <row r="1208" spans="1:49" x14ac:dyDescent="0.2">
      <c r="A1208">
        <v>1206</v>
      </c>
      <c r="B1208" t="s">
        <v>6070</v>
      </c>
      <c r="C1208" t="s">
        <v>6069</v>
      </c>
      <c r="E1208">
        <v>16670252</v>
      </c>
      <c r="F1208" t="s">
        <v>6068</v>
      </c>
      <c r="G1208" t="s">
        <v>5</v>
      </c>
      <c r="H1208" t="s">
        <v>4</v>
      </c>
      <c r="I1208" t="s">
        <v>6067</v>
      </c>
      <c r="J1208" t="s">
        <v>6066</v>
      </c>
      <c r="K1208" t="s">
        <v>6065</v>
      </c>
      <c r="L1208" t="s">
        <v>6064</v>
      </c>
      <c r="M1208" t="s">
        <v>6063</v>
      </c>
      <c r="N1208">
        <v>6</v>
      </c>
      <c r="O1208" t="s">
        <v>6062</v>
      </c>
      <c r="P1208" t="s">
        <v>6061</v>
      </c>
      <c r="Q1208" t="s">
        <v>6060</v>
      </c>
      <c r="R1208" s="7">
        <v>38930</v>
      </c>
      <c r="S1208" s="8">
        <f t="shared" si="144"/>
        <v>2006</v>
      </c>
      <c r="T1208" s="8">
        <v>2006</v>
      </c>
      <c r="U1208" s="8">
        <f t="shared" si="145"/>
        <v>16</v>
      </c>
      <c r="V1208" s="7">
        <v>38930</v>
      </c>
      <c r="W1208" t="s">
        <v>6059</v>
      </c>
      <c r="X1208" s="2">
        <v>2.7570000000000001</v>
      </c>
      <c r="Y1208" s="6">
        <f t="shared" si="146"/>
        <v>7.3596540402018101E-2</v>
      </c>
      <c r="AA1208">
        <v>15359476</v>
      </c>
      <c r="AB1208">
        <v>14151</v>
      </c>
      <c r="AD1208" t="s">
        <v>1</v>
      </c>
      <c r="AE1208">
        <v>5</v>
      </c>
      <c r="AF1208">
        <v>8</v>
      </c>
      <c r="AH1208" t="s">
        <v>6058</v>
      </c>
      <c r="AI1208" t="s">
        <v>6057</v>
      </c>
      <c r="AK1208" t="s">
        <v>6056</v>
      </c>
      <c r="AL1208">
        <v>93</v>
      </c>
      <c r="AM1208" s="5">
        <f t="shared" si="147"/>
        <v>5.8125</v>
      </c>
      <c r="AN1208" s="4">
        <f t="shared" si="148"/>
        <v>8.8034835289663004E-3</v>
      </c>
      <c r="AO1208" s="3"/>
      <c r="AP1208">
        <v>1</v>
      </c>
      <c r="AR1208" t="s">
        <v>0</v>
      </c>
      <c r="AT1208" s="2" t="s">
        <v>6</v>
      </c>
      <c r="AU1208" s="1">
        <f t="shared" si="149"/>
        <v>5.4158623340102556</v>
      </c>
      <c r="AV1208" s="1">
        <f t="shared" si="150"/>
        <v>4.1200011965492198</v>
      </c>
      <c r="AW1208" s="1">
        <f t="shared" si="151"/>
        <v>2.824140059088184</v>
      </c>
    </row>
    <row r="1209" spans="1:49" x14ac:dyDescent="0.2">
      <c r="A1209">
        <v>1207</v>
      </c>
      <c r="B1209" t="s">
        <v>6055</v>
      </c>
      <c r="C1209" t="s">
        <v>6054</v>
      </c>
      <c r="E1209">
        <v>16672288</v>
      </c>
      <c r="F1209" t="s">
        <v>6053</v>
      </c>
      <c r="G1209" t="s">
        <v>5</v>
      </c>
      <c r="H1209" t="s">
        <v>4</v>
      </c>
      <c r="I1209" t="s">
        <v>6052</v>
      </c>
      <c r="J1209" t="s">
        <v>6051</v>
      </c>
      <c r="K1209" t="s">
        <v>6050</v>
      </c>
      <c r="L1209" t="s">
        <v>6049</v>
      </c>
      <c r="M1209" t="s">
        <v>222</v>
      </c>
      <c r="N1209">
        <v>9</v>
      </c>
      <c r="O1209" t="s">
        <v>6048</v>
      </c>
      <c r="P1209" t="s">
        <v>6047</v>
      </c>
      <c r="Q1209" t="s">
        <v>6046</v>
      </c>
      <c r="R1209" s="7">
        <v>38930</v>
      </c>
      <c r="S1209" s="8">
        <f t="shared" si="144"/>
        <v>2006</v>
      </c>
      <c r="T1209" s="8">
        <v>2006</v>
      </c>
      <c r="U1209" s="8">
        <f t="shared" si="145"/>
        <v>16</v>
      </c>
      <c r="V1209" s="7">
        <v>38930</v>
      </c>
      <c r="W1209" t="s">
        <v>6045</v>
      </c>
      <c r="X1209" s="2">
        <v>1.7569999999999999</v>
      </c>
      <c r="Y1209" s="6">
        <f t="shared" si="146"/>
        <v>4.6902111529323831E-2</v>
      </c>
      <c r="AA1209">
        <v>9596658</v>
      </c>
      <c r="AB1209">
        <v>17511</v>
      </c>
      <c r="AC1209">
        <v>14602423</v>
      </c>
      <c r="AD1209" t="s">
        <v>1</v>
      </c>
      <c r="AE1209">
        <v>16</v>
      </c>
      <c r="AF1209">
        <v>8</v>
      </c>
      <c r="AH1209" t="s">
        <v>6044</v>
      </c>
      <c r="AI1209" t="s">
        <v>6043</v>
      </c>
      <c r="AK1209" t="s">
        <v>6042</v>
      </c>
      <c r="AL1209">
        <v>47</v>
      </c>
      <c r="AM1209" s="5">
        <f t="shared" si="147"/>
        <v>2.9375</v>
      </c>
      <c r="AN1209" s="4">
        <f t="shared" si="148"/>
        <v>4.4490723210904963E-3</v>
      </c>
      <c r="AO1209" s="3"/>
      <c r="AP1209">
        <v>1</v>
      </c>
      <c r="AQ1209" t="s">
        <v>61</v>
      </c>
      <c r="AR1209" t="s">
        <v>6041</v>
      </c>
      <c r="AS1209" t="s">
        <v>60</v>
      </c>
      <c r="AT1209" s="2">
        <v>4.3129999999999997</v>
      </c>
      <c r="AU1209" s="1">
        <f t="shared" si="149"/>
        <v>3.4166199766853826</v>
      </c>
      <c r="AV1209" s="1">
        <f t="shared" si="150"/>
        <v>2.5675591925207164</v>
      </c>
      <c r="AW1209" s="1">
        <f t="shared" si="151"/>
        <v>1.7184984083560495</v>
      </c>
    </row>
    <row r="1210" spans="1:49" x14ac:dyDescent="0.2">
      <c r="A1210">
        <v>1208</v>
      </c>
      <c r="B1210" t="s">
        <v>6040</v>
      </c>
      <c r="C1210" t="s">
        <v>6039</v>
      </c>
      <c r="F1210" t="s">
        <v>6038</v>
      </c>
      <c r="G1210" t="s">
        <v>5</v>
      </c>
      <c r="H1210" t="s">
        <v>4</v>
      </c>
      <c r="I1210" t="s">
        <v>6037</v>
      </c>
      <c r="J1210">
        <v>60018735</v>
      </c>
      <c r="K1210" t="s">
        <v>6036</v>
      </c>
      <c r="L1210" t="s">
        <v>421</v>
      </c>
      <c r="M1210" t="s">
        <v>96</v>
      </c>
      <c r="N1210">
        <v>3</v>
      </c>
      <c r="O1210" t="s">
        <v>6035</v>
      </c>
      <c r="P1210" t="s">
        <v>6034</v>
      </c>
      <c r="Q1210" t="s">
        <v>6033</v>
      </c>
      <c r="R1210" s="7">
        <v>38930</v>
      </c>
      <c r="S1210" s="8">
        <f t="shared" si="144"/>
        <v>2006</v>
      </c>
      <c r="T1210" s="8">
        <v>2006</v>
      </c>
      <c r="U1210" s="8">
        <f t="shared" si="145"/>
        <v>16</v>
      </c>
      <c r="V1210" s="7">
        <v>38930</v>
      </c>
      <c r="W1210" t="s">
        <v>97</v>
      </c>
      <c r="X1210" s="2">
        <v>1.468</v>
      </c>
      <c r="Y1210" s="6">
        <f t="shared" si="146"/>
        <v>3.9187421585115186E-2</v>
      </c>
      <c r="AA1210">
        <v>906778</v>
      </c>
      <c r="AB1210">
        <v>18931</v>
      </c>
      <c r="AD1210" t="s">
        <v>1</v>
      </c>
      <c r="AE1210">
        <v>54</v>
      </c>
      <c r="AF1210">
        <v>8</v>
      </c>
      <c r="AH1210" t="s">
        <v>6032</v>
      </c>
      <c r="AI1210" t="s">
        <v>6031</v>
      </c>
      <c r="AJ1210" t="s">
        <v>6030</v>
      </c>
      <c r="AK1210" t="s">
        <v>6029</v>
      </c>
      <c r="AL1210">
        <v>29</v>
      </c>
      <c r="AM1210" s="5">
        <f t="shared" si="147"/>
        <v>1.8125</v>
      </c>
      <c r="AN1210" s="4">
        <f t="shared" si="148"/>
        <v>2.7451722832260508E-3</v>
      </c>
      <c r="AO1210" s="3"/>
      <c r="AP1210">
        <v>0</v>
      </c>
      <c r="AR1210" t="s">
        <v>0</v>
      </c>
      <c r="AT1210" s="2">
        <v>5.0830000000000002</v>
      </c>
      <c r="AU1210" s="1">
        <f t="shared" si="149"/>
        <v>2.8254746794548442</v>
      </c>
      <c r="AV1210" s="1">
        <f t="shared" si="150"/>
        <v>2.0966296934170616</v>
      </c>
      <c r="AW1210" s="1">
        <f t="shared" si="151"/>
        <v>1.367784707379279</v>
      </c>
    </row>
    <row r="1211" spans="1:49" x14ac:dyDescent="0.2">
      <c r="A1211">
        <v>1209</v>
      </c>
      <c r="B1211" t="s">
        <v>6028</v>
      </c>
      <c r="C1211" t="s">
        <v>6027</v>
      </c>
      <c r="F1211" t="s">
        <v>6026</v>
      </c>
      <c r="G1211" t="s">
        <v>5</v>
      </c>
      <c r="H1211" t="s">
        <v>4</v>
      </c>
      <c r="I1211" t="s">
        <v>6025</v>
      </c>
      <c r="J1211">
        <v>60011774</v>
      </c>
      <c r="K1211" t="s">
        <v>154</v>
      </c>
      <c r="L1211" t="s">
        <v>115</v>
      </c>
      <c r="M1211" t="s">
        <v>58</v>
      </c>
      <c r="N1211">
        <v>5</v>
      </c>
      <c r="O1211" t="s">
        <v>6024</v>
      </c>
      <c r="P1211" t="s">
        <v>6023</v>
      </c>
      <c r="Q1211" t="s">
        <v>6022</v>
      </c>
      <c r="R1211" s="7">
        <v>38930</v>
      </c>
      <c r="S1211" s="8">
        <f t="shared" si="144"/>
        <v>2006</v>
      </c>
      <c r="T1211" s="8">
        <v>2006</v>
      </c>
      <c r="U1211" s="8">
        <f t="shared" si="145"/>
        <v>16</v>
      </c>
      <c r="V1211" s="7">
        <v>38930</v>
      </c>
      <c r="W1211" t="s">
        <v>6021</v>
      </c>
      <c r="X1211" s="2">
        <v>0.33800000000000002</v>
      </c>
      <c r="Y1211" s="6">
        <f t="shared" si="146"/>
        <v>9.0227169589706634E-3</v>
      </c>
      <c r="AA1211">
        <v>10637850</v>
      </c>
      <c r="AB1211">
        <v>12311</v>
      </c>
      <c r="AD1211" t="s">
        <v>1</v>
      </c>
      <c r="AE1211">
        <v>32</v>
      </c>
      <c r="AF1211">
        <v>8</v>
      </c>
      <c r="AH1211" t="s">
        <v>6020</v>
      </c>
      <c r="AI1211" t="s">
        <v>6019</v>
      </c>
      <c r="AK1211" t="s">
        <v>6018</v>
      </c>
      <c r="AL1211">
        <v>2</v>
      </c>
      <c r="AM1211" s="5">
        <f t="shared" si="147"/>
        <v>0.125</v>
      </c>
      <c r="AN1211" s="4">
        <f t="shared" si="148"/>
        <v>1.893222264293828E-4</v>
      </c>
      <c r="AO1211" s="3"/>
      <c r="AP1211">
        <v>0</v>
      </c>
      <c r="AQ1211" t="s">
        <v>185</v>
      </c>
      <c r="AR1211" t="s">
        <v>6017</v>
      </c>
      <c r="AS1211" t="s">
        <v>1123</v>
      </c>
      <c r="AT1211" s="2">
        <v>0.71399999999999997</v>
      </c>
      <c r="AU1211" s="1">
        <f t="shared" si="149"/>
        <v>0.63726985392082791</v>
      </c>
      <c r="AV1211" s="1">
        <f t="shared" si="150"/>
        <v>0.4606019592700023</v>
      </c>
      <c r="AW1211" s="1">
        <f t="shared" si="151"/>
        <v>0.2839340646191767</v>
      </c>
    </row>
    <row r="1212" spans="1:49" x14ac:dyDescent="0.2">
      <c r="A1212">
        <v>1210</v>
      </c>
      <c r="B1212" t="s">
        <v>6016</v>
      </c>
      <c r="C1212" t="s">
        <v>6015</v>
      </c>
      <c r="F1212" t="s">
        <v>6014</v>
      </c>
      <c r="G1212" t="s">
        <v>5</v>
      </c>
      <c r="H1212" t="s">
        <v>4</v>
      </c>
      <c r="I1212" t="s">
        <v>1528</v>
      </c>
      <c r="J1212">
        <v>60012162</v>
      </c>
      <c r="K1212" t="s">
        <v>146</v>
      </c>
      <c r="L1212" t="s">
        <v>145</v>
      </c>
      <c r="M1212" t="s">
        <v>25</v>
      </c>
      <c r="N1212">
        <v>2</v>
      </c>
      <c r="O1212" t="s">
        <v>1527</v>
      </c>
      <c r="P1212" t="s">
        <v>1526</v>
      </c>
      <c r="Q1212" t="s">
        <v>1525</v>
      </c>
      <c r="R1212" s="7">
        <v>38930</v>
      </c>
      <c r="S1212" s="8">
        <f t="shared" si="144"/>
        <v>2006</v>
      </c>
      <c r="T1212" s="8">
        <v>2006</v>
      </c>
      <c r="U1212" s="8">
        <f t="shared" si="145"/>
        <v>16</v>
      </c>
      <c r="V1212" s="7">
        <v>38930</v>
      </c>
      <c r="W1212" t="s">
        <v>97</v>
      </c>
      <c r="X1212" s="2">
        <v>1.468</v>
      </c>
      <c r="Y1212" s="6">
        <f t="shared" si="146"/>
        <v>3.9187421585115186E-2</v>
      </c>
      <c r="AA1212">
        <v>906778</v>
      </c>
      <c r="AB1212">
        <v>18931</v>
      </c>
      <c r="AD1212" t="s">
        <v>1</v>
      </c>
      <c r="AE1212">
        <v>54</v>
      </c>
      <c r="AF1212">
        <v>8</v>
      </c>
      <c r="AH1212" t="s">
        <v>6013</v>
      </c>
      <c r="AI1212" t="s">
        <v>6012</v>
      </c>
      <c r="AJ1212" t="s">
        <v>6011</v>
      </c>
      <c r="AK1212" t="s">
        <v>6010</v>
      </c>
      <c r="AL1212">
        <v>13</v>
      </c>
      <c r="AM1212" s="5">
        <f t="shared" si="147"/>
        <v>0.8125</v>
      </c>
      <c r="AN1212" s="4">
        <f t="shared" si="148"/>
        <v>1.2305944717909882E-3</v>
      </c>
      <c r="AO1212" s="3"/>
      <c r="AP1212">
        <v>0</v>
      </c>
      <c r="AQ1212" t="s">
        <v>33</v>
      </c>
      <c r="AR1212" t="s">
        <v>6009</v>
      </c>
      <c r="AS1212" t="s">
        <v>32</v>
      </c>
      <c r="AT1212" s="2">
        <v>5.0830000000000002</v>
      </c>
      <c r="AU1212" s="1">
        <f t="shared" si="149"/>
        <v>2.7800373451117926</v>
      </c>
      <c r="AV1212" s="1">
        <f t="shared" si="150"/>
        <v>2.0209008028453086</v>
      </c>
      <c r="AW1212" s="1">
        <f t="shared" si="151"/>
        <v>1.2617642605788248</v>
      </c>
    </row>
    <row r="1213" spans="1:49" x14ac:dyDescent="0.2">
      <c r="A1213">
        <v>1211</v>
      </c>
      <c r="B1213" t="s">
        <v>6008</v>
      </c>
      <c r="C1213" t="s">
        <v>6007</v>
      </c>
      <c r="F1213" t="s">
        <v>6006</v>
      </c>
      <c r="G1213" t="s">
        <v>5</v>
      </c>
      <c r="H1213" t="s">
        <v>4</v>
      </c>
      <c r="I1213" t="s">
        <v>6005</v>
      </c>
      <c r="N1213">
        <v>2</v>
      </c>
      <c r="O1213" t="s">
        <v>6004</v>
      </c>
      <c r="P1213" t="s">
        <v>6003</v>
      </c>
      <c r="Q1213" t="s">
        <v>117</v>
      </c>
      <c r="R1213" s="7">
        <v>38930</v>
      </c>
      <c r="S1213" s="8">
        <f t="shared" si="144"/>
        <v>2006</v>
      </c>
      <c r="T1213" s="8">
        <v>2006</v>
      </c>
      <c r="U1213" s="8">
        <f t="shared" si="145"/>
        <v>16</v>
      </c>
      <c r="V1213" s="7">
        <v>38930</v>
      </c>
      <c r="W1213" t="s">
        <v>881</v>
      </c>
      <c r="X1213" s="2">
        <v>0.29499999999999998</v>
      </c>
      <c r="Y1213" s="6">
        <f t="shared" si="146"/>
        <v>7.8748565174448087E-3</v>
      </c>
      <c r="AA1213">
        <v>10642269</v>
      </c>
      <c r="AB1213">
        <v>19554</v>
      </c>
      <c r="AD1213" t="s">
        <v>1</v>
      </c>
      <c r="AE1213">
        <v>51</v>
      </c>
      <c r="AF1213">
        <v>8</v>
      </c>
      <c r="AH1213" t="s">
        <v>6002</v>
      </c>
      <c r="AI1213" t="s">
        <v>6001</v>
      </c>
      <c r="AK1213" t="s">
        <v>6000</v>
      </c>
      <c r="AL1213">
        <v>1</v>
      </c>
      <c r="AM1213" s="5">
        <f t="shared" si="147"/>
        <v>6.25E-2</v>
      </c>
      <c r="AN1213" s="4">
        <f t="shared" si="148"/>
        <v>9.46611132146914E-5</v>
      </c>
      <c r="AO1213" s="3"/>
      <c r="AP1213">
        <v>0</v>
      </c>
      <c r="AR1213" t="s">
        <v>0</v>
      </c>
      <c r="AT1213" s="2" t="s">
        <v>6</v>
      </c>
      <c r="AU1213" s="1">
        <f t="shared" si="149"/>
        <v>0.55407978961757731</v>
      </c>
      <c r="AV1213" s="1">
        <f t="shared" si="150"/>
        <v>0.39847588153297503</v>
      </c>
      <c r="AW1213" s="1">
        <f t="shared" si="151"/>
        <v>0.24287197344837266</v>
      </c>
    </row>
    <row r="1214" spans="1:49" x14ac:dyDescent="0.2">
      <c r="A1214">
        <v>1212</v>
      </c>
      <c r="B1214" t="s">
        <v>5999</v>
      </c>
      <c r="C1214" t="s">
        <v>5998</v>
      </c>
      <c r="F1214" t="s">
        <v>5997</v>
      </c>
      <c r="G1214" t="s">
        <v>5</v>
      </c>
      <c r="H1214" t="s">
        <v>4</v>
      </c>
      <c r="I1214" t="s">
        <v>267</v>
      </c>
      <c r="J1214">
        <v>60027550</v>
      </c>
      <c r="K1214" t="s">
        <v>1065</v>
      </c>
      <c r="L1214" t="s">
        <v>1064</v>
      </c>
      <c r="M1214" t="s">
        <v>16</v>
      </c>
      <c r="N1214">
        <v>3</v>
      </c>
      <c r="O1214" t="s">
        <v>5996</v>
      </c>
      <c r="P1214" t="s">
        <v>1541</v>
      </c>
      <c r="Q1214" t="s">
        <v>1197</v>
      </c>
      <c r="R1214" s="7">
        <v>38930</v>
      </c>
      <c r="S1214" s="8">
        <f t="shared" si="144"/>
        <v>2006</v>
      </c>
      <c r="T1214" s="8">
        <v>2006</v>
      </c>
      <c r="U1214" s="8">
        <f t="shared" si="145"/>
        <v>16</v>
      </c>
      <c r="V1214" s="7">
        <v>38930</v>
      </c>
      <c r="W1214" t="s">
        <v>196</v>
      </c>
      <c r="X1214" s="2">
        <v>1.6519999999999999</v>
      </c>
      <c r="Y1214" s="6">
        <f t="shared" si="146"/>
        <v>4.409919649769093E-2</v>
      </c>
      <c r="AA1214" t="s">
        <v>195</v>
      </c>
      <c r="AB1214">
        <v>17337</v>
      </c>
      <c r="AD1214" t="s">
        <v>1</v>
      </c>
      <c r="AE1214">
        <v>54</v>
      </c>
      <c r="AF1214">
        <v>8</v>
      </c>
      <c r="AH1214" t="s">
        <v>5995</v>
      </c>
      <c r="AI1214" t="s">
        <v>5994</v>
      </c>
      <c r="AJ1214" t="s">
        <v>5993</v>
      </c>
      <c r="AK1214" t="s">
        <v>5992</v>
      </c>
      <c r="AL1214">
        <v>205</v>
      </c>
      <c r="AM1214" s="5">
        <f t="shared" si="147"/>
        <v>12.8125</v>
      </c>
      <c r="AN1214" s="4">
        <f t="shared" si="148"/>
        <v>1.9405528209011737E-2</v>
      </c>
      <c r="AO1214" s="3"/>
      <c r="AP1214">
        <v>0</v>
      </c>
      <c r="AQ1214" t="s">
        <v>1143</v>
      </c>
      <c r="AR1214" t="s">
        <v>0</v>
      </c>
      <c r="AS1214" t="s">
        <v>5991</v>
      </c>
      <c r="AT1214" s="2" t="s">
        <v>6</v>
      </c>
      <c r="AU1214" s="1">
        <f t="shared" si="149"/>
        <v>3.6691096011087172</v>
      </c>
      <c r="AV1214" s="1">
        <f t="shared" si="150"/>
        <v>3.1752362353351335</v>
      </c>
      <c r="AW1214" s="1">
        <f t="shared" si="151"/>
        <v>2.6813628695615495</v>
      </c>
    </row>
    <row r="1215" spans="1:49" x14ac:dyDescent="0.2">
      <c r="A1215">
        <v>1213</v>
      </c>
      <c r="B1215" t="s">
        <v>5990</v>
      </c>
      <c r="C1215" t="s">
        <v>5989</v>
      </c>
      <c r="F1215" t="s">
        <v>5988</v>
      </c>
      <c r="G1215" t="s">
        <v>5</v>
      </c>
      <c r="H1215" t="s">
        <v>4</v>
      </c>
      <c r="I1215" t="s">
        <v>5987</v>
      </c>
      <c r="J1215" t="s">
        <v>5986</v>
      </c>
      <c r="K1215" t="s">
        <v>5985</v>
      </c>
      <c r="L1215" t="s">
        <v>5984</v>
      </c>
      <c r="M1215" t="s">
        <v>1621</v>
      </c>
      <c r="N1215">
        <v>5</v>
      </c>
      <c r="O1215" t="s">
        <v>5983</v>
      </c>
      <c r="P1215" t="s">
        <v>5982</v>
      </c>
      <c r="Q1215" t="s">
        <v>5981</v>
      </c>
      <c r="R1215" s="7">
        <v>38930</v>
      </c>
      <c r="S1215" s="8">
        <f t="shared" si="144"/>
        <v>2006</v>
      </c>
      <c r="T1215" s="8">
        <v>2006</v>
      </c>
      <c r="U1215" s="8">
        <f t="shared" si="145"/>
        <v>16</v>
      </c>
      <c r="V1215" s="7">
        <v>38930</v>
      </c>
      <c r="W1215" t="s">
        <v>196</v>
      </c>
      <c r="X1215" s="2">
        <v>1.6519999999999999</v>
      </c>
      <c r="Y1215" s="6">
        <f t="shared" si="146"/>
        <v>4.409919649769093E-2</v>
      </c>
      <c r="AA1215" t="s">
        <v>195</v>
      </c>
      <c r="AB1215">
        <v>17337</v>
      </c>
      <c r="AD1215" t="s">
        <v>1</v>
      </c>
      <c r="AE1215">
        <v>54</v>
      </c>
      <c r="AF1215">
        <v>8</v>
      </c>
      <c r="AH1215" t="s">
        <v>5980</v>
      </c>
      <c r="AI1215" t="s">
        <v>5979</v>
      </c>
      <c r="AJ1215" t="s">
        <v>5978</v>
      </c>
      <c r="AK1215" t="s">
        <v>5977</v>
      </c>
      <c r="AL1215">
        <v>57</v>
      </c>
      <c r="AM1215" s="5">
        <f t="shared" si="147"/>
        <v>3.5625</v>
      </c>
      <c r="AN1215" s="4">
        <f t="shared" si="148"/>
        <v>5.3956834532374104E-3</v>
      </c>
      <c r="AO1215" s="3"/>
      <c r="AP1215">
        <v>0</v>
      </c>
      <c r="AQ1215" t="s">
        <v>194</v>
      </c>
      <c r="AR1215" t="s">
        <v>1581</v>
      </c>
      <c r="AS1215" t="s">
        <v>193</v>
      </c>
      <c r="AT1215" s="2" t="s">
        <v>6</v>
      </c>
      <c r="AU1215" s="1">
        <f t="shared" si="149"/>
        <v>3.2488142584354875</v>
      </c>
      <c r="AV1215" s="1">
        <f t="shared" si="150"/>
        <v>2.4747439975464172</v>
      </c>
      <c r="AW1215" s="1">
        <f t="shared" si="151"/>
        <v>1.7006737366573468</v>
      </c>
    </row>
    <row r="1216" spans="1:49" x14ac:dyDescent="0.2">
      <c r="A1216">
        <v>1214</v>
      </c>
      <c r="B1216" t="s">
        <v>5976</v>
      </c>
      <c r="C1216" t="s">
        <v>5975</v>
      </c>
      <c r="F1216" t="s">
        <v>5974</v>
      </c>
      <c r="G1216" t="s">
        <v>5</v>
      </c>
      <c r="H1216" t="s">
        <v>4</v>
      </c>
      <c r="I1216" t="s">
        <v>5973</v>
      </c>
      <c r="J1216" t="s">
        <v>5972</v>
      </c>
      <c r="K1216" t="s">
        <v>5971</v>
      </c>
      <c r="L1216" t="s">
        <v>5970</v>
      </c>
      <c r="M1216" t="s">
        <v>5969</v>
      </c>
      <c r="N1216">
        <v>5</v>
      </c>
      <c r="O1216" t="s">
        <v>5968</v>
      </c>
      <c r="P1216" t="s">
        <v>5967</v>
      </c>
      <c r="Q1216" t="s">
        <v>5966</v>
      </c>
      <c r="R1216" s="7">
        <v>38930</v>
      </c>
      <c r="S1216" s="8">
        <f t="shared" si="144"/>
        <v>2006</v>
      </c>
      <c r="T1216" s="8">
        <v>2006</v>
      </c>
      <c r="U1216" s="8">
        <f t="shared" si="145"/>
        <v>16</v>
      </c>
      <c r="V1216" s="7">
        <v>38930</v>
      </c>
      <c r="W1216" t="s">
        <v>196</v>
      </c>
      <c r="X1216" s="2">
        <v>1.6519999999999999</v>
      </c>
      <c r="Y1216" s="6">
        <f t="shared" si="146"/>
        <v>4.409919649769093E-2</v>
      </c>
      <c r="AA1216" t="s">
        <v>195</v>
      </c>
      <c r="AB1216">
        <v>17337</v>
      </c>
      <c r="AD1216" t="s">
        <v>1</v>
      </c>
      <c r="AE1216">
        <v>54</v>
      </c>
      <c r="AF1216">
        <v>8</v>
      </c>
      <c r="AH1216" t="s">
        <v>5965</v>
      </c>
      <c r="AI1216" t="s">
        <v>5964</v>
      </c>
      <c r="AJ1216" t="s">
        <v>5963</v>
      </c>
      <c r="AK1216" t="s">
        <v>5962</v>
      </c>
      <c r="AL1216">
        <v>41</v>
      </c>
      <c r="AM1216" s="5">
        <f t="shared" si="147"/>
        <v>2.5625</v>
      </c>
      <c r="AN1216" s="4">
        <f t="shared" si="148"/>
        <v>3.8811056418023475E-3</v>
      </c>
      <c r="AO1216" s="3"/>
      <c r="AP1216">
        <v>0</v>
      </c>
      <c r="AR1216" t="s">
        <v>0</v>
      </c>
      <c r="AT1216" s="2" t="s">
        <v>6</v>
      </c>
      <c r="AU1216" s="1">
        <f t="shared" si="149"/>
        <v>3.2033769240924355</v>
      </c>
      <c r="AV1216" s="1">
        <f t="shared" si="150"/>
        <v>2.3990151069746641</v>
      </c>
      <c r="AW1216" s="1">
        <f t="shared" si="151"/>
        <v>1.5946532898568919</v>
      </c>
    </row>
    <row r="1217" spans="1:49" x14ac:dyDescent="0.2">
      <c r="A1217">
        <v>1215</v>
      </c>
      <c r="B1217" t="s">
        <v>5961</v>
      </c>
      <c r="C1217" t="s">
        <v>5960</v>
      </c>
      <c r="F1217" t="s">
        <v>5959</v>
      </c>
      <c r="G1217" t="s">
        <v>5</v>
      </c>
      <c r="H1217" t="s">
        <v>4</v>
      </c>
      <c r="I1217" t="s">
        <v>4712</v>
      </c>
      <c r="J1217" t="s">
        <v>5958</v>
      </c>
      <c r="K1217" t="s">
        <v>5957</v>
      </c>
      <c r="L1217" t="s">
        <v>5956</v>
      </c>
      <c r="M1217" t="s">
        <v>30</v>
      </c>
      <c r="N1217">
        <v>8</v>
      </c>
      <c r="O1217" t="s">
        <v>5955</v>
      </c>
      <c r="P1217" t="s">
        <v>5954</v>
      </c>
      <c r="Q1217" t="s">
        <v>5953</v>
      </c>
      <c r="R1217" s="7">
        <v>38930</v>
      </c>
      <c r="S1217" s="8">
        <f t="shared" si="144"/>
        <v>2006</v>
      </c>
      <c r="T1217" s="8">
        <v>2006</v>
      </c>
      <c r="U1217" s="8">
        <f t="shared" si="145"/>
        <v>16</v>
      </c>
      <c r="V1217" s="7">
        <v>38930</v>
      </c>
      <c r="W1217" t="s">
        <v>196</v>
      </c>
      <c r="X1217" s="2">
        <v>1.6519999999999999</v>
      </c>
      <c r="Y1217" s="6">
        <f t="shared" si="146"/>
        <v>4.409919649769093E-2</v>
      </c>
      <c r="AA1217" t="s">
        <v>195</v>
      </c>
      <c r="AB1217">
        <v>17337</v>
      </c>
      <c r="AD1217" t="s">
        <v>1</v>
      </c>
      <c r="AE1217">
        <v>54</v>
      </c>
      <c r="AF1217">
        <v>8</v>
      </c>
      <c r="AH1217" t="s">
        <v>5952</v>
      </c>
      <c r="AI1217" t="s">
        <v>5951</v>
      </c>
      <c r="AJ1217" t="s">
        <v>5950</v>
      </c>
      <c r="AK1217" t="s">
        <v>5949</v>
      </c>
      <c r="AL1217">
        <v>2</v>
      </c>
      <c r="AM1217" s="5">
        <f t="shared" si="147"/>
        <v>0.125</v>
      </c>
      <c r="AN1217" s="4">
        <f t="shared" si="148"/>
        <v>1.893222264293828E-4</v>
      </c>
      <c r="AO1217" s="3"/>
      <c r="AP1217">
        <v>0</v>
      </c>
      <c r="AR1217" t="s">
        <v>0</v>
      </c>
      <c r="AT1217" s="2" t="s">
        <v>6</v>
      </c>
      <c r="AU1217" s="1">
        <f t="shared" si="149"/>
        <v>3.0926234216312465</v>
      </c>
      <c r="AV1217" s="1">
        <f t="shared" si="150"/>
        <v>2.2144259362060157</v>
      </c>
      <c r="AW1217" s="1">
        <f t="shared" si="151"/>
        <v>1.3362284507807847</v>
      </c>
    </row>
    <row r="1218" spans="1:49" x14ac:dyDescent="0.2">
      <c r="A1218">
        <v>1216</v>
      </c>
      <c r="B1218" t="s">
        <v>5948</v>
      </c>
      <c r="C1218" t="s">
        <v>5947</v>
      </c>
      <c r="F1218" t="s">
        <v>5946</v>
      </c>
      <c r="G1218" t="s">
        <v>5</v>
      </c>
      <c r="H1218" t="s">
        <v>4</v>
      </c>
      <c r="I1218" t="s">
        <v>5945</v>
      </c>
      <c r="J1218" t="s">
        <v>5944</v>
      </c>
      <c r="K1218" t="s">
        <v>5943</v>
      </c>
      <c r="L1218" t="s">
        <v>5942</v>
      </c>
      <c r="M1218" t="s">
        <v>1015</v>
      </c>
      <c r="N1218">
        <v>4</v>
      </c>
      <c r="O1218" t="s">
        <v>5941</v>
      </c>
      <c r="P1218" t="s">
        <v>5940</v>
      </c>
      <c r="Q1218" t="s">
        <v>5939</v>
      </c>
      <c r="R1218" s="7">
        <v>38930</v>
      </c>
      <c r="S1218" s="8">
        <f t="shared" ref="S1218:S1281" si="152">YEAR(R1218)</f>
        <v>2006</v>
      </c>
      <c r="T1218" s="8">
        <v>2006</v>
      </c>
      <c r="U1218" s="8">
        <f t="shared" ref="U1218:U1281" si="153">2022-T1218</f>
        <v>16</v>
      </c>
      <c r="V1218" s="7">
        <v>38930</v>
      </c>
      <c r="W1218" t="s">
        <v>196</v>
      </c>
      <c r="X1218" s="2">
        <v>1.6519999999999999</v>
      </c>
      <c r="Y1218" s="6">
        <f t="shared" ref="Y1218:Y1281" si="154">(X1218-$Z$4)/($Z$3-$Z$4)</f>
        <v>4.409919649769093E-2</v>
      </c>
      <c r="AA1218" t="s">
        <v>195</v>
      </c>
      <c r="AB1218">
        <v>17337</v>
      </c>
      <c r="AD1218" t="s">
        <v>1</v>
      </c>
      <c r="AE1218">
        <v>54</v>
      </c>
      <c r="AF1218">
        <v>8</v>
      </c>
      <c r="AH1218" t="s">
        <v>5938</v>
      </c>
      <c r="AI1218" t="s">
        <v>5937</v>
      </c>
      <c r="AJ1218" t="s">
        <v>5936</v>
      </c>
      <c r="AK1218" t="s">
        <v>5935</v>
      </c>
      <c r="AL1218">
        <v>45</v>
      </c>
      <c r="AM1218" s="5">
        <f t="shared" ref="AM1218:AM1281" si="155">AL1218/U1218</f>
        <v>2.8125</v>
      </c>
      <c r="AN1218" s="4">
        <f t="shared" ref="AN1218:AN1281" si="156">(AM1218-$AO$4)/($AO$3-$AO$4)</f>
        <v>4.2597500946611128E-3</v>
      </c>
      <c r="AO1218" s="3"/>
      <c r="AP1218">
        <v>0</v>
      </c>
      <c r="AR1218" t="s">
        <v>0</v>
      </c>
      <c r="AT1218" s="2" t="s">
        <v>6</v>
      </c>
      <c r="AU1218" s="1">
        <f t="shared" ref="AU1218:AU1281" si="157">(Y1218*0.7+AN1218*0.3)*100</f>
        <v>3.2147362576781982</v>
      </c>
      <c r="AV1218" s="1">
        <f t="shared" ref="AV1218:AV1281" si="158">(Y1218*0.5+AN1218*0.5)*100</f>
        <v>2.4179473296176019</v>
      </c>
      <c r="AW1218" s="1">
        <f t="shared" ref="AW1218:AW1281" si="159">(Y1218*0.3+AN1218*0.7)*100</f>
        <v>1.6211584015570057</v>
      </c>
    </row>
    <row r="1219" spans="1:49" x14ac:dyDescent="0.2">
      <c r="A1219">
        <v>1217</v>
      </c>
      <c r="B1219" t="s">
        <v>5934</v>
      </c>
      <c r="C1219" t="s">
        <v>5933</v>
      </c>
      <c r="F1219" t="s">
        <v>5932</v>
      </c>
      <c r="G1219" t="s">
        <v>5</v>
      </c>
      <c r="H1219" t="s">
        <v>4</v>
      </c>
      <c r="I1219" t="s">
        <v>5931</v>
      </c>
      <c r="J1219" t="s">
        <v>5927</v>
      </c>
      <c r="K1219" t="s">
        <v>5930</v>
      </c>
      <c r="L1219" t="s">
        <v>1569</v>
      </c>
      <c r="M1219" t="s">
        <v>1568</v>
      </c>
      <c r="N1219">
        <v>2</v>
      </c>
      <c r="O1219" t="s">
        <v>5929</v>
      </c>
      <c r="P1219" t="s">
        <v>5928</v>
      </c>
      <c r="Q1219" t="s">
        <v>5927</v>
      </c>
      <c r="R1219" s="7">
        <v>38930</v>
      </c>
      <c r="S1219" s="8">
        <f t="shared" si="152"/>
        <v>2006</v>
      </c>
      <c r="T1219" s="8">
        <v>2006</v>
      </c>
      <c r="U1219" s="8">
        <f t="shared" si="153"/>
        <v>16</v>
      </c>
      <c r="V1219" s="7">
        <v>38930</v>
      </c>
      <c r="W1219" t="s">
        <v>196</v>
      </c>
      <c r="X1219" s="2">
        <v>1.6519999999999999</v>
      </c>
      <c r="Y1219" s="6">
        <f t="shared" si="154"/>
        <v>4.409919649769093E-2</v>
      </c>
      <c r="AA1219" t="s">
        <v>195</v>
      </c>
      <c r="AB1219">
        <v>17337</v>
      </c>
      <c r="AD1219" t="s">
        <v>1</v>
      </c>
      <c r="AE1219">
        <v>54</v>
      </c>
      <c r="AF1219">
        <v>8</v>
      </c>
      <c r="AH1219" t="s">
        <v>5926</v>
      </c>
      <c r="AI1219" t="s">
        <v>5925</v>
      </c>
      <c r="AJ1219" t="s">
        <v>5924</v>
      </c>
      <c r="AK1219" t="s">
        <v>5923</v>
      </c>
      <c r="AL1219">
        <v>13</v>
      </c>
      <c r="AM1219" s="5">
        <f t="shared" si="155"/>
        <v>0.8125</v>
      </c>
      <c r="AN1219" s="4">
        <f t="shared" si="156"/>
        <v>1.2305944717909882E-3</v>
      </c>
      <c r="AO1219" s="3"/>
      <c r="AP1219">
        <v>0</v>
      </c>
      <c r="AR1219" t="s">
        <v>0</v>
      </c>
      <c r="AT1219" s="2" t="s">
        <v>6</v>
      </c>
      <c r="AU1219" s="1">
        <f t="shared" si="157"/>
        <v>3.1238615889920949</v>
      </c>
      <c r="AV1219" s="1">
        <f t="shared" si="158"/>
        <v>2.2664895484740959</v>
      </c>
      <c r="AW1219" s="1">
        <f t="shared" si="159"/>
        <v>1.4091175079560969</v>
      </c>
    </row>
    <row r="1220" spans="1:49" x14ac:dyDescent="0.2">
      <c r="A1220">
        <v>1218</v>
      </c>
      <c r="B1220" t="s">
        <v>5922</v>
      </c>
      <c r="C1220" t="s">
        <v>5921</v>
      </c>
      <c r="F1220" t="s">
        <v>5920</v>
      </c>
      <c r="G1220" t="s">
        <v>5</v>
      </c>
      <c r="H1220" t="s">
        <v>4</v>
      </c>
      <c r="I1220" t="s">
        <v>930</v>
      </c>
      <c r="J1220">
        <v>60011357</v>
      </c>
      <c r="K1220" t="s">
        <v>264</v>
      </c>
      <c r="L1220" t="s">
        <v>263</v>
      </c>
      <c r="M1220" t="s">
        <v>254</v>
      </c>
      <c r="N1220">
        <v>2</v>
      </c>
      <c r="O1220" t="s">
        <v>5919</v>
      </c>
      <c r="P1220" t="s">
        <v>5918</v>
      </c>
      <c r="Q1220" t="s">
        <v>260</v>
      </c>
      <c r="R1220" s="7">
        <v>38930</v>
      </c>
      <c r="S1220" s="8">
        <f t="shared" si="152"/>
        <v>2006</v>
      </c>
      <c r="T1220" s="8">
        <v>2006</v>
      </c>
      <c r="U1220" s="8">
        <f t="shared" si="153"/>
        <v>16</v>
      </c>
      <c r="V1220" s="7">
        <v>38930</v>
      </c>
      <c r="W1220" t="s">
        <v>196</v>
      </c>
      <c r="X1220" s="2">
        <v>1.6519999999999999</v>
      </c>
      <c r="Y1220" s="6">
        <f t="shared" si="154"/>
        <v>4.409919649769093E-2</v>
      </c>
      <c r="AA1220" t="s">
        <v>195</v>
      </c>
      <c r="AB1220">
        <v>17337</v>
      </c>
      <c r="AD1220" t="s">
        <v>1</v>
      </c>
      <c r="AE1220">
        <v>54</v>
      </c>
      <c r="AF1220">
        <v>8</v>
      </c>
      <c r="AH1220" t="s">
        <v>5917</v>
      </c>
      <c r="AI1220" t="s">
        <v>5916</v>
      </c>
      <c r="AJ1220" t="s">
        <v>5915</v>
      </c>
      <c r="AK1220" t="s">
        <v>5914</v>
      </c>
      <c r="AL1220">
        <v>20</v>
      </c>
      <c r="AM1220" s="5">
        <f t="shared" si="155"/>
        <v>1.25</v>
      </c>
      <c r="AN1220" s="4">
        <f t="shared" si="156"/>
        <v>1.8932222642938281E-3</v>
      </c>
      <c r="AO1220" s="3"/>
      <c r="AP1220">
        <v>0</v>
      </c>
      <c r="AR1220" t="s">
        <v>0</v>
      </c>
      <c r="AT1220" s="2" t="s">
        <v>6</v>
      </c>
      <c r="AU1220" s="1">
        <f t="shared" si="157"/>
        <v>3.1437404227671801</v>
      </c>
      <c r="AV1220" s="1">
        <f t="shared" si="158"/>
        <v>2.2996209380992378</v>
      </c>
      <c r="AW1220" s="1">
        <f t="shared" si="159"/>
        <v>1.4555014534312958</v>
      </c>
    </row>
    <row r="1221" spans="1:49" x14ac:dyDescent="0.2">
      <c r="A1221">
        <v>1219</v>
      </c>
      <c r="B1221" t="s">
        <v>5913</v>
      </c>
      <c r="C1221" t="s">
        <v>5912</v>
      </c>
      <c r="F1221" t="s">
        <v>5911</v>
      </c>
      <c r="G1221" t="s">
        <v>5</v>
      </c>
      <c r="H1221" t="s">
        <v>4</v>
      </c>
      <c r="I1221" t="s">
        <v>5910</v>
      </c>
      <c r="J1221">
        <v>60005415</v>
      </c>
      <c r="K1221" t="s">
        <v>992</v>
      </c>
      <c r="L1221" t="s">
        <v>991</v>
      </c>
      <c r="M1221" t="s">
        <v>98</v>
      </c>
      <c r="N1221">
        <v>2</v>
      </c>
      <c r="O1221" t="s">
        <v>5909</v>
      </c>
      <c r="P1221" t="s">
        <v>5908</v>
      </c>
      <c r="Q1221" t="s">
        <v>990</v>
      </c>
      <c r="R1221" s="7">
        <v>38930</v>
      </c>
      <c r="S1221" s="8">
        <f t="shared" si="152"/>
        <v>2006</v>
      </c>
      <c r="T1221" s="8">
        <v>2006</v>
      </c>
      <c r="U1221" s="8">
        <f t="shared" si="153"/>
        <v>16</v>
      </c>
      <c r="V1221" s="7">
        <v>38930</v>
      </c>
      <c r="W1221" t="s">
        <v>147</v>
      </c>
      <c r="X1221" s="2">
        <v>0.92900000000000005</v>
      </c>
      <c r="Y1221" s="6">
        <f t="shared" si="154"/>
        <v>2.4799124422732979E-2</v>
      </c>
      <c r="AA1221">
        <v>10897798</v>
      </c>
      <c r="AB1221">
        <v>18896</v>
      </c>
      <c r="AD1221" t="s">
        <v>1</v>
      </c>
      <c r="AE1221">
        <v>10</v>
      </c>
      <c r="AF1221">
        <v>8</v>
      </c>
      <c r="AH1221" t="s">
        <v>1357</v>
      </c>
      <c r="AI1221" t="s">
        <v>5907</v>
      </c>
      <c r="AJ1221" t="s">
        <v>5906</v>
      </c>
      <c r="AK1221" t="s">
        <v>5905</v>
      </c>
      <c r="AL1221">
        <v>2</v>
      </c>
      <c r="AM1221" s="5">
        <f t="shared" si="155"/>
        <v>0.125</v>
      </c>
      <c r="AN1221" s="4">
        <f t="shared" si="156"/>
        <v>1.893222264293828E-4</v>
      </c>
      <c r="AO1221" s="3"/>
      <c r="AP1221">
        <v>0</v>
      </c>
      <c r="AQ1221" t="s">
        <v>554</v>
      </c>
      <c r="AR1221" t="s">
        <v>0</v>
      </c>
      <c r="AS1221" t="s">
        <v>553</v>
      </c>
      <c r="AT1221" s="2">
        <v>3.4359999999999999</v>
      </c>
      <c r="AU1221" s="1">
        <f t="shared" si="157"/>
        <v>1.7416183763841897</v>
      </c>
      <c r="AV1221" s="1">
        <f t="shared" si="158"/>
        <v>1.2494223324581182</v>
      </c>
      <c r="AW1221" s="1">
        <f t="shared" si="159"/>
        <v>0.75722628853204621</v>
      </c>
    </row>
    <row r="1222" spans="1:49" x14ac:dyDescent="0.2">
      <c r="A1222">
        <v>1220</v>
      </c>
      <c r="B1222" t="s">
        <v>5904</v>
      </c>
      <c r="C1222" t="s">
        <v>5903</v>
      </c>
      <c r="F1222" t="s">
        <v>5902</v>
      </c>
      <c r="G1222" t="s">
        <v>5</v>
      </c>
      <c r="H1222" t="s">
        <v>4</v>
      </c>
      <c r="I1222" t="s">
        <v>5901</v>
      </c>
      <c r="J1222" t="s">
        <v>5900</v>
      </c>
      <c r="K1222" t="s">
        <v>5899</v>
      </c>
      <c r="L1222" t="s">
        <v>5898</v>
      </c>
      <c r="M1222" t="s">
        <v>48</v>
      </c>
      <c r="N1222">
        <v>3</v>
      </c>
      <c r="O1222" t="s">
        <v>5897</v>
      </c>
      <c r="P1222" t="s">
        <v>5896</v>
      </c>
      <c r="Q1222" t="s">
        <v>5895</v>
      </c>
      <c r="R1222" s="7">
        <v>38930</v>
      </c>
      <c r="S1222" s="8">
        <f t="shared" si="152"/>
        <v>2006</v>
      </c>
      <c r="T1222" s="8">
        <v>2006</v>
      </c>
      <c r="U1222" s="8">
        <f t="shared" si="153"/>
        <v>16</v>
      </c>
      <c r="V1222" s="7">
        <v>38930</v>
      </c>
      <c r="W1222" t="s">
        <v>196</v>
      </c>
      <c r="X1222" s="2">
        <v>1.6519999999999999</v>
      </c>
      <c r="Y1222" s="6">
        <f t="shared" si="154"/>
        <v>4.409919649769093E-2</v>
      </c>
      <c r="AA1222" t="s">
        <v>195</v>
      </c>
      <c r="AB1222">
        <v>17337</v>
      </c>
      <c r="AD1222" t="s">
        <v>1</v>
      </c>
      <c r="AE1222">
        <v>54</v>
      </c>
      <c r="AF1222">
        <v>8</v>
      </c>
      <c r="AH1222" t="s">
        <v>5894</v>
      </c>
      <c r="AI1222" t="s">
        <v>5893</v>
      </c>
      <c r="AJ1222" t="s">
        <v>5892</v>
      </c>
      <c r="AK1222" t="s">
        <v>5891</v>
      </c>
      <c r="AL1222">
        <v>50</v>
      </c>
      <c r="AM1222" s="5">
        <f t="shared" si="155"/>
        <v>3.125</v>
      </c>
      <c r="AN1222" s="4">
        <f t="shared" si="156"/>
        <v>4.7330556607345703E-3</v>
      </c>
      <c r="AO1222" s="3"/>
      <c r="AP1222">
        <v>0</v>
      </c>
      <c r="AQ1222" t="s">
        <v>368</v>
      </c>
      <c r="AR1222" t="s">
        <v>5890</v>
      </c>
      <c r="AS1222" t="s">
        <v>367</v>
      </c>
      <c r="AT1222" s="2" t="s">
        <v>6</v>
      </c>
      <c r="AU1222" s="1">
        <f t="shared" si="157"/>
        <v>3.2289354246604023</v>
      </c>
      <c r="AV1222" s="1">
        <f t="shared" si="158"/>
        <v>2.4416126079212752</v>
      </c>
      <c r="AW1222" s="1">
        <f t="shared" si="159"/>
        <v>1.6542897911821477</v>
      </c>
    </row>
    <row r="1223" spans="1:49" x14ac:dyDescent="0.2">
      <c r="A1223">
        <v>1221</v>
      </c>
      <c r="B1223" t="s">
        <v>5889</v>
      </c>
      <c r="C1223" t="s">
        <v>5888</v>
      </c>
      <c r="F1223" t="s">
        <v>5887</v>
      </c>
      <c r="G1223" t="s">
        <v>5</v>
      </c>
      <c r="H1223" t="s">
        <v>4</v>
      </c>
      <c r="I1223" t="s">
        <v>5886</v>
      </c>
      <c r="J1223">
        <v>60014313</v>
      </c>
      <c r="K1223" t="s">
        <v>848</v>
      </c>
      <c r="L1223" t="s">
        <v>847</v>
      </c>
      <c r="M1223" t="s">
        <v>16</v>
      </c>
      <c r="N1223">
        <v>2</v>
      </c>
      <c r="O1223" t="s">
        <v>5885</v>
      </c>
      <c r="P1223" t="s">
        <v>5884</v>
      </c>
      <c r="Q1223" t="s">
        <v>846</v>
      </c>
      <c r="R1223" s="7">
        <v>38930</v>
      </c>
      <c r="S1223" s="8">
        <f t="shared" si="152"/>
        <v>2006</v>
      </c>
      <c r="T1223" s="8">
        <v>2006</v>
      </c>
      <c r="U1223" s="8">
        <f t="shared" si="153"/>
        <v>16</v>
      </c>
      <c r="V1223" s="7">
        <v>38930</v>
      </c>
      <c r="W1223" t="s">
        <v>196</v>
      </c>
      <c r="X1223" s="2">
        <v>1.6519999999999999</v>
      </c>
      <c r="Y1223" s="6">
        <f t="shared" si="154"/>
        <v>4.409919649769093E-2</v>
      </c>
      <c r="AA1223" t="s">
        <v>195</v>
      </c>
      <c r="AB1223">
        <v>17337</v>
      </c>
      <c r="AD1223" t="s">
        <v>1</v>
      </c>
      <c r="AE1223">
        <v>54</v>
      </c>
      <c r="AF1223">
        <v>8</v>
      </c>
      <c r="AH1223" t="s">
        <v>5883</v>
      </c>
      <c r="AI1223" t="s">
        <v>5882</v>
      </c>
      <c r="AJ1223" t="s">
        <v>5881</v>
      </c>
      <c r="AK1223" t="s">
        <v>5880</v>
      </c>
      <c r="AL1223">
        <v>18</v>
      </c>
      <c r="AM1223" s="5">
        <f t="shared" si="155"/>
        <v>1.125</v>
      </c>
      <c r="AN1223" s="4">
        <f t="shared" si="156"/>
        <v>1.7039000378644452E-3</v>
      </c>
      <c r="AO1223" s="3"/>
      <c r="AP1223">
        <v>0</v>
      </c>
      <c r="AR1223" t="s">
        <v>0</v>
      </c>
      <c r="AT1223" s="2" t="s">
        <v>6</v>
      </c>
      <c r="AU1223" s="1">
        <f t="shared" si="157"/>
        <v>3.1380607559742986</v>
      </c>
      <c r="AV1223" s="1">
        <f t="shared" si="158"/>
        <v>2.2901548267777687</v>
      </c>
      <c r="AW1223" s="1">
        <f t="shared" si="159"/>
        <v>1.4422488975812391</v>
      </c>
    </row>
    <row r="1224" spans="1:49" x14ac:dyDescent="0.2">
      <c r="A1224">
        <v>1222</v>
      </c>
      <c r="B1224" t="s">
        <v>5879</v>
      </c>
      <c r="C1224" t="s">
        <v>5878</v>
      </c>
      <c r="F1224" t="s">
        <v>5877</v>
      </c>
      <c r="G1224" t="s">
        <v>5</v>
      </c>
      <c r="H1224" t="s">
        <v>4</v>
      </c>
      <c r="I1224" t="s">
        <v>5876</v>
      </c>
      <c r="J1224" t="s">
        <v>5875</v>
      </c>
      <c r="K1224" t="s">
        <v>5874</v>
      </c>
      <c r="L1224" t="s">
        <v>5873</v>
      </c>
      <c r="M1224" t="s">
        <v>30</v>
      </c>
      <c r="N1224">
        <v>3</v>
      </c>
      <c r="O1224" t="s">
        <v>5872</v>
      </c>
      <c r="P1224" t="s">
        <v>5871</v>
      </c>
      <c r="Q1224" t="s">
        <v>5870</v>
      </c>
      <c r="R1224" s="7">
        <v>38930</v>
      </c>
      <c r="S1224" s="8">
        <f t="shared" si="152"/>
        <v>2006</v>
      </c>
      <c r="T1224" s="8">
        <v>2006</v>
      </c>
      <c r="U1224" s="8">
        <f t="shared" si="153"/>
        <v>16</v>
      </c>
      <c r="V1224" s="7">
        <v>38930</v>
      </c>
      <c r="W1224" t="s">
        <v>196</v>
      </c>
      <c r="X1224" s="2">
        <v>1.6519999999999999</v>
      </c>
      <c r="Y1224" s="6">
        <f t="shared" si="154"/>
        <v>4.409919649769093E-2</v>
      </c>
      <c r="AA1224" t="s">
        <v>195</v>
      </c>
      <c r="AB1224">
        <v>17337</v>
      </c>
      <c r="AD1224" t="s">
        <v>1</v>
      </c>
      <c r="AE1224">
        <v>54</v>
      </c>
      <c r="AF1224">
        <v>8</v>
      </c>
      <c r="AH1224" t="s">
        <v>5869</v>
      </c>
      <c r="AI1224" t="s">
        <v>5868</v>
      </c>
      <c r="AJ1224" t="s">
        <v>5867</v>
      </c>
      <c r="AK1224" t="s">
        <v>5866</v>
      </c>
      <c r="AL1224">
        <v>62</v>
      </c>
      <c r="AM1224" s="5">
        <f t="shared" si="155"/>
        <v>3.875</v>
      </c>
      <c r="AN1224" s="4">
        <f t="shared" si="156"/>
        <v>5.8689890193108669E-3</v>
      </c>
      <c r="AO1224" s="3"/>
      <c r="AP1224">
        <v>0</v>
      </c>
      <c r="AQ1224" t="s">
        <v>28</v>
      </c>
      <c r="AR1224" t="s">
        <v>5865</v>
      </c>
      <c r="AS1224" t="s">
        <v>27</v>
      </c>
      <c r="AT1224" s="2" t="s">
        <v>6</v>
      </c>
      <c r="AU1224" s="1">
        <f t="shared" si="157"/>
        <v>3.2630134254176912</v>
      </c>
      <c r="AV1224" s="1">
        <f t="shared" si="158"/>
        <v>2.49840927585009</v>
      </c>
      <c r="AW1224" s="1">
        <f t="shared" si="159"/>
        <v>1.7338051262824883</v>
      </c>
    </row>
    <row r="1225" spans="1:49" x14ac:dyDescent="0.2">
      <c r="A1225">
        <v>1223</v>
      </c>
      <c r="B1225" t="s">
        <v>5864</v>
      </c>
      <c r="C1225" t="s">
        <v>5863</v>
      </c>
      <c r="E1225">
        <v>16930442</v>
      </c>
      <c r="F1225" t="s">
        <v>5862</v>
      </c>
      <c r="G1225" t="s">
        <v>5</v>
      </c>
      <c r="H1225" t="s">
        <v>4</v>
      </c>
      <c r="I1225" t="s">
        <v>5861</v>
      </c>
      <c r="J1225" t="s">
        <v>5860</v>
      </c>
      <c r="K1225" t="s">
        <v>5859</v>
      </c>
      <c r="L1225" t="s">
        <v>5858</v>
      </c>
      <c r="M1225" t="s">
        <v>1185</v>
      </c>
      <c r="N1225">
        <v>4</v>
      </c>
      <c r="O1225" t="s">
        <v>5857</v>
      </c>
      <c r="P1225" t="s">
        <v>5856</v>
      </c>
      <c r="Q1225" t="s">
        <v>5855</v>
      </c>
      <c r="R1225" s="7">
        <v>38930</v>
      </c>
      <c r="S1225" s="8">
        <f t="shared" si="152"/>
        <v>2006</v>
      </c>
      <c r="T1225" s="8">
        <v>2006</v>
      </c>
      <c r="U1225" s="8">
        <f t="shared" si="153"/>
        <v>16</v>
      </c>
      <c r="V1225" s="7">
        <v>38930</v>
      </c>
      <c r="W1225" t="s">
        <v>490</v>
      </c>
      <c r="X1225" s="2">
        <v>1.3460000000000001</v>
      </c>
      <c r="Y1225" s="6">
        <f t="shared" si="154"/>
        <v>3.593070126264649E-2</v>
      </c>
      <c r="AA1225" t="s">
        <v>489</v>
      </c>
      <c r="AB1225">
        <v>15550</v>
      </c>
      <c r="AC1225">
        <v>14609568</v>
      </c>
      <c r="AD1225" t="s">
        <v>1</v>
      </c>
      <c r="AE1225">
        <v>24</v>
      </c>
      <c r="AF1225">
        <v>4</v>
      </c>
      <c r="AH1225" t="s">
        <v>5854</v>
      </c>
      <c r="AI1225" t="s">
        <v>5853</v>
      </c>
      <c r="AJ1225" t="s">
        <v>5852</v>
      </c>
      <c r="AK1225" t="s">
        <v>5851</v>
      </c>
      <c r="AL1225">
        <v>114</v>
      </c>
      <c r="AM1225" s="5">
        <f t="shared" si="155"/>
        <v>7.125</v>
      </c>
      <c r="AN1225" s="4">
        <f t="shared" si="156"/>
        <v>1.0791366906474821E-2</v>
      </c>
      <c r="AO1225" s="3"/>
      <c r="AP1225">
        <v>0</v>
      </c>
      <c r="AR1225" t="s">
        <v>0</v>
      </c>
      <c r="AT1225" s="2">
        <v>3.3860000000000001</v>
      </c>
      <c r="AU1225" s="1">
        <f t="shared" si="157"/>
        <v>2.8388900955794987</v>
      </c>
      <c r="AV1225" s="1">
        <f t="shared" si="158"/>
        <v>2.3361034084560655</v>
      </c>
      <c r="AW1225" s="1">
        <f t="shared" si="159"/>
        <v>1.833316721332632</v>
      </c>
    </row>
    <row r="1226" spans="1:49" x14ac:dyDescent="0.2">
      <c r="A1226">
        <v>1224</v>
      </c>
      <c r="B1226" t="s">
        <v>5850</v>
      </c>
      <c r="C1226" t="s">
        <v>5849</v>
      </c>
      <c r="F1226" t="s">
        <v>5848</v>
      </c>
      <c r="G1226" t="s">
        <v>5</v>
      </c>
      <c r="H1226" t="s">
        <v>4</v>
      </c>
      <c r="I1226" t="s">
        <v>871</v>
      </c>
      <c r="J1226" t="s">
        <v>5847</v>
      </c>
      <c r="K1226" t="s">
        <v>5846</v>
      </c>
      <c r="L1226" t="s">
        <v>5845</v>
      </c>
      <c r="M1226" t="s">
        <v>191</v>
      </c>
      <c r="N1226">
        <v>3</v>
      </c>
      <c r="O1226" t="s">
        <v>5844</v>
      </c>
      <c r="P1226" t="s">
        <v>5843</v>
      </c>
      <c r="Q1226" t="s">
        <v>5842</v>
      </c>
      <c r="R1226" s="7">
        <v>38930</v>
      </c>
      <c r="S1226" s="8">
        <f t="shared" si="152"/>
        <v>2006</v>
      </c>
      <c r="T1226" s="8">
        <v>2006</v>
      </c>
      <c r="U1226" s="8">
        <f t="shared" si="153"/>
        <v>16</v>
      </c>
      <c r="V1226" s="7">
        <v>38930</v>
      </c>
      <c r="W1226" t="s">
        <v>196</v>
      </c>
      <c r="X1226" s="2">
        <v>1.6519999999999999</v>
      </c>
      <c r="Y1226" s="6">
        <f t="shared" si="154"/>
        <v>4.409919649769093E-2</v>
      </c>
      <c r="AA1226" t="s">
        <v>195</v>
      </c>
      <c r="AB1226">
        <v>17337</v>
      </c>
      <c r="AD1226" t="s">
        <v>1</v>
      </c>
      <c r="AE1226">
        <v>54</v>
      </c>
      <c r="AF1226">
        <v>8</v>
      </c>
      <c r="AH1226" t="s">
        <v>5841</v>
      </c>
      <c r="AI1226" t="s">
        <v>5840</v>
      </c>
      <c r="AJ1226" t="s">
        <v>5839</v>
      </c>
      <c r="AK1226" t="s">
        <v>5838</v>
      </c>
      <c r="AL1226">
        <v>17</v>
      </c>
      <c r="AM1226" s="5">
        <f t="shared" si="155"/>
        <v>1.0625</v>
      </c>
      <c r="AN1226" s="4">
        <f t="shared" si="156"/>
        <v>1.6092389246497539E-3</v>
      </c>
      <c r="AO1226" s="3"/>
      <c r="AP1226">
        <v>0</v>
      </c>
      <c r="AR1226" t="s">
        <v>0</v>
      </c>
      <c r="AT1226" s="2" t="s">
        <v>6</v>
      </c>
      <c r="AU1226" s="1">
        <f t="shared" si="157"/>
        <v>3.1352209225778576</v>
      </c>
      <c r="AV1226" s="1">
        <f t="shared" si="158"/>
        <v>2.2854217711170342</v>
      </c>
      <c r="AW1226" s="1">
        <f t="shared" si="159"/>
        <v>1.4356226196562107</v>
      </c>
    </row>
    <row r="1227" spans="1:49" x14ac:dyDescent="0.2">
      <c r="A1227">
        <v>1225</v>
      </c>
      <c r="B1227" t="s">
        <v>5837</v>
      </c>
      <c r="C1227" t="s">
        <v>5836</v>
      </c>
      <c r="F1227" t="s">
        <v>5835</v>
      </c>
      <c r="G1227" t="s">
        <v>5</v>
      </c>
      <c r="H1227" t="s">
        <v>4</v>
      </c>
      <c r="I1227" t="s">
        <v>5834</v>
      </c>
      <c r="J1227" t="s">
        <v>5833</v>
      </c>
      <c r="K1227" t="s">
        <v>5832</v>
      </c>
      <c r="L1227" t="s">
        <v>5831</v>
      </c>
      <c r="M1227" t="s">
        <v>5830</v>
      </c>
      <c r="N1227">
        <v>7</v>
      </c>
      <c r="O1227" t="s">
        <v>5829</v>
      </c>
      <c r="P1227" t="s">
        <v>5828</v>
      </c>
      <c r="Q1227" t="s">
        <v>5827</v>
      </c>
      <c r="R1227" s="7">
        <v>38930</v>
      </c>
      <c r="S1227" s="8">
        <f t="shared" si="152"/>
        <v>2006</v>
      </c>
      <c r="T1227" s="8">
        <v>2006</v>
      </c>
      <c r="U1227" s="8">
        <f t="shared" si="153"/>
        <v>16</v>
      </c>
      <c r="V1227" s="7">
        <v>38930</v>
      </c>
      <c r="W1227" t="s">
        <v>196</v>
      </c>
      <c r="X1227" s="2">
        <v>1.6519999999999999</v>
      </c>
      <c r="Y1227" s="6">
        <f t="shared" si="154"/>
        <v>4.409919649769093E-2</v>
      </c>
      <c r="AA1227" t="s">
        <v>195</v>
      </c>
      <c r="AB1227">
        <v>17337</v>
      </c>
      <c r="AD1227" t="s">
        <v>1</v>
      </c>
      <c r="AE1227">
        <v>54</v>
      </c>
      <c r="AF1227">
        <v>8</v>
      </c>
      <c r="AH1227" t="s">
        <v>5826</v>
      </c>
      <c r="AI1227" t="s">
        <v>5825</v>
      </c>
      <c r="AJ1227" t="s">
        <v>5824</v>
      </c>
      <c r="AK1227" t="s">
        <v>5823</v>
      </c>
      <c r="AL1227">
        <v>91</v>
      </c>
      <c r="AM1227" s="5">
        <f t="shared" si="155"/>
        <v>5.6875</v>
      </c>
      <c r="AN1227" s="4">
        <f t="shared" si="156"/>
        <v>8.6141613025369178E-3</v>
      </c>
      <c r="AO1227" s="3"/>
      <c r="AP1227">
        <v>0</v>
      </c>
      <c r="AR1227" t="s">
        <v>5822</v>
      </c>
      <c r="AT1227" s="2" t="s">
        <v>6</v>
      </c>
      <c r="AU1227" s="1">
        <f t="shared" si="157"/>
        <v>3.3453685939144724</v>
      </c>
      <c r="AV1227" s="1">
        <f t="shared" si="158"/>
        <v>2.6356678900113923</v>
      </c>
      <c r="AW1227" s="1">
        <f t="shared" si="159"/>
        <v>1.9259671861083121</v>
      </c>
    </row>
    <row r="1228" spans="1:49" x14ac:dyDescent="0.2">
      <c r="A1228">
        <v>1226</v>
      </c>
      <c r="B1228" t="s">
        <v>5821</v>
      </c>
      <c r="C1228" t="s">
        <v>5820</v>
      </c>
      <c r="F1228" t="s">
        <v>5819</v>
      </c>
      <c r="G1228" t="s">
        <v>5</v>
      </c>
      <c r="H1228" t="s">
        <v>4</v>
      </c>
      <c r="I1228" t="s">
        <v>5818</v>
      </c>
      <c r="J1228" t="s">
        <v>5817</v>
      </c>
      <c r="K1228" t="s">
        <v>5816</v>
      </c>
      <c r="L1228" t="s">
        <v>5815</v>
      </c>
      <c r="M1228" t="s">
        <v>5814</v>
      </c>
      <c r="N1228">
        <v>3</v>
      </c>
      <c r="O1228" t="s">
        <v>5813</v>
      </c>
      <c r="P1228" t="s">
        <v>5812</v>
      </c>
      <c r="Q1228" t="s">
        <v>5811</v>
      </c>
      <c r="R1228" s="7">
        <v>38930</v>
      </c>
      <c r="S1228" s="8">
        <f t="shared" si="152"/>
        <v>2006</v>
      </c>
      <c r="T1228" s="8">
        <v>2006</v>
      </c>
      <c r="U1228" s="8">
        <f t="shared" si="153"/>
        <v>16</v>
      </c>
      <c r="V1228" s="7">
        <v>38930</v>
      </c>
      <c r="W1228" t="s">
        <v>196</v>
      </c>
      <c r="X1228" s="2">
        <v>1.6519999999999999</v>
      </c>
      <c r="Y1228" s="6">
        <f t="shared" si="154"/>
        <v>4.409919649769093E-2</v>
      </c>
      <c r="AA1228" t="s">
        <v>195</v>
      </c>
      <c r="AB1228">
        <v>17337</v>
      </c>
      <c r="AD1228" t="s">
        <v>1</v>
      </c>
      <c r="AE1228">
        <v>54</v>
      </c>
      <c r="AF1228">
        <v>8</v>
      </c>
      <c r="AH1228" t="s">
        <v>1610</v>
      </c>
      <c r="AI1228" t="s">
        <v>5810</v>
      </c>
      <c r="AJ1228" t="s">
        <v>5809</v>
      </c>
      <c r="AK1228" t="s">
        <v>5808</v>
      </c>
      <c r="AL1228">
        <v>116</v>
      </c>
      <c r="AM1228" s="5">
        <f t="shared" si="155"/>
        <v>7.25</v>
      </c>
      <c r="AN1228" s="4">
        <f t="shared" si="156"/>
        <v>1.0980689132904203E-2</v>
      </c>
      <c r="AO1228" s="3"/>
      <c r="AP1228">
        <v>0</v>
      </c>
      <c r="AQ1228" t="s">
        <v>84</v>
      </c>
      <c r="AR1228" t="s">
        <v>5807</v>
      </c>
      <c r="AS1228" t="s">
        <v>83</v>
      </c>
      <c r="AT1228" s="2" t="s">
        <v>6</v>
      </c>
      <c r="AU1228" s="1">
        <f t="shared" si="157"/>
        <v>3.4163644288254913</v>
      </c>
      <c r="AV1228" s="1">
        <f t="shared" si="158"/>
        <v>2.7539942815297569</v>
      </c>
      <c r="AW1228" s="1">
        <f t="shared" si="159"/>
        <v>2.091624134234022</v>
      </c>
    </row>
    <row r="1229" spans="1:49" x14ac:dyDescent="0.2">
      <c r="A1229">
        <v>1227</v>
      </c>
      <c r="B1229" t="s">
        <v>5806</v>
      </c>
      <c r="C1229" t="s">
        <v>5805</v>
      </c>
      <c r="F1229" t="s">
        <v>5804</v>
      </c>
      <c r="G1229" t="s">
        <v>5</v>
      </c>
      <c r="H1229" t="s">
        <v>4</v>
      </c>
      <c r="I1229" t="s">
        <v>732</v>
      </c>
      <c r="J1229" t="s">
        <v>743</v>
      </c>
      <c r="K1229" t="s">
        <v>742</v>
      </c>
      <c r="L1229" t="s">
        <v>741</v>
      </c>
      <c r="M1229" t="s">
        <v>9</v>
      </c>
      <c r="N1229">
        <v>4</v>
      </c>
      <c r="O1229" t="s">
        <v>5803</v>
      </c>
      <c r="P1229" t="s">
        <v>5802</v>
      </c>
      <c r="Q1229" t="s">
        <v>5801</v>
      </c>
      <c r="R1229" s="7">
        <v>38930</v>
      </c>
      <c r="S1229" s="8">
        <f t="shared" si="152"/>
        <v>2006</v>
      </c>
      <c r="T1229" s="8">
        <v>2006</v>
      </c>
      <c r="U1229" s="8">
        <f t="shared" si="153"/>
        <v>16</v>
      </c>
      <c r="V1229" s="7">
        <v>38930</v>
      </c>
      <c r="W1229" t="s">
        <v>196</v>
      </c>
      <c r="X1229" s="2">
        <v>1.6519999999999999</v>
      </c>
      <c r="Y1229" s="6">
        <f t="shared" si="154"/>
        <v>4.409919649769093E-2</v>
      </c>
      <c r="AA1229" t="s">
        <v>195</v>
      </c>
      <c r="AB1229">
        <v>17337</v>
      </c>
      <c r="AD1229" t="s">
        <v>1</v>
      </c>
      <c r="AE1229">
        <v>54</v>
      </c>
      <c r="AF1229">
        <v>8</v>
      </c>
      <c r="AH1229" t="s">
        <v>5800</v>
      </c>
      <c r="AI1229" t="s">
        <v>5799</v>
      </c>
      <c r="AJ1229" t="s">
        <v>5798</v>
      </c>
      <c r="AK1229" t="s">
        <v>5797</v>
      </c>
      <c r="AL1229">
        <v>87</v>
      </c>
      <c r="AM1229" s="5">
        <f t="shared" si="155"/>
        <v>5.4375</v>
      </c>
      <c r="AN1229" s="4">
        <f t="shared" si="156"/>
        <v>8.2355168496781525E-3</v>
      </c>
      <c r="AO1229" s="3"/>
      <c r="AP1229">
        <v>0</v>
      </c>
      <c r="AR1229" t="s">
        <v>0</v>
      </c>
      <c r="AT1229" s="2" t="s">
        <v>6</v>
      </c>
      <c r="AU1229" s="1">
        <f t="shared" si="157"/>
        <v>3.3340092603287097</v>
      </c>
      <c r="AV1229" s="1">
        <f t="shared" si="158"/>
        <v>2.6167356673684541</v>
      </c>
      <c r="AW1229" s="1">
        <f t="shared" si="159"/>
        <v>1.8994620744081985</v>
      </c>
    </row>
    <row r="1230" spans="1:49" x14ac:dyDescent="0.2">
      <c r="A1230">
        <v>1228</v>
      </c>
      <c r="B1230" t="s">
        <v>5796</v>
      </c>
      <c r="C1230" t="s">
        <v>5795</v>
      </c>
      <c r="F1230" t="s">
        <v>5794</v>
      </c>
      <c r="G1230" t="s">
        <v>5</v>
      </c>
      <c r="H1230" t="s">
        <v>4</v>
      </c>
      <c r="I1230" t="s">
        <v>4680</v>
      </c>
      <c r="J1230" t="s">
        <v>5793</v>
      </c>
      <c r="K1230" t="s">
        <v>5792</v>
      </c>
      <c r="L1230" t="s">
        <v>5791</v>
      </c>
      <c r="M1230" t="s">
        <v>962</v>
      </c>
      <c r="N1230">
        <v>3</v>
      </c>
      <c r="O1230" t="s">
        <v>5790</v>
      </c>
      <c r="P1230" t="s">
        <v>4675</v>
      </c>
      <c r="Q1230" t="s">
        <v>5789</v>
      </c>
      <c r="R1230" s="7">
        <v>38930</v>
      </c>
      <c r="S1230" s="8">
        <f t="shared" si="152"/>
        <v>2006</v>
      </c>
      <c r="T1230" s="8">
        <v>2006</v>
      </c>
      <c r="U1230" s="8">
        <f t="shared" si="153"/>
        <v>16</v>
      </c>
      <c r="V1230" s="7">
        <v>38930</v>
      </c>
      <c r="W1230" t="s">
        <v>196</v>
      </c>
      <c r="X1230" s="2">
        <v>1.6519999999999999</v>
      </c>
      <c r="Y1230" s="6">
        <f t="shared" si="154"/>
        <v>4.409919649769093E-2</v>
      </c>
      <c r="AA1230" t="s">
        <v>195</v>
      </c>
      <c r="AB1230">
        <v>17337</v>
      </c>
      <c r="AD1230" t="s">
        <v>1</v>
      </c>
      <c r="AE1230">
        <v>54</v>
      </c>
      <c r="AF1230">
        <v>8</v>
      </c>
      <c r="AH1230" t="s">
        <v>5788</v>
      </c>
      <c r="AI1230" t="s">
        <v>5787</v>
      </c>
      <c r="AJ1230" t="s">
        <v>5786</v>
      </c>
      <c r="AK1230" t="s">
        <v>5785</v>
      </c>
      <c r="AL1230">
        <v>68</v>
      </c>
      <c r="AM1230" s="5">
        <f t="shared" si="155"/>
        <v>4.25</v>
      </c>
      <c r="AN1230" s="4">
        <f t="shared" si="156"/>
        <v>6.4369556985990157E-3</v>
      </c>
      <c r="AO1230" s="3"/>
      <c r="AP1230">
        <v>0</v>
      </c>
      <c r="AQ1230" t="s">
        <v>87</v>
      </c>
      <c r="AR1230" t="s">
        <v>0</v>
      </c>
      <c r="AS1230" t="s">
        <v>86</v>
      </c>
      <c r="AT1230" s="2" t="s">
        <v>6</v>
      </c>
      <c r="AU1230" s="1">
        <f t="shared" si="157"/>
        <v>3.2800524257963355</v>
      </c>
      <c r="AV1230" s="1">
        <f t="shared" si="158"/>
        <v>2.5268076098144974</v>
      </c>
      <c r="AW1230" s="1">
        <f t="shared" si="159"/>
        <v>1.7735627938326588</v>
      </c>
    </row>
    <row r="1231" spans="1:49" x14ac:dyDescent="0.2">
      <c r="A1231">
        <v>1229</v>
      </c>
      <c r="B1231" t="s">
        <v>5784</v>
      </c>
      <c r="C1231" t="s">
        <v>5783</v>
      </c>
      <c r="F1231" t="s">
        <v>5782</v>
      </c>
      <c r="G1231" t="s">
        <v>5</v>
      </c>
      <c r="H1231" t="s">
        <v>4</v>
      </c>
      <c r="I1231" t="s">
        <v>5781</v>
      </c>
      <c r="J1231">
        <v>60022403</v>
      </c>
      <c r="K1231" t="s">
        <v>862</v>
      </c>
      <c r="L1231" t="s">
        <v>861</v>
      </c>
      <c r="M1231" t="s">
        <v>860</v>
      </c>
      <c r="N1231">
        <v>2</v>
      </c>
      <c r="O1231" t="s">
        <v>5780</v>
      </c>
      <c r="P1231" t="s">
        <v>5779</v>
      </c>
      <c r="Q1231" t="s">
        <v>859</v>
      </c>
      <c r="R1231" s="7">
        <v>38930</v>
      </c>
      <c r="S1231" s="8">
        <f t="shared" si="152"/>
        <v>2006</v>
      </c>
      <c r="T1231" s="8">
        <v>2006</v>
      </c>
      <c r="U1231" s="8">
        <f t="shared" si="153"/>
        <v>16</v>
      </c>
      <c r="V1231" s="7">
        <v>38930</v>
      </c>
      <c r="W1231" t="s">
        <v>196</v>
      </c>
      <c r="X1231" s="2">
        <v>1.6519999999999999</v>
      </c>
      <c r="Y1231" s="6">
        <f t="shared" si="154"/>
        <v>4.409919649769093E-2</v>
      </c>
      <c r="AA1231" t="s">
        <v>195</v>
      </c>
      <c r="AB1231">
        <v>17337</v>
      </c>
      <c r="AD1231" t="s">
        <v>1</v>
      </c>
      <c r="AE1231">
        <v>54</v>
      </c>
      <c r="AF1231">
        <v>8</v>
      </c>
      <c r="AH1231" t="s">
        <v>5778</v>
      </c>
      <c r="AI1231" t="s">
        <v>5777</v>
      </c>
      <c r="AJ1231" t="s">
        <v>5776</v>
      </c>
      <c r="AK1231" t="s">
        <v>5775</v>
      </c>
      <c r="AL1231">
        <v>84</v>
      </c>
      <c r="AM1231" s="5">
        <f t="shared" si="155"/>
        <v>5.25</v>
      </c>
      <c r="AN1231" s="4">
        <f t="shared" si="156"/>
        <v>7.9515335100340777E-3</v>
      </c>
      <c r="AO1231" s="3"/>
      <c r="AP1231">
        <v>0</v>
      </c>
      <c r="AR1231" t="s">
        <v>0</v>
      </c>
      <c r="AT1231" s="2" t="s">
        <v>6</v>
      </c>
      <c r="AU1231" s="1">
        <f t="shared" si="157"/>
        <v>3.3254897601393871</v>
      </c>
      <c r="AV1231" s="1">
        <f t="shared" si="158"/>
        <v>2.6025365003862504</v>
      </c>
      <c r="AW1231" s="1">
        <f t="shared" si="159"/>
        <v>1.8795832406331134</v>
      </c>
    </row>
    <row r="1232" spans="1:49" x14ac:dyDescent="0.2">
      <c r="A1232">
        <v>1230</v>
      </c>
      <c r="B1232" t="s">
        <v>5774</v>
      </c>
      <c r="C1232" t="s">
        <v>5773</v>
      </c>
      <c r="F1232" t="s">
        <v>5772</v>
      </c>
      <c r="G1232" t="s">
        <v>5</v>
      </c>
      <c r="H1232" t="s">
        <v>4</v>
      </c>
      <c r="I1232" t="s">
        <v>5771</v>
      </c>
      <c r="J1232">
        <v>60006793</v>
      </c>
      <c r="K1232" t="s">
        <v>77</v>
      </c>
      <c r="L1232" t="s">
        <v>76</v>
      </c>
      <c r="M1232" t="s">
        <v>36</v>
      </c>
      <c r="N1232">
        <v>2</v>
      </c>
      <c r="O1232" t="s">
        <v>5770</v>
      </c>
      <c r="P1232" t="s">
        <v>75</v>
      </c>
      <c r="Q1232" t="s">
        <v>74</v>
      </c>
      <c r="R1232" s="7">
        <v>38930</v>
      </c>
      <c r="S1232" s="8">
        <f t="shared" si="152"/>
        <v>2006</v>
      </c>
      <c r="T1232" s="8">
        <v>2006</v>
      </c>
      <c r="U1232" s="8">
        <f t="shared" si="153"/>
        <v>16</v>
      </c>
      <c r="V1232" s="7">
        <v>38930</v>
      </c>
      <c r="W1232" t="s">
        <v>196</v>
      </c>
      <c r="X1232" s="2">
        <v>1.6519999999999999</v>
      </c>
      <c r="Y1232" s="6">
        <f t="shared" si="154"/>
        <v>4.409919649769093E-2</v>
      </c>
      <c r="AA1232" t="s">
        <v>195</v>
      </c>
      <c r="AB1232">
        <v>17337</v>
      </c>
      <c r="AD1232" t="s">
        <v>1</v>
      </c>
      <c r="AE1232">
        <v>54</v>
      </c>
      <c r="AF1232">
        <v>8</v>
      </c>
      <c r="AH1232" t="s">
        <v>5769</v>
      </c>
      <c r="AI1232" t="s">
        <v>5768</v>
      </c>
      <c r="AJ1232" t="s">
        <v>5767</v>
      </c>
      <c r="AK1232" t="s">
        <v>5766</v>
      </c>
      <c r="AL1232">
        <v>2</v>
      </c>
      <c r="AM1232" s="5">
        <f t="shared" si="155"/>
        <v>0.125</v>
      </c>
      <c r="AN1232" s="4">
        <f t="shared" si="156"/>
        <v>1.893222264293828E-4</v>
      </c>
      <c r="AO1232" s="3"/>
      <c r="AP1232">
        <v>0</v>
      </c>
      <c r="AR1232" t="s">
        <v>0</v>
      </c>
      <c r="AT1232" s="2" t="s">
        <v>6</v>
      </c>
      <c r="AU1232" s="1">
        <f t="shared" si="157"/>
        <v>3.0926234216312465</v>
      </c>
      <c r="AV1232" s="1">
        <f t="shared" si="158"/>
        <v>2.2144259362060157</v>
      </c>
      <c r="AW1232" s="1">
        <f t="shared" si="159"/>
        <v>1.3362284507807847</v>
      </c>
    </row>
    <row r="1233" spans="1:49" x14ac:dyDescent="0.2">
      <c r="A1233">
        <v>1231</v>
      </c>
      <c r="B1233" t="s">
        <v>5765</v>
      </c>
      <c r="C1233" t="s">
        <v>5764</v>
      </c>
      <c r="F1233" t="s">
        <v>5763</v>
      </c>
      <c r="G1233" t="s">
        <v>5</v>
      </c>
      <c r="H1233" t="s">
        <v>4</v>
      </c>
      <c r="I1233" t="s">
        <v>1091</v>
      </c>
      <c r="J1233" t="s">
        <v>5762</v>
      </c>
      <c r="K1233" t="s">
        <v>5761</v>
      </c>
      <c r="L1233" t="s">
        <v>5760</v>
      </c>
      <c r="M1233" t="s">
        <v>30</v>
      </c>
      <c r="N1233">
        <v>2</v>
      </c>
      <c r="O1233" t="s">
        <v>1088</v>
      </c>
      <c r="P1233" t="s">
        <v>1087</v>
      </c>
      <c r="Q1233" t="s">
        <v>5759</v>
      </c>
      <c r="R1233" s="7">
        <v>38930</v>
      </c>
      <c r="S1233" s="8">
        <f t="shared" si="152"/>
        <v>2006</v>
      </c>
      <c r="T1233" s="8">
        <v>2006</v>
      </c>
      <c r="U1233" s="8">
        <f t="shared" si="153"/>
        <v>16</v>
      </c>
      <c r="V1233" s="7">
        <v>38930</v>
      </c>
      <c r="W1233" t="s">
        <v>196</v>
      </c>
      <c r="X1233" s="2">
        <v>1.6519999999999999</v>
      </c>
      <c r="Y1233" s="6">
        <f t="shared" si="154"/>
        <v>4.409919649769093E-2</v>
      </c>
      <c r="AA1233" t="s">
        <v>195</v>
      </c>
      <c r="AB1233">
        <v>17337</v>
      </c>
      <c r="AD1233" t="s">
        <v>1</v>
      </c>
      <c r="AE1233">
        <v>54</v>
      </c>
      <c r="AF1233">
        <v>8</v>
      </c>
      <c r="AH1233" t="s">
        <v>5758</v>
      </c>
      <c r="AI1233" t="s">
        <v>5757</v>
      </c>
      <c r="AJ1233" t="s">
        <v>5756</v>
      </c>
      <c r="AK1233" t="s">
        <v>5755</v>
      </c>
      <c r="AL1233">
        <v>2</v>
      </c>
      <c r="AM1233" s="5">
        <f t="shared" si="155"/>
        <v>0.125</v>
      </c>
      <c r="AN1233" s="4">
        <f t="shared" si="156"/>
        <v>1.893222264293828E-4</v>
      </c>
      <c r="AO1233" s="3"/>
      <c r="AP1233">
        <v>0</v>
      </c>
      <c r="AQ1233" t="s">
        <v>1085</v>
      </c>
      <c r="AR1233" t="s">
        <v>1084</v>
      </c>
      <c r="AS1233" t="s">
        <v>1083</v>
      </c>
      <c r="AT1233" s="2" t="s">
        <v>6</v>
      </c>
      <c r="AU1233" s="1">
        <f t="shared" si="157"/>
        <v>3.0926234216312465</v>
      </c>
      <c r="AV1233" s="1">
        <f t="shared" si="158"/>
        <v>2.2144259362060157</v>
      </c>
      <c r="AW1233" s="1">
        <f t="shared" si="159"/>
        <v>1.3362284507807847</v>
      </c>
    </row>
    <row r="1234" spans="1:49" x14ac:dyDescent="0.2">
      <c r="A1234">
        <v>1232</v>
      </c>
      <c r="B1234" t="s">
        <v>5754</v>
      </c>
      <c r="C1234" t="s">
        <v>5753</v>
      </c>
      <c r="F1234" t="s">
        <v>5752</v>
      </c>
      <c r="G1234" t="s">
        <v>5</v>
      </c>
      <c r="H1234" t="s">
        <v>4</v>
      </c>
      <c r="I1234" t="s">
        <v>5751</v>
      </c>
      <c r="J1234" t="s">
        <v>5750</v>
      </c>
      <c r="K1234" t="s">
        <v>5749</v>
      </c>
      <c r="L1234" t="s">
        <v>5748</v>
      </c>
      <c r="M1234" t="s">
        <v>5747</v>
      </c>
      <c r="N1234">
        <v>4</v>
      </c>
      <c r="O1234" t="s">
        <v>5746</v>
      </c>
      <c r="P1234" t="s">
        <v>5745</v>
      </c>
      <c r="Q1234" t="s">
        <v>5744</v>
      </c>
      <c r="R1234" s="7">
        <v>38930</v>
      </c>
      <c r="S1234" s="8">
        <f t="shared" si="152"/>
        <v>2006</v>
      </c>
      <c r="T1234" s="8">
        <v>2006</v>
      </c>
      <c r="U1234" s="8">
        <f t="shared" si="153"/>
        <v>16</v>
      </c>
      <c r="V1234" s="7">
        <v>38930</v>
      </c>
      <c r="W1234" t="s">
        <v>196</v>
      </c>
      <c r="X1234" s="2">
        <v>1.6519999999999999</v>
      </c>
      <c r="Y1234" s="6">
        <f t="shared" si="154"/>
        <v>4.409919649769093E-2</v>
      </c>
      <c r="AA1234" t="s">
        <v>195</v>
      </c>
      <c r="AB1234">
        <v>17337</v>
      </c>
      <c r="AD1234" t="s">
        <v>1</v>
      </c>
      <c r="AE1234">
        <v>54</v>
      </c>
      <c r="AF1234">
        <v>8</v>
      </c>
      <c r="AH1234" t="s">
        <v>5743</v>
      </c>
      <c r="AI1234" t="s">
        <v>5742</v>
      </c>
      <c r="AJ1234" t="s">
        <v>5741</v>
      </c>
      <c r="AK1234" t="s">
        <v>5740</v>
      </c>
      <c r="AL1234">
        <v>33</v>
      </c>
      <c r="AM1234" s="5">
        <f t="shared" si="155"/>
        <v>2.0625</v>
      </c>
      <c r="AN1234" s="4">
        <f t="shared" si="156"/>
        <v>3.1238167360848165E-3</v>
      </c>
      <c r="AO1234" s="3"/>
      <c r="AP1234">
        <v>0</v>
      </c>
      <c r="AQ1234" t="s">
        <v>87</v>
      </c>
      <c r="AR1234" t="s">
        <v>0</v>
      </c>
      <c r="AS1234" t="s">
        <v>86</v>
      </c>
      <c r="AT1234" s="2" t="s">
        <v>6</v>
      </c>
      <c r="AU1234" s="1">
        <f t="shared" si="157"/>
        <v>3.1806582569209096</v>
      </c>
      <c r="AV1234" s="1">
        <f t="shared" si="158"/>
        <v>2.3611506616887876</v>
      </c>
      <c r="AW1234" s="1">
        <f t="shared" si="159"/>
        <v>1.5416430664566649</v>
      </c>
    </row>
    <row r="1235" spans="1:49" x14ac:dyDescent="0.2">
      <c r="A1235">
        <v>1233</v>
      </c>
      <c r="B1235" t="s">
        <v>5739</v>
      </c>
      <c r="C1235" t="s">
        <v>5738</v>
      </c>
      <c r="F1235" t="s">
        <v>5737</v>
      </c>
      <c r="G1235" t="s">
        <v>5</v>
      </c>
      <c r="H1235" t="s">
        <v>4</v>
      </c>
      <c r="I1235" t="s">
        <v>5736</v>
      </c>
      <c r="J1235" t="s">
        <v>5735</v>
      </c>
      <c r="K1235" t="s">
        <v>5734</v>
      </c>
      <c r="L1235" t="s">
        <v>5733</v>
      </c>
      <c r="M1235" t="s">
        <v>121</v>
      </c>
      <c r="N1235">
        <v>1</v>
      </c>
      <c r="O1235" t="s">
        <v>5732</v>
      </c>
      <c r="P1235">
        <v>7103160133</v>
      </c>
      <c r="Q1235" t="s">
        <v>5731</v>
      </c>
      <c r="R1235" s="7">
        <v>38930</v>
      </c>
      <c r="S1235" s="8">
        <f t="shared" si="152"/>
        <v>2006</v>
      </c>
      <c r="T1235" s="8">
        <v>2006</v>
      </c>
      <c r="U1235" s="8">
        <f t="shared" si="153"/>
        <v>16</v>
      </c>
      <c r="V1235" s="7">
        <v>38930</v>
      </c>
      <c r="W1235" t="s">
        <v>196</v>
      </c>
      <c r="X1235" s="2">
        <v>1.6519999999999999</v>
      </c>
      <c r="Y1235" s="6">
        <f t="shared" si="154"/>
        <v>4.409919649769093E-2</v>
      </c>
      <c r="AA1235" t="s">
        <v>195</v>
      </c>
      <c r="AB1235">
        <v>17337</v>
      </c>
      <c r="AD1235" t="s">
        <v>1</v>
      </c>
      <c r="AE1235">
        <v>54</v>
      </c>
      <c r="AF1235">
        <v>8</v>
      </c>
      <c r="AH1235" t="s">
        <v>5730</v>
      </c>
      <c r="AI1235" t="s">
        <v>5729</v>
      </c>
      <c r="AJ1235" t="s">
        <v>5728</v>
      </c>
      <c r="AK1235" t="s">
        <v>5727</v>
      </c>
      <c r="AL1235">
        <v>106</v>
      </c>
      <c r="AM1235" s="5">
        <f t="shared" si="155"/>
        <v>6.625</v>
      </c>
      <c r="AN1235" s="4">
        <f t="shared" si="156"/>
        <v>1.0034078000757288E-2</v>
      </c>
      <c r="AO1235" s="3"/>
      <c r="AP1235">
        <v>0</v>
      </c>
      <c r="AR1235" t="s">
        <v>0</v>
      </c>
      <c r="AT1235" s="2" t="s">
        <v>6</v>
      </c>
      <c r="AU1235" s="1">
        <f t="shared" si="157"/>
        <v>3.3879660948610835</v>
      </c>
      <c r="AV1235" s="1">
        <f t="shared" si="158"/>
        <v>2.7066637249224113</v>
      </c>
      <c r="AW1235" s="1">
        <f t="shared" si="159"/>
        <v>2.0253613549837381</v>
      </c>
    </row>
    <row r="1236" spans="1:49" x14ac:dyDescent="0.2">
      <c r="A1236">
        <v>1234</v>
      </c>
      <c r="B1236" t="s">
        <v>5726</v>
      </c>
      <c r="C1236" t="s">
        <v>5725</v>
      </c>
      <c r="F1236" t="s">
        <v>5724</v>
      </c>
      <c r="G1236" t="s">
        <v>5</v>
      </c>
      <c r="H1236" t="s">
        <v>4</v>
      </c>
      <c r="I1236" t="s">
        <v>5723</v>
      </c>
      <c r="J1236">
        <v>60000745</v>
      </c>
      <c r="K1236" t="s">
        <v>825</v>
      </c>
      <c r="L1236" t="s">
        <v>824</v>
      </c>
      <c r="M1236" t="s">
        <v>16</v>
      </c>
      <c r="N1236">
        <v>2</v>
      </c>
      <c r="O1236" t="s">
        <v>5722</v>
      </c>
      <c r="P1236" t="s">
        <v>5721</v>
      </c>
      <c r="Q1236" t="s">
        <v>823</v>
      </c>
      <c r="R1236" s="7">
        <v>38930</v>
      </c>
      <c r="S1236" s="8">
        <f t="shared" si="152"/>
        <v>2006</v>
      </c>
      <c r="T1236" s="8">
        <v>2006</v>
      </c>
      <c r="U1236" s="8">
        <f t="shared" si="153"/>
        <v>16</v>
      </c>
      <c r="V1236" s="7">
        <v>38930</v>
      </c>
      <c r="W1236" t="s">
        <v>196</v>
      </c>
      <c r="X1236" s="2">
        <v>1.6519999999999999</v>
      </c>
      <c r="Y1236" s="6">
        <f t="shared" si="154"/>
        <v>4.409919649769093E-2</v>
      </c>
      <c r="AA1236" t="s">
        <v>195</v>
      </c>
      <c r="AB1236">
        <v>17337</v>
      </c>
      <c r="AD1236" t="s">
        <v>1</v>
      </c>
      <c r="AE1236">
        <v>54</v>
      </c>
      <c r="AF1236">
        <v>8</v>
      </c>
      <c r="AH1236" t="s">
        <v>5720</v>
      </c>
      <c r="AI1236" t="s">
        <v>5719</v>
      </c>
      <c r="AJ1236" t="s">
        <v>5718</v>
      </c>
      <c r="AK1236" t="s">
        <v>5717</v>
      </c>
      <c r="AL1236">
        <v>37</v>
      </c>
      <c r="AM1236" s="5">
        <f t="shared" si="155"/>
        <v>2.3125</v>
      </c>
      <c r="AN1236" s="4">
        <f t="shared" si="156"/>
        <v>3.5024611889435818E-3</v>
      </c>
      <c r="AO1236" s="3"/>
      <c r="AP1236">
        <v>0</v>
      </c>
      <c r="AQ1236" t="s">
        <v>14</v>
      </c>
      <c r="AR1236" t="s">
        <v>5716</v>
      </c>
      <c r="AS1236" t="s">
        <v>12</v>
      </c>
      <c r="AT1236" s="2" t="s">
        <v>6</v>
      </c>
      <c r="AU1236" s="1">
        <f t="shared" si="157"/>
        <v>3.1920175905066723</v>
      </c>
      <c r="AV1236" s="1">
        <f t="shared" si="158"/>
        <v>2.3800828843317254</v>
      </c>
      <c r="AW1236" s="1">
        <f t="shared" si="159"/>
        <v>1.5681481781567788</v>
      </c>
    </row>
    <row r="1237" spans="1:49" x14ac:dyDescent="0.2">
      <c r="A1237">
        <v>1235</v>
      </c>
      <c r="B1237" t="s">
        <v>5715</v>
      </c>
      <c r="C1237" t="s">
        <v>5714</v>
      </c>
      <c r="F1237" t="s">
        <v>5713</v>
      </c>
      <c r="G1237" t="s">
        <v>5</v>
      </c>
      <c r="H1237" t="s">
        <v>4</v>
      </c>
      <c r="I1237" t="s">
        <v>1614</v>
      </c>
      <c r="J1237" t="s">
        <v>1613</v>
      </c>
      <c r="K1237" t="s">
        <v>1612</v>
      </c>
      <c r="L1237" t="s">
        <v>1611</v>
      </c>
      <c r="M1237" t="s">
        <v>532</v>
      </c>
      <c r="N1237">
        <v>2</v>
      </c>
      <c r="O1237" t="s">
        <v>5712</v>
      </c>
      <c r="P1237" t="s">
        <v>5711</v>
      </c>
      <c r="Q1237" t="s">
        <v>5710</v>
      </c>
      <c r="R1237" s="7">
        <v>38930</v>
      </c>
      <c r="S1237" s="8">
        <f t="shared" si="152"/>
        <v>2006</v>
      </c>
      <c r="T1237" s="8">
        <v>2006</v>
      </c>
      <c r="U1237" s="8">
        <f t="shared" si="153"/>
        <v>16</v>
      </c>
      <c r="V1237" s="7">
        <v>38930</v>
      </c>
      <c r="W1237" t="s">
        <v>196</v>
      </c>
      <c r="X1237" s="2">
        <v>1.6519999999999999</v>
      </c>
      <c r="Y1237" s="6">
        <f t="shared" si="154"/>
        <v>4.409919649769093E-2</v>
      </c>
      <c r="AA1237" t="s">
        <v>195</v>
      </c>
      <c r="AB1237">
        <v>17337</v>
      </c>
      <c r="AD1237" t="s">
        <v>1</v>
      </c>
      <c r="AE1237">
        <v>54</v>
      </c>
      <c r="AF1237">
        <v>8</v>
      </c>
      <c r="AH1237" t="s">
        <v>5709</v>
      </c>
      <c r="AI1237" t="s">
        <v>5708</v>
      </c>
      <c r="AJ1237" t="s">
        <v>5707</v>
      </c>
      <c r="AK1237" t="s">
        <v>5706</v>
      </c>
      <c r="AL1237">
        <v>45</v>
      </c>
      <c r="AM1237" s="5">
        <f t="shared" si="155"/>
        <v>2.8125</v>
      </c>
      <c r="AN1237" s="4">
        <f t="shared" si="156"/>
        <v>4.2597500946611128E-3</v>
      </c>
      <c r="AO1237" s="3"/>
      <c r="AP1237">
        <v>0</v>
      </c>
      <c r="AR1237" t="s">
        <v>0</v>
      </c>
      <c r="AT1237" s="2" t="s">
        <v>6</v>
      </c>
      <c r="AU1237" s="1">
        <f t="shared" si="157"/>
        <v>3.2147362576781982</v>
      </c>
      <c r="AV1237" s="1">
        <f t="shared" si="158"/>
        <v>2.4179473296176019</v>
      </c>
      <c r="AW1237" s="1">
        <f t="shared" si="159"/>
        <v>1.6211584015570057</v>
      </c>
    </row>
    <row r="1238" spans="1:49" x14ac:dyDescent="0.2">
      <c r="A1238">
        <v>1236</v>
      </c>
      <c r="B1238" t="s">
        <v>5705</v>
      </c>
      <c r="C1238" t="s">
        <v>5704</v>
      </c>
      <c r="F1238" t="s">
        <v>5703</v>
      </c>
      <c r="G1238" t="s">
        <v>5</v>
      </c>
      <c r="H1238" t="s">
        <v>4</v>
      </c>
      <c r="I1238" t="s">
        <v>1387</v>
      </c>
      <c r="J1238" t="s">
        <v>5702</v>
      </c>
      <c r="K1238" t="s">
        <v>5701</v>
      </c>
      <c r="L1238" t="s">
        <v>5700</v>
      </c>
      <c r="M1238" t="s">
        <v>5699</v>
      </c>
      <c r="N1238">
        <v>3</v>
      </c>
      <c r="O1238" t="s">
        <v>5698</v>
      </c>
      <c r="P1238" t="s">
        <v>5697</v>
      </c>
      <c r="Q1238" t="s">
        <v>5696</v>
      </c>
      <c r="R1238" s="7">
        <v>38930</v>
      </c>
      <c r="S1238" s="8">
        <f t="shared" si="152"/>
        <v>2006</v>
      </c>
      <c r="T1238" s="8">
        <v>2006</v>
      </c>
      <c r="U1238" s="8">
        <f t="shared" si="153"/>
        <v>16</v>
      </c>
      <c r="V1238" s="7">
        <v>38930</v>
      </c>
      <c r="W1238" t="s">
        <v>147</v>
      </c>
      <c r="X1238" s="2">
        <v>0.92900000000000005</v>
      </c>
      <c r="Y1238" s="6">
        <f t="shared" si="154"/>
        <v>2.4799124422732979E-2</v>
      </c>
      <c r="AA1238">
        <v>10897798</v>
      </c>
      <c r="AB1238">
        <v>18896</v>
      </c>
      <c r="AD1238" t="s">
        <v>1</v>
      </c>
      <c r="AE1238">
        <v>10</v>
      </c>
      <c r="AF1238">
        <v>8</v>
      </c>
      <c r="AH1238" t="s">
        <v>5695</v>
      </c>
      <c r="AI1238" t="s">
        <v>5694</v>
      </c>
      <c r="AJ1238" t="s">
        <v>5693</v>
      </c>
      <c r="AK1238" t="s">
        <v>5692</v>
      </c>
      <c r="AL1238">
        <v>12</v>
      </c>
      <c r="AM1238" s="5">
        <f t="shared" si="155"/>
        <v>0.75</v>
      </c>
      <c r="AN1238" s="4">
        <f t="shared" si="156"/>
        <v>1.1359333585762969E-3</v>
      </c>
      <c r="AO1238" s="3"/>
      <c r="AP1238">
        <v>0</v>
      </c>
      <c r="AQ1238" t="s">
        <v>87</v>
      </c>
      <c r="AR1238" t="s">
        <v>1385</v>
      </c>
      <c r="AS1238" t="s">
        <v>1384</v>
      </c>
      <c r="AT1238" s="2">
        <v>3.4359999999999999</v>
      </c>
      <c r="AU1238" s="1">
        <f t="shared" si="157"/>
        <v>1.7700167103485973</v>
      </c>
      <c r="AV1238" s="1">
        <f t="shared" si="158"/>
        <v>1.2967528890654638</v>
      </c>
      <c r="AW1238" s="1">
        <f t="shared" si="159"/>
        <v>0.82348906778233011</v>
      </c>
    </row>
    <row r="1239" spans="1:49" x14ac:dyDescent="0.2">
      <c r="A1239">
        <v>1237</v>
      </c>
      <c r="B1239" t="s">
        <v>5691</v>
      </c>
      <c r="C1239" t="s">
        <v>5690</v>
      </c>
      <c r="D1239" t="s">
        <v>5689</v>
      </c>
      <c r="F1239" t="s">
        <v>5688</v>
      </c>
      <c r="G1239" t="s">
        <v>5</v>
      </c>
      <c r="H1239" t="s">
        <v>4</v>
      </c>
      <c r="I1239" t="s">
        <v>5687</v>
      </c>
      <c r="J1239">
        <v>60027981</v>
      </c>
      <c r="K1239" t="s">
        <v>5686</v>
      </c>
      <c r="L1239" t="s">
        <v>5083</v>
      </c>
      <c r="M1239" t="s">
        <v>332</v>
      </c>
      <c r="N1239">
        <v>1</v>
      </c>
      <c r="O1239" t="s">
        <v>5685</v>
      </c>
      <c r="P1239">
        <v>6603890996</v>
      </c>
      <c r="Q1239">
        <v>60027981</v>
      </c>
      <c r="R1239" s="7">
        <v>38930</v>
      </c>
      <c r="S1239" s="8">
        <f t="shared" si="152"/>
        <v>2006</v>
      </c>
      <c r="T1239" s="8">
        <v>2006</v>
      </c>
      <c r="U1239" s="8">
        <f t="shared" si="153"/>
        <v>16</v>
      </c>
      <c r="V1239" s="7">
        <v>38930</v>
      </c>
      <c r="W1239" t="s">
        <v>787</v>
      </c>
      <c r="X1239" s="2">
        <v>0.755</v>
      </c>
      <c r="Y1239" s="6">
        <f t="shared" si="154"/>
        <v>2.0154293798884174E-2</v>
      </c>
      <c r="AA1239" t="s">
        <v>786</v>
      </c>
      <c r="AB1239">
        <v>28697</v>
      </c>
      <c r="AD1239" t="s">
        <v>1</v>
      </c>
      <c r="AE1239">
        <v>60</v>
      </c>
      <c r="AF1239" t="s">
        <v>153</v>
      </c>
      <c r="AH1239" t="s">
        <v>5684</v>
      </c>
      <c r="AI1239" t="s">
        <v>5683</v>
      </c>
      <c r="AJ1239" t="s">
        <v>5682</v>
      </c>
      <c r="AK1239" t="s">
        <v>5681</v>
      </c>
      <c r="AL1239">
        <v>56</v>
      </c>
      <c r="AM1239" s="5">
        <f t="shared" si="155"/>
        <v>3.5</v>
      </c>
      <c r="AN1239" s="4">
        <f t="shared" si="156"/>
        <v>5.301022340022719E-3</v>
      </c>
      <c r="AO1239" s="3"/>
      <c r="AP1239">
        <v>0</v>
      </c>
      <c r="AQ1239" t="s">
        <v>5680</v>
      </c>
      <c r="AR1239" t="s">
        <v>0</v>
      </c>
      <c r="AS1239" t="s">
        <v>5679</v>
      </c>
      <c r="AT1239" s="2">
        <v>3.423</v>
      </c>
      <c r="AU1239" s="1">
        <f t="shared" si="157"/>
        <v>1.5698312361225737</v>
      </c>
      <c r="AV1239" s="1">
        <f t="shared" si="158"/>
        <v>1.2727658069453445</v>
      </c>
      <c r="AW1239" s="1">
        <f t="shared" si="159"/>
        <v>0.97570037776811558</v>
      </c>
    </row>
    <row r="1240" spans="1:49" x14ac:dyDescent="0.2">
      <c r="A1240">
        <v>1238</v>
      </c>
      <c r="B1240" t="s">
        <v>5678</v>
      </c>
      <c r="C1240" t="s">
        <v>5677</v>
      </c>
      <c r="F1240" t="s">
        <v>5676</v>
      </c>
      <c r="G1240" t="s">
        <v>5</v>
      </c>
      <c r="H1240" t="s">
        <v>4</v>
      </c>
      <c r="I1240" t="s">
        <v>1196</v>
      </c>
      <c r="J1240" t="s">
        <v>5675</v>
      </c>
      <c r="K1240" t="s">
        <v>5674</v>
      </c>
      <c r="L1240" t="s">
        <v>5673</v>
      </c>
      <c r="M1240" t="s">
        <v>320</v>
      </c>
      <c r="N1240">
        <v>5</v>
      </c>
      <c r="O1240" t="s">
        <v>5672</v>
      </c>
      <c r="P1240" t="s">
        <v>5671</v>
      </c>
      <c r="Q1240" t="s">
        <v>5670</v>
      </c>
      <c r="R1240" s="7">
        <v>38930</v>
      </c>
      <c r="S1240" s="8">
        <f t="shared" si="152"/>
        <v>2006</v>
      </c>
      <c r="T1240" s="8">
        <v>2006</v>
      </c>
      <c r="U1240" s="8">
        <f t="shared" si="153"/>
        <v>16</v>
      </c>
      <c r="V1240" s="7">
        <v>38930</v>
      </c>
      <c r="W1240" t="s">
        <v>333</v>
      </c>
      <c r="X1240" s="2">
        <v>1.3720000000000001</v>
      </c>
      <c r="Y1240" s="6">
        <f t="shared" si="154"/>
        <v>3.662475641333654E-2</v>
      </c>
      <c r="AA1240">
        <v>189480</v>
      </c>
      <c r="AB1240">
        <v>17366</v>
      </c>
      <c r="AD1240" t="s">
        <v>1</v>
      </c>
      <c r="AE1240">
        <v>54</v>
      </c>
      <c r="AF1240">
        <v>8</v>
      </c>
      <c r="AG1240">
        <v>1668363</v>
      </c>
      <c r="AH1240" t="s">
        <v>5669</v>
      </c>
      <c r="AI1240" t="s">
        <v>5668</v>
      </c>
      <c r="AJ1240" t="s">
        <v>5667</v>
      </c>
      <c r="AK1240" t="s">
        <v>5666</v>
      </c>
      <c r="AL1240">
        <v>10</v>
      </c>
      <c r="AM1240" s="5">
        <f t="shared" si="155"/>
        <v>0.625</v>
      </c>
      <c r="AN1240" s="4">
        <f t="shared" si="156"/>
        <v>9.4661113214691405E-4</v>
      </c>
      <c r="AO1240" s="3"/>
      <c r="AP1240">
        <v>0</v>
      </c>
      <c r="AR1240" t="s">
        <v>0</v>
      </c>
      <c r="AT1240" s="2" t="s">
        <v>6</v>
      </c>
      <c r="AU1240" s="1">
        <f t="shared" si="157"/>
        <v>2.5921312828979652</v>
      </c>
      <c r="AV1240" s="1">
        <f t="shared" si="158"/>
        <v>1.8785683772741726</v>
      </c>
      <c r="AW1240" s="1">
        <f t="shared" si="159"/>
        <v>1.1650054716503802</v>
      </c>
    </row>
    <row r="1241" spans="1:49" x14ac:dyDescent="0.2">
      <c r="A1241">
        <v>1239</v>
      </c>
      <c r="B1241" t="s">
        <v>5665</v>
      </c>
      <c r="C1241" t="s">
        <v>5664</v>
      </c>
      <c r="F1241" t="s">
        <v>5663</v>
      </c>
      <c r="G1241" t="s">
        <v>5</v>
      </c>
      <c r="H1241" t="s">
        <v>4</v>
      </c>
      <c r="I1241" t="s">
        <v>5662</v>
      </c>
      <c r="J1241" t="s">
        <v>5661</v>
      </c>
      <c r="K1241" t="s">
        <v>5660</v>
      </c>
      <c r="L1241" t="s">
        <v>5659</v>
      </c>
      <c r="M1241" t="s">
        <v>30</v>
      </c>
      <c r="N1241">
        <v>7</v>
      </c>
      <c r="O1241" t="s">
        <v>5658</v>
      </c>
      <c r="P1241" t="s">
        <v>5657</v>
      </c>
      <c r="Q1241" t="s">
        <v>5656</v>
      </c>
      <c r="R1241" s="7">
        <v>38930</v>
      </c>
      <c r="S1241" s="8">
        <f t="shared" si="152"/>
        <v>2006</v>
      </c>
      <c r="T1241" s="8">
        <v>2006</v>
      </c>
      <c r="U1241" s="8">
        <f t="shared" si="153"/>
        <v>16</v>
      </c>
      <c r="V1241" s="7">
        <v>38930</v>
      </c>
      <c r="W1241" t="s">
        <v>333</v>
      </c>
      <c r="X1241" s="2">
        <v>1.3720000000000001</v>
      </c>
      <c r="Y1241" s="6">
        <f t="shared" si="154"/>
        <v>3.662475641333654E-2</v>
      </c>
      <c r="AA1241">
        <v>189480</v>
      </c>
      <c r="AB1241">
        <v>17366</v>
      </c>
      <c r="AD1241" t="s">
        <v>1</v>
      </c>
      <c r="AE1241">
        <v>54</v>
      </c>
      <c r="AF1241">
        <v>8</v>
      </c>
      <c r="AG1241">
        <v>1668357</v>
      </c>
      <c r="AH1241" t="s">
        <v>5655</v>
      </c>
      <c r="AI1241" t="s">
        <v>5654</v>
      </c>
      <c r="AJ1241" t="s">
        <v>5653</v>
      </c>
      <c r="AK1241" t="s">
        <v>5652</v>
      </c>
      <c r="AL1241">
        <v>142</v>
      </c>
      <c r="AM1241" s="5">
        <f t="shared" si="155"/>
        <v>8.875</v>
      </c>
      <c r="AN1241" s="4">
        <f t="shared" si="156"/>
        <v>1.3441878076486179E-2</v>
      </c>
      <c r="AO1241" s="3"/>
      <c r="AP1241">
        <v>0</v>
      </c>
      <c r="AQ1241" t="s">
        <v>160</v>
      </c>
      <c r="AR1241" t="s">
        <v>5651</v>
      </c>
      <c r="AS1241" t="s">
        <v>159</v>
      </c>
      <c r="AT1241" s="2" t="s">
        <v>6</v>
      </c>
      <c r="AU1241" s="1">
        <f t="shared" si="157"/>
        <v>2.9669892912281433</v>
      </c>
      <c r="AV1241" s="1">
        <f t="shared" si="158"/>
        <v>2.5033317244911362</v>
      </c>
      <c r="AW1241" s="1">
        <f t="shared" si="159"/>
        <v>2.0396741577541286</v>
      </c>
    </row>
    <row r="1242" spans="1:49" x14ac:dyDescent="0.2">
      <c r="A1242">
        <v>1240</v>
      </c>
      <c r="B1242" t="s">
        <v>5650</v>
      </c>
      <c r="C1242" t="s">
        <v>5649</v>
      </c>
      <c r="F1242" t="s">
        <v>5648</v>
      </c>
      <c r="G1242" t="s">
        <v>5</v>
      </c>
      <c r="H1242" t="s">
        <v>4</v>
      </c>
      <c r="I1242" t="s">
        <v>5647</v>
      </c>
      <c r="J1242" t="s">
        <v>1100</v>
      </c>
      <c r="K1242" t="s">
        <v>1099</v>
      </c>
      <c r="L1242" t="s">
        <v>1098</v>
      </c>
      <c r="M1242" t="s">
        <v>30</v>
      </c>
      <c r="N1242">
        <v>3</v>
      </c>
      <c r="O1242" t="s">
        <v>5646</v>
      </c>
      <c r="P1242" t="s">
        <v>5645</v>
      </c>
      <c r="Q1242" t="s">
        <v>5644</v>
      </c>
      <c r="R1242" s="7">
        <v>38930</v>
      </c>
      <c r="S1242" s="8">
        <f t="shared" si="152"/>
        <v>2006</v>
      </c>
      <c r="T1242" s="8">
        <v>2006</v>
      </c>
      <c r="U1242" s="8">
        <f t="shared" si="153"/>
        <v>16</v>
      </c>
      <c r="V1242" s="7">
        <v>38930</v>
      </c>
      <c r="W1242" t="s">
        <v>304</v>
      </c>
      <c r="X1242" s="2">
        <v>2.9860000000000002</v>
      </c>
      <c r="Y1242" s="6">
        <f t="shared" si="154"/>
        <v>7.9709564613865094E-2</v>
      </c>
      <c r="AA1242">
        <v>7338716</v>
      </c>
      <c r="AB1242">
        <v>18902</v>
      </c>
      <c r="AD1242" t="s">
        <v>1</v>
      </c>
      <c r="AE1242">
        <v>24</v>
      </c>
      <c r="AF1242">
        <v>8</v>
      </c>
      <c r="AG1242">
        <v>1665015</v>
      </c>
      <c r="AH1242" t="s">
        <v>5643</v>
      </c>
      <c r="AI1242" t="s">
        <v>5642</v>
      </c>
      <c r="AJ1242" t="s">
        <v>5641</v>
      </c>
      <c r="AK1242" t="s">
        <v>5640</v>
      </c>
      <c r="AL1242">
        <v>146</v>
      </c>
      <c r="AM1242" s="5">
        <f t="shared" si="155"/>
        <v>9.125</v>
      </c>
      <c r="AN1242" s="4">
        <f t="shared" si="156"/>
        <v>1.3820522529344945E-2</v>
      </c>
      <c r="AO1242" s="3"/>
      <c r="AP1242">
        <v>0</v>
      </c>
      <c r="AQ1242" t="s">
        <v>28</v>
      </c>
      <c r="AR1242" t="s">
        <v>5639</v>
      </c>
      <c r="AS1242" t="s">
        <v>27</v>
      </c>
      <c r="AT1242" s="2" t="s">
        <v>6</v>
      </c>
      <c r="AU1242" s="1">
        <f t="shared" si="157"/>
        <v>5.9942851988509043</v>
      </c>
      <c r="AV1242" s="1">
        <f t="shared" si="158"/>
        <v>4.6765043571605016</v>
      </c>
      <c r="AW1242" s="1">
        <f t="shared" si="159"/>
        <v>3.358723515470099</v>
      </c>
    </row>
    <row r="1243" spans="1:49" x14ac:dyDescent="0.2">
      <c r="A1243">
        <v>1241</v>
      </c>
      <c r="B1243" t="s">
        <v>5638</v>
      </c>
      <c r="C1243" t="s">
        <v>5637</v>
      </c>
      <c r="F1243" t="s">
        <v>5636</v>
      </c>
      <c r="G1243" t="s">
        <v>5</v>
      </c>
      <c r="H1243" t="s">
        <v>4</v>
      </c>
      <c r="I1243" t="s">
        <v>1580</v>
      </c>
      <c r="J1243" t="s">
        <v>5635</v>
      </c>
      <c r="K1243" t="s">
        <v>5634</v>
      </c>
      <c r="L1243" t="s">
        <v>5633</v>
      </c>
      <c r="M1243" t="s">
        <v>887</v>
      </c>
      <c r="N1243">
        <v>2</v>
      </c>
      <c r="O1243" t="s">
        <v>5632</v>
      </c>
      <c r="P1243" t="s">
        <v>5631</v>
      </c>
      <c r="Q1243" t="s">
        <v>5630</v>
      </c>
      <c r="R1243" s="7">
        <v>38930</v>
      </c>
      <c r="S1243" s="8">
        <f t="shared" si="152"/>
        <v>2006</v>
      </c>
      <c r="T1243" s="8">
        <v>2006</v>
      </c>
      <c r="U1243" s="8">
        <f t="shared" si="153"/>
        <v>16</v>
      </c>
      <c r="V1243" s="7">
        <v>38930</v>
      </c>
      <c r="W1243" t="s">
        <v>304</v>
      </c>
      <c r="X1243" s="2">
        <v>2.9860000000000002</v>
      </c>
      <c r="Y1243" s="6">
        <f t="shared" si="154"/>
        <v>7.9709564613865094E-2</v>
      </c>
      <c r="AA1243">
        <v>7338716</v>
      </c>
      <c r="AB1243">
        <v>18902</v>
      </c>
      <c r="AD1243" t="s">
        <v>1</v>
      </c>
      <c r="AE1243">
        <v>24</v>
      </c>
      <c r="AF1243">
        <v>8</v>
      </c>
      <c r="AG1243">
        <v>1664998</v>
      </c>
      <c r="AH1243" t="s">
        <v>5629</v>
      </c>
      <c r="AI1243" t="s">
        <v>5628</v>
      </c>
      <c r="AJ1243" t="s">
        <v>5627</v>
      </c>
      <c r="AK1243" t="s">
        <v>5626</v>
      </c>
      <c r="AL1243">
        <v>337</v>
      </c>
      <c r="AM1243" s="5">
        <f t="shared" si="155"/>
        <v>21.0625</v>
      </c>
      <c r="AN1243" s="4">
        <f t="shared" si="156"/>
        <v>3.1900795153351001E-2</v>
      </c>
      <c r="AO1243" s="3"/>
      <c r="AP1243">
        <v>0</v>
      </c>
      <c r="AQ1243" t="s">
        <v>28</v>
      </c>
      <c r="AR1243" t="s">
        <v>5625</v>
      </c>
      <c r="AS1243" t="s">
        <v>27</v>
      </c>
      <c r="AT1243" s="2" t="s">
        <v>6</v>
      </c>
      <c r="AU1243" s="1">
        <f t="shared" si="157"/>
        <v>6.536693377571086</v>
      </c>
      <c r="AV1243" s="1">
        <f t="shared" si="158"/>
        <v>5.5805179883608043</v>
      </c>
      <c r="AW1243" s="1">
        <f t="shared" si="159"/>
        <v>4.6243425991505234</v>
      </c>
    </row>
    <row r="1244" spans="1:49" x14ac:dyDescent="0.2">
      <c r="A1244">
        <v>1242</v>
      </c>
      <c r="B1244" t="s">
        <v>5624</v>
      </c>
      <c r="C1244" t="s">
        <v>5623</v>
      </c>
      <c r="F1244" t="s">
        <v>5622</v>
      </c>
      <c r="G1244" t="s">
        <v>5</v>
      </c>
      <c r="H1244" t="s">
        <v>4</v>
      </c>
      <c r="I1244" t="s">
        <v>5621</v>
      </c>
      <c r="J1244" t="s">
        <v>5620</v>
      </c>
      <c r="K1244" t="s">
        <v>5619</v>
      </c>
      <c r="L1244" t="s">
        <v>5618</v>
      </c>
      <c r="M1244" t="s">
        <v>5617</v>
      </c>
      <c r="N1244">
        <v>2</v>
      </c>
      <c r="O1244" t="s">
        <v>5616</v>
      </c>
      <c r="P1244" t="s">
        <v>5615</v>
      </c>
      <c r="Q1244" t="s">
        <v>5614</v>
      </c>
      <c r="R1244" s="7">
        <v>38930</v>
      </c>
      <c r="S1244" s="8">
        <f t="shared" si="152"/>
        <v>2006</v>
      </c>
      <c r="T1244" s="8">
        <v>2006</v>
      </c>
      <c r="U1244" s="8">
        <f t="shared" si="153"/>
        <v>16</v>
      </c>
      <c r="V1244" s="7">
        <v>38930</v>
      </c>
      <c r="W1244" t="s">
        <v>304</v>
      </c>
      <c r="X1244" s="2">
        <v>2.9860000000000002</v>
      </c>
      <c r="Y1244" s="6">
        <f t="shared" si="154"/>
        <v>7.9709564613865094E-2</v>
      </c>
      <c r="AA1244">
        <v>7338716</v>
      </c>
      <c r="AB1244">
        <v>18902</v>
      </c>
      <c r="AD1244" t="s">
        <v>1</v>
      </c>
      <c r="AE1244">
        <v>24</v>
      </c>
      <c r="AF1244">
        <v>8</v>
      </c>
      <c r="AG1244">
        <v>1665016</v>
      </c>
      <c r="AH1244" t="s">
        <v>5613</v>
      </c>
      <c r="AI1244" t="s">
        <v>5612</v>
      </c>
      <c r="AJ1244" t="s">
        <v>5611</v>
      </c>
      <c r="AK1244" t="s">
        <v>5610</v>
      </c>
      <c r="AL1244">
        <v>120</v>
      </c>
      <c r="AM1244" s="5">
        <f t="shared" si="155"/>
        <v>7.5</v>
      </c>
      <c r="AN1244" s="4">
        <f t="shared" si="156"/>
        <v>1.1359333585762969E-2</v>
      </c>
      <c r="AO1244" s="3"/>
      <c r="AP1244">
        <v>0</v>
      </c>
      <c r="AR1244" t="s">
        <v>0</v>
      </c>
      <c r="AT1244" s="2" t="s">
        <v>6</v>
      </c>
      <c r="AU1244" s="1">
        <f t="shared" si="157"/>
        <v>5.9204495305434452</v>
      </c>
      <c r="AV1244" s="1">
        <f t="shared" si="158"/>
        <v>4.5534449099814029</v>
      </c>
      <c r="AW1244" s="1">
        <f t="shared" si="159"/>
        <v>3.1864402894193606</v>
      </c>
    </row>
    <row r="1245" spans="1:49" x14ac:dyDescent="0.2">
      <c r="A1245">
        <v>1243</v>
      </c>
      <c r="B1245" t="s">
        <v>5609</v>
      </c>
      <c r="C1245" t="s">
        <v>5608</v>
      </c>
      <c r="F1245" t="s">
        <v>5607</v>
      </c>
      <c r="G1245" t="s">
        <v>5</v>
      </c>
      <c r="H1245" t="s">
        <v>4</v>
      </c>
      <c r="I1245" t="s">
        <v>1435</v>
      </c>
      <c r="J1245" t="s">
        <v>5606</v>
      </c>
      <c r="K1245" t="s">
        <v>5605</v>
      </c>
      <c r="L1245" t="s">
        <v>5604</v>
      </c>
      <c r="M1245" t="s">
        <v>9</v>
      </c>
      <c r="N1245">
        <v>4</v>
      </c>
      <c r="O1245" t="s">
        <v>5603</v>
      </c>
      <c r="P1245" t="s">
        <v>5602</v>
      </c>
      <c r="Q1245" t="s">
        <v>5601</v>
      </c>
      <c r="R1245" s="7">
        <v>38930</v>
      </c>
      <c r="S1245" s="8">
        <f t="shared" si="152"/>
        <v>2006</v>
      </c>
      <c r="T1245" s="8">
        <v>2006</v>
      </c>
      <c r="U1245" s="8">
        <f t="shared" si="153"/>
        <v>16</v>
      </c>
      <c r="V1245" s="7">
        <v>38930</v>
      </c>
      <c r="W1245" t="s">
        <v>333</v>
      </c>
      <c r="X1245" s="2">
        <v>1.3720000000000001</v>
      </c>
      <c r="Y1245" s="6">
        <f t="shared" si="154"/>
        <v>3.662475641333654E-2</v>
      </c>
      <c r="AA1245">
        <v>189480</v>
      </c>
      <c r="AB1245">
        <v>17366</v>
      </c>
      <c r="AD1245" t="s">
        <v>1</v>
      </c>
      <c r="AE1245">
        <v>54</v>
      </c>
      <c r="AF1245">
        <v>8</v>
      </c>
      <c r="AG1245">
        <v>1668343</v>
      </c>
      <c r="AH1245" t="s">
        <v>5600</v>
      </c>
      <c r="AI1245" t="s">
        <v>5599</v>
      </c>
      <c r="AJ1245" t="s">
        <v>5598</v>
      </c>
      <c r="AK1245" t="s">
        <v>5597</v>
      </c>
      <c r="AL1245">
        <v>97</v>
      </c>
      <c r="AM1245" s="5">
        <f t="shared" si="155"/>
        <v>6.0625</v>
      </c>
      <c r="AN1245" s="4">
        <f t="shared" si="156"/>
        <v>9.1821279818250657E-3</v>
      </c>
      <c r="AO1245" s="3"/>
      <c r="AP1245">
        <v>0</v>
      </c>
      <c r="AQ1245" t="s">
        <v>51</v>
      </c>
      <c r="AR1245">
        <v>60171045</v>
      </c>
      <c r="AS1245" t="s">
        <v>50</v>
      </c>
      <c r="AT1245" s="2" t="s">
        <v>6</v>
      </c>
      <c r="AU1245" s="1">
        <f t="shared" si="157"/>
        <v>2.8391967883883096</v>
      </c>
      <c r="AV1245" s="1">
        <f t="shared" si="158"/>
        <v>2.2903442197580803</v>
      </c>
      <c r="AW1245" s="1">
        <f t="shared" si="159"/>
        <v>1.7414916511278509</v>
      </c>
    </row>
    <row r="1246" spans="1:49" x14ac:dyDescent="0.2">
      <c r="A1246">
        <v>1244</v>
      </c>
      <c r="B1246" t="s">
        <v>5596</v>
      </c>
      <c r="C1246" t="s">
        <v>5595</v>
      </c>
      <c r="F1246" t="s">
        <v>5594</v>
      </c>
      <c r="G1246" t="s">
        <v>5</v>
      </c>
      <c r="H1246" t="s">
        <v>4</v>
      </c>
      <c r="I1246" t="s">
        <v>5593</v>
      </c>
      <c r="J1246" t="s">
        <v>5592</v>
      </c>
      <c r="K1246" t="s">
        <v>5591</v>
      </c>
      <c r="L1246" t="s">
        <v>5590</v>
      </c>
      <c r="M1246" t="s">
        <v>1595</v>
      </c>
      <c r="N1246">
        <v>6</v>
      </c>
      <c r="O1246" t="s">
        <v>5589</v>
      </c>
      <c r="P1246" t="s">
        <v>5588</v>
      </c>
      <c r="Q1246" t="s">
        <v>5587</v>
      </c>
      <c r="R1246" s="7">
        <v>38930</v>
      </c>
      <c r="S1246" s="8">
        <f t="shared" si="152"/>
        <v>2006</v>
      </c>
      <c r="T1246" s="8">
        <v>2006</v>
      </c>
      <c r="U1246" s="8">
        <f t="shared" si="153"/>
        <v>16</v>
      </c>
      <c r="V1246" s="7">
        <v>38930</v>
      </c>
      <c r="W1246" t="s">
        <v>333</v>
      </c>
      <c r="X1246" s="2">
        <v>1.3720000000000001</v>
      </c>
      <c r="Y1246" s="6">
        <f t="shared" si="154"/>
        <v>3.662475641333654E-2</v>
      </c>
      <c r="AA1246">
        <v>189480</v>
      </c>
      <c r="AB1246">
        <v>17366</v>
      </c>
      <c r="AD1246" t="s">
        <v>1</v>
      </c>
      <c r="AE1246">
        <v>54</v>
      </c>
      <c r="AF1246">
        <v>8</v>
      </c>
      <c r="AG1246">
        <v>1668361</v>
      </c>
      <c r="AH1246" t="s">
        <v>5586</v>
      </c>
      <c r="AI1246" t="s">
        <v>5585</v>
      </c>
      <c r="AJ1246" t="s">
        <v>5584</v>
      </c>
      <c r="AK1246" t="s">
        <v>5583</v>
      </c>
      <c r="AL1246">
        <v>71</v>
      </c>
      <c r="AM1246" s="5">
        <f t="shared" si="155"/>
        <v>4.4375</v>
      </c>
      <c r="AN1246" s="4">
        <f t="shared" si="156"/>
        <v>6.7209390382430897E-3</v>
      </c>
      <c r="AO1246" s="3"/>
      <c r="AP1246">
        <v>0</v>
      </c>
      <c r="AQ1246" t="s">
        <v>33</v>
      </c>
      <c r="AR1246" t="s">
        <v>0</v>
      </c>
      <c r="AS1246" t="s">
        <v>32</v>
      </c>
      <c r="AT1246" s="2" t="s">
        <v>6</v>
      </c>
      <c r="AU1246" s="1">
        <f t="shared" si="157"/>
        <v>2.7653611200808506</v>
      </c>
      <c r="AV1246" s="1">
        <f t="shared" si="158"/>
        <v>2.1672847725789817</v>
      </c>
      <c r="AW1246" s="1">
        <f t="shared" si="159"/>
        <v>1.5692084250771126</v>
      </c>
    </row>
    <row r="1247" spans="1:49" x14ac:dyDescent="0.2">
      <c r="A1247">
        <v>1245</v>
      </c>
      <c r="B1247" t="s">
        <v>5582</v>
      </c>
      <c r="C1247" t="s">
        <v>5581</v>
      </c>
      <c r="F1247" t="s">
        <v>5580</v>
      </c>
      <c r="G1247" t="s">
        <v>5</v>
      </c>
      <c r="H1247" t="s">
        <v>4</v>
      </c>
      <c r="I1247" t="s">
        <v>5579</v>
      </c>
      <c r="J1247">
        <v>60011107</v>
      </c>
      <c r="K1247" t="s">
        <v>5578</v>
      </c>
      <c r="L1247" t="s">
        <v>439</v>
      </c>
      <c r="M1247" t="s">
        <v>96</v>
      </c>
      <c r="N1247">
        <v>2</v>
      </c>
      <c r="O1247" t="s">
        <v>5577</v>
      </c>
      <c r="P1247" t="s">
        <v>5576</v>
      </c>
      <c r="Q1247" t="s">
        <v>5575</v>
      </c>
      <c r="R1247" s="7">
        <v>38930</v>
      </c>
      <c r="S1247" s="8">
        <f t="shared" si="152"/>
        <v>2006</v>
      </c>
      <c r="T1247" s="8">
        <v>2006</v>
      </c>
      <c r="U1247" s="8">
        <f t="shared" si="153"/>
        <v>16</v>
      </c>
      <c r="V1247" s="7">
        <v>38930</v>
      </c>
      <c r="W1247" t="s">
        <v>1248</v>
      </c>
      <c r="X1247" s="2">
        <v>0.13900000000000001</v>
      </c>
      <c r="Y1247" s="6">
        <f t="shared" si="154"/>
        <v>3.7105256133045036E-3</v>
      </c>
      <c r="AA1247" t="s">
        <v>1247</v>
      </c>
      <c r="AB1247">
        <v>24891</v>
      </c>
      <c r="AD1247" t="s">
        <v>1</v>
      </c>
      <c r="AE1247">
        <v>89</v>
      </c>
      <c r="AF1247">
        <v>8</v>
      </c>
      <c r="AH1247" t="s">
        <v>5574</v>
      </c>
      <c r="AI1247" t="s">
        <v>5573</v>
      </c>
      <c r="AJ1247" t="s">
        <v>5572</v>
      </c>
      <c r="AK1247" t="s">
        <v>5571</v>
      </c>
      <c r="AL1247">
        <v>1</v>
      </c>
      <c r="AM1247" s="5">
        <f t="shared" si="155"/>
        <v>6.25E-2</v>
      </c>
      <c r="AN1247" s="4">
        <f t="shared" si="156"/>
        <v>9.46611132146914E-5</v>
      </c>
      <c r="AO1247" s="3"/>
      <c r="AP1247">
        <v>0</v>
      </c>
      <c r="AR1247" t="s">
        <v>0</v>
      </c>
      <c r="AT1247" s="2" t="s">
        <v>6</v>
      </c>
      <c r="AU1247" s="1">
        <f t="shared" si="157"/>
        <v>0.26257662632775597</v>
      </c>
      <c r="AV1247" s="1">
        <f t="shared" si="158"/>
        <v>0.19025933632595976</v>
      </c>
      <c r="AW1247" s="1">
        <f t="shared" si="159"/>
        <v>0.1179420463241635</v>
      </c>
    </row>
    <row r="1248" spans="1:49" x14ac:dyDescent="0.2">
      <c r="A1248">
        <v>1246</v>
      </c>
      <c r="B1248" t="s">
        <v>5570</v>
      </c>
      <c r="C1248" t="s">
        <v>5569</v>
      </c>
      <c r="F1248" t="s">
        <v>5568</v>
      </c>
      <c r="G1248" t="s">
        <v>5</v>
      </c>
      <c r="H1248" t="s">
        <v>4</v>
      </c>
      <c r="I1248" t="s">
        <v>5567</v>
      </c>
      <c r="J1248">
        <v>60001558</v>
      </c>
      <c r="K1248" t="s">
        <v>386</v>
      </c>
      <c r="L1248" t="s">
        <v>363</v>
      </c>
      <c r="M1248" t="s">
        <v>22</v>
      </c>
      <c r="N1248">
        <v>2</v>
      </c>
      <c r="O1248" t="s">
        <v>5566</v>
      </c>
      <c r="P1248" t="s">
        <v>5565</v>
      </c>
      <c r="Q1248" t="s">
        <v>5564</v>
      </c>
      <c r="R1248" s="7">
        <v>38930</v>
      </c>
      <c r="S1248" s="8">
        <f t="shared" si="152"/>
        <v>2006</v>
      </c>
      <c r="T1248" s="8">
        <v>2006</v>
      </c>
      <c r="U1248" s="8">
        <f t="shared" si="153"/>
        <v>16</v>
      </c>
      <c r="V1248" s="7">
        <v>38930</v>
      </c>
      <c r="W1248" s="11" t="s">
        <v>851</v>
      </c>
      <c r="X1248" s="2">
        <v>2.383</v>
      </c>
      <c r="Y1248" s="6">
        <f t="shared" si="154"/>
        <v>6.3612824003630442E-2</v>
      </c>
      <c r="AA1248">
        <v>13502417</v>
      </c>
      <c r="AB1248">
        <v>17416</v>
      </c>
      <c r="AD1248" t="s">
        <v>1</v>
      </c>
      <c r="AE1248">
        <v>153</v>
      </c>
      <c r="AF1248">
        <v>4</v>
      </c>
      <c r="AH1248" t="s">
        <v>5563</v>
      </c>
      <c r="AI1248" t="s">
        <v>5562</v>
      </c>
      <c r="AK1248" t="s">
        <v>5561</v>
      </c>
      <c r="AL1248">
        <v>6</v>
      </c>
      <c r="AM1248" s="5">
        <f t="shared" si="155"/>
        <v>0.375</v>
      </c>
      <c r="AN1248" s="4">
        <f t="shared" si="156"/>
        <v>5.6796667928814845E-4</v>
      </c>
      <c r="AO1248" s="3"/>
      <c r="AP1248">
        <v>0</v>
      </c>
      <c r="AR1248" t="s">
        <v>0</v>
      </c>
      <c r="AT1248" s="2" t="s">
        <v>6</v>
      </c>
      <c r="AU1248" s="1">
        <f t="shared" si="157"/>
        <v>4.4699366806327756</v>
      </c>
      <c r="AV1248" s="1">
        <f t="shared" si="158"/>
        <v>3.209039534145929</v>
      </c>
      <c r="AW1248" s="1">
        <f t="shared" si="159"/>
        <v>1.9481423876590835</v>
      </c>
    </row>
    <row r="1249" spans="1:49" x14ac:dyDescent="0.2">
      <c r="A1249">
        <v>1247</v>
      </c>
      <c r="B1249" t="s">
        <v>5560</v>
      </c>
      <c r="C1249" t="s">
        <v>5559</v>
      </c>
      <c r="F1249" t="s">
        <v>5558</v>
      </c>
      <c r="G1249" t="s">
        <v>5</v>
      </c>
      <c r="H1249" t="s">
        <v>4</v>
      </c>
      <c r="I1249" t="s">
        <v>5557</v>
      </c>
      <c r="N1249">
        <v>1</v>
      </c>
      <c r="O1249" t="s">
        <v>5556</v>
      </c>
      <c r="P1249">
        <v>6602736991</v>
      </c>
      <c r="R1249" s="7">
        <v>38930</v>
      </c>
      <c r="S1249" s="8">
        <f t="shared" si="152"/>
        <v>2006</v>
      </c>
      <c r="T1249" s="8">
        <v>2006</v>
      </c>
      <c r="U1249" s="8">
        <f t="shared" si="153"/>
        <v>16</v>
      </c>
      <c r="V1249" s="7">
        <v>38930</v>
      </c>
      <c r="W1249" s="11" t="s">
        <v>851</v>
      </c>
      <c r="X1249" s="2">
        <v>2.383</v>
      </c>
      <c r="Y1249" s="6">
        <f t="shared" si="154"/>
        <v>6.3612824003630442E-2</v>
      </c>
      <c r="AA1249">
        <v>13502417</v>
      </c>
      <c r="AB1249">
        <v>17416</v>
      </c>
      <c r="AD1249" t="s">
        <v>1</v>
      </c>
      <c r="AE1249">
        <v>153</v>
      </c>
      <c r="AF1249">
        <v>4</v>
      </c>
      <c r="AH1249" t="s">
        <v>5555</v>
      </c>
      <c r="AI1249" t="s">
        <v>5554</v>
      </c>
      <c r="AK1249" t="s">
        <v>5553</v>
      </c>
      <c r="AL1249">
        <v>15</v>
      </c>
      <c r="AM1249" s="5">
        <f t="shared" si="155"/>
        <v>0.9375</v>
      </c>
      <c r="AN1249" s="4">
        <f t="shared" si="156"/>
        <v>1.4199166982203711E-3</v>
      </c>
      <c r="AO1249" s="3"/>
      <c r="AP1249">
        <v>0</v>
      </c>
      <c r="AR1249" t="s">
        <v>0</v>
      </c>
      <c r="AT1249" s="2" t="s">
        <v>6</v>
      </c>
      <c r="AU1249" s="1">
        <f t="shared" si="157"/>
        <v>4.4954951812007415</v>
      </c>
      <c r="AV1249" s="1">
        <f t="shared" si="158"/>
        <v>3.251637035092541</v>
      </c>
      <c r="AW1249" s="1">
        <f t="shared" si="159"/>
        <v>2.0077788889843391</v>
      </c>
    </row>
    <row r="1250" spans="1:49" x14ac:dyDescent="0.2">
      <c r="A1250">
        <v>1248</v>
      </c>
      <c r="B1250" t="s">
        <v>5552</v>
      </c>
      <c r="C1250" t="s">
        <v>5551</v>
      </c>
      <c r="F1250" t="s">
        <v>5550</v>
      </c>
      <c r="G1250" t="s">
        <v>5</v>
      </c>
      <c r="H1250" t="s">
        <v>4</v>
      </c>
      <c r="I1250" t="s">
        <v>5549</v>
      </c>
      <c r="J1250">
        <v>60012835</v>
      </c>
      <c r="K1250" t="s">
        <v>795</v>
      </c>
      <c r="L1250" t="s">
        <v>580</v>
      </c>
      <c r="M1250" t="s">
        <v>579</v>
      </c>
      <c r="N1250">
        <v>1</v>
      </c>
      <c r="O1250" t="s">
        <v>5548</v>
      </c>
      <c r="P1250">
        <v>55665121100</v>
      </c>
      <c r="Q1250">
        <v>60012835</v>
      </c>
      <c r="R1250" s="7">
        <v>38930</v>
      </c>
      <c r="S1250" s="8">
        <f t="shared" si="152"/>
        <v>2006</v>
      </c>
      <c r="T1250" s="8">
        <v>2006</v>
      </c>
      <c r="U1250" s="8">
        <f t="shared" si="153"/>
        <v>16</v>
      </c>
      <c r="V1250" s="7">
        <v>38930</v>
      </c>
      <c r="W1250" s="11" t="s">
        <v>851</v>
      </c>
      <c r="X1250" s="2">
        <v>2.383</v>
      </c>
      <c r="Y1250" s="6">
        <f t="shared" si="154"/>
        <v>6.3612824003630442E-2</v>
      </c>
      <c r="AA1250">
        <v>13502417</v>
      </c>
      <c r="AB1250">
        <v>17416</v>
      </c>
      <c r="AD1250" t="s">
        <v>1</v>
      </c>
      <c r="AE1250">
        <v>153</v>
      </c>
      <c r="AF1250">
        <v>4</v>
      </c>
      <c r="AH1250" t="s">
        <v>5547</v>
      </c>
      <c r="AI1250" t="s">
        <v>5546</v>
      </c>
      <c r="AK1250" t="s">
        <v>5545</v>
      </c>
      <c r="AL1250">
        <v>2</v>
      </c>
      <c r="AM1250" s="5">
        <f t="shared" si="155"/>
        <v>0.125</v>
      </c>
      <c r="AN1250" s="4">
        <f t="shared" si="156"/>
        <v>1.893222264293828E-4</v>
      </c>
      <c r="AO1250" s="3"/>
      <c r="AP1250">
        <v>0</v>
      </c>
      <c r="AR1250" t="s">
        <v>0</v>
      </c>
      <c r="AT1250" s="2" t="s">
        <v>6</v>
      </c>
      <c r="AU1250" s="1">
        <f t="shared" si="157"/>
        <v>4.4585773470470125</v>
      </c>
      <c r="AV1250" s="1">
        <f t="shared" si="158"/>
        <v>3.1901073115029912</v>
      </c>
      <c r="AW1250" s="1">
        <f t="shared" si="159"/>
        <v>1.9216372759589699</v>
      </c>
    </row>
    <row r="1251" spans="1:49" x14ac:dyDescent="0.2">
      <c r="A1251">
        <v>1249</v>
      </c>
      <c r="B1251" t="s">
        <v>5544</v>
      </c>
      <c r="C1251" t="s">
        <v>5543</v>
      </c>
      <c r="F1251" t="s">
        <v>5542</v>
      </c>
      <c r="G1251" t="s">
        <v>5</v>
      </c>
      <c r="H1251" t="s">
        <v>4</v>
      </c>
      <c r="I1251" t="s">
        <v>5541</v>
      </c>
      <c r="J1251" t="s">
        <v>5540</v>
      </c>
      <c r="K1251" t="s">
        <v>5539</v>
      </c>
      <c r="L1251" t="s">
        <v>5538</v>
      </c>
      <c r="M1251" t="s">
        <v>191</v>
      </c>
      <c r="N1251">
        <v>2</v>
      </c>
      <c r="O1251" t="s">
        <v>5537</v>
      </c>
      <c r="P1251" t="s">
        <v>5536</v>
      </c>
      <c r="Q1251" t="s">
        <v>5535</v>
      </c>
      <c r="R1251" s="7">
        <v>38930</v>
      </c>
      <c r="S1251" s="8">
        <f t="shared" si="152"/>
        <v>2006</v>
      </c>
      <c r="T1251" s="8">
        <v>2006</v>
      </c>
      <c r="U1251" s="8">
        <f t="shared" si="153"/>
        <v>16</v>
      </c>
      <c r="V1251" s="7">
        <v>38930</v>
      </c>
      <c r="W1251" s="11" t="s">
        <v>851</v>
      </c>
      <c r="X1251" s="2">
        <v>2.383</v>
      </c>
      <c r="Y1251" s="6">
        <f t="shared" si="154"/>
        <v>6.3612824003630442E-2</v>
      </c>
      <c r="AA1251">
        <v>13502417</v>
      </c>
      <c r="AB1251">
        <v>17416</v>
      </c>
      <c r="AD1251" t="s">
        <v>1</v>
      </c>
      <c r="AE1251">
        <v>153</v>
      </c>
      <c r="AF1251">
        <v>4</v>
      </c>
      <c r="AH1251" t="s">
        <v>5534</v>
      </c>
      <c r="AI1251" t="s">
        <v>5533</v>
      </c>
      <c r="AK1251" t="s">
        <v>5532</v>
      </c>
      <c r="AL1251">
        <v>2</v>
      </c>
      <c r="AM1251" s="5">
        <f t="shared" si="155"/>
        <v>0.125</v>
      </c>
      <c r="AN1251" s="4">
        <f t="shared" si="156"/>
        <v>1.893222264293828E-4</v>
      </c>
      <c r="AO1251" s="3"/>
      <c r="AP1251">
        <v>0</v>
      </c>
      <c r="AR1251" t="s">
        <v>0</v>
      </c>
      <c r="AT1251" s="2" t="s">
        <v>6</v>
      </c>
      <c r="AU1251" s="1">
        <f t="shared" si="157"/>
        <v>4.4585773470470125</v>
      </c>
      <c r="AV1251" s="1">
        <f t="shared" si="158"/>
        <v>3.1901073115029912</v>
      </c>
      <c r="AW1251" s="1">
        <f t="shared" si="159"/>
        <v>1.9216372759589699</v>
      </c>
    </row>
    <row r="1252" spans="1:49" x14ac:dyDescent="0.2">
      <c r="A1252">
        <v>1250</v>
      </c>
      <c r="B1252" t="s">
        <v>5531</v>
      </c>
      <c r="C1252" t="s">
        <v>5530</v>
      </c>
      <c r="E1252">
        <v>16900426</v>
      </c>
      <c r="F1252" t="s">
        <v>5529</v>
      </c>
      <c r="G1252" t="s">
        <v>5</v>
      </c>
      <c r="H1252" t="s">
        <v>4</v>
      </c>
      <c r="I1252" t="s">
        <v>5528</v>
      </c>
      <c r="J1252" t="s">
        <v>5527</v>
      </c>
      <c r="K1252" t="s">
        <v>5526</v>
      </c>
      <c r="L1252" t="s">
        <v>5525</v>
      </c>
      <c r="M1252" t="s">
        <v>5524</v>
      </c>
      <c r="N1252">
        <v>7</v>
      </c>
      <c r="O1252" t="s">
        <v>5523</v>
      </c>
      <c r="P1252" t="s">
        <v>5522</v>
      </c>
      <c r="Q1252" t="s">
        <v>5521</v>
      </c>
      <c r="R1252" s="7">
        <v>38930</v>
      </c>
      <c r="S1252" s="8">
        <f t="shared" si="152"/>
        <v>2006</v>
      </c>
      <c r="T1252" s="8">
        <v>2006</v>
      </c>
      <c r="U1252" s="8">
        <f t="shared" si="153"/>
        <v>16</v>
      </c>
      <c r="V1252" s="7">
        <v>38930</v>
      </c>
      <c r="W1252" t="s">
        <v>198</v>
      </c>
      <c r="X1252" s="2">
        <v>0.85499999999999998</v>
      </c>
      <c r="Y1252" s="6">
        <f t="shared" si="154"/>
        <v>2.28237366861536E-2</v>
      </c>
      <c r="AA1252">
        <v>980331</v>
      </c>
      <c r="AB1252">
        <v>23342</v>
      </c>
      <c r="AC1252">
        <v>15731561</v>
      </c>
      <c r="AD1252" t="s">
        <v>1</v>
      </c>
      <c r="AE1252">
        <v>32</v>
      </c>
      <c r="AF1252">
        <v>8</v>
      </c>
      <c r="AH1252" t="s">
        <v>5520</v>
      </c>
      <c r="AI1252" t="s">
        <v>5519</v>
      </c>
      <c r="AJ1252" t="s">
        <v>5518</v>
      </c>
      <c r="AK1252" t="s">
        <v>5517</v>
      </c>
      <c r="AL1252">
        <v>34</v>
      </c>
      <c r="AM1252" s="5">
        <f t="shared" si="155"/>
        <v>2.125</v>
      </c>
      <c r="AN1252" s="4">
        <f t="shared" si="156"/>
        <v>3.2184778492995079E-3</v>
      </c>
      <c r="AO1252" s="3"/>
      <c r="AP1252">
        <v>0</v>
      </c>
      <c r="AQ1252" t="s">
        <v>5516</v>
      </c>
      <c r="AR1252" t="s">
        <v>5515</v>
      </c>
      <c r="AS1252" t="s">
        <v>5514</v>
      </c>
      <c r="AT1252" s="2">
        <v>2.6259999999999999</v>
      </c>
      <c r="AU1252" s="1">
        <f t="shared" si="157"/>
        <v>1.6942159035097371</v>
      </c>
      <c r="AV1252" s="1">
        <f t="shared" si="158"/>
        <v>1.3021107267726553</v>
      </c>
      <c r="AW1252" s="1">
        <f t="shared" si="159"/>
        <v>0.91000555003557348</v>
      </c>
    </row>
    <row r="1253" spans="1:49" x14ac:dyDescent="0.2">
      <c r="A1253">
        <v>1251</v>
      </c>
      <c r="B1253" t="s">
        <v>5513</v>
      </c>
      <c r="C1253" t="s">
        <v>5512</v>
      </c>
      <c r="F1253" t="s">
        <v>5511</v>
      </c>
      <c r="G1253" t="s">
        <v>5</v>
      </c>
      <c r="H1253" t="s">
        <v>4</v>
      </c>
      <c r="I1253" t="s">
        <v>450</v>
      </c>
      <c r="J1253">
        <v>118149936</v>
      </c>
      <c r="K1253" t="s">
        <v>5510</v>
      </c>
      <c r="L1253" t="s">
        <v>5509</v>
      </c>
      <c r="M1253" t="s">
        <v>54</v>
      </c>
      <c r="N1253">
        <v>1</v>
      </c>
      <c r="O1253" t="s">
        <v>5508</v>
      </c>
      <c r="P1253">
        <v>9244011700</v>
      </c>
      <c r="Q1253">
        <v>118149936</v>
      </c>
      <c r="R1253" s="7">
        <v>38930</v>
      </c>
      <c r="S1253" s="8">
        <f t="shared" si="152"/>
        <v>2006</v>
      </c>
      <c r="T1253" s="8">
        <v>2006</v>
      </c>
      <c r="U1253" s="8">
        <f t="shared" si="153"/>
        <v>16</v>
      </c>
      <c r="V1253" s="7">
        <v>38930</v>
      </c>
      <c r="W1253" s="11" t="s">
        <v>851</v>
      </c>
      <c r="X1253" s="2">
        <v>2.383</v>
      </c>
      <c r="Y1253" s="6">
        <f t="shared" si="154"/>
        <v>6.3612824003630442E-2</v>
      </c>
      <c r="AA1253">
        <v>13502417</v>
      </c>
      <c r="AB1253">
        <v>17416</v>
      </c>
      <c r="AD1253" t="s">
        <v>1</v>
      </c>
      <c r="AE1253">
        <v>153</v>
      </c>
      <c r="AF1253">
        <v>4</v>
      </c>
      <c r="AH1253" t="s">
        <v>5507</v>
      </c>
      <c r="AI1253" t="s">
        <v>5506</v>
      </c>
      <c r="AK1253" t="s">
        <v>5505</v>
      </c>
      <c r="AL1253">
        <v>13</v>
      </c>
      <c r="AM1253" s="5">
        <f t="shared" si="155"/>
        <v>0.8125</v>
      </c>
      <c r="AN1253" s="4">
        <f t="shared" si="156"/>
        <v>1.2305944717909882E-3</v>
      </c>
      <c r="AO1253" s="3"/>
      <c r="AP1253">
        <v>0</v>
      </c>
      <c r="AR1253" t="s">
        <v>0</v>
      </c>
      <c r="AT1253" s="2" t="s">
        <v>6</v>
      </c>
      <c r="AU1253" s="1">
        <f t="shared" si="157"/>
        <v>4.4898155144078604</v>
      </c>
      <c r="AV1253" s="1">
        <f t="shared" si="158"/>
        <v>3.2421709237710714</v>
      </c>
      <c r="AW1253" s="1">
        <f t="shared" si="159"/>
        <v>1.9945263331342822</v>
      </c>
    </row>
    <row r="1254" spans="1:49" x14ac:dyDescent="0.2">
      <c r="A1254">
        <v>1252</v>
      </c>
      <c r="B1254" t="s">
        <v>5504</v>
      </c>
      <c r="C1254" t="s">
        <v>5503</v>
      </c>
      <c r="F1254" t="s">
        <v>5502</v>
      </c>
      <c r="G1254" t="s">
        <v>5</v>
      </c>
      <c r="H1254" t="s">
        <v>4</v>
      </c>
      <c r="I1254" t="s">
        <v>5501</v>
      </c>
      <c r="J1254" t="s">
        <v>5495</v>
      </c>
      <c r="K1254" t="s">
        <v>5500</v>
      </c>
      <c r="L1254" t="s">
        <v>5499</v>
      </c>
      <c r="M1254" t="s">
        <v>5498</v>
      </c>
      <c r="N1254">
        <v>2</v>
      </c>
      <c r="O1254" t="s">
        <v>5497</v>
      </c>
      <c r="P1254" t="s">
        <v>5496</v>
      </c>
      <c r="Q1254" t="s">
        <v>5495</v>
      </c>
      <c r="R1254" s="7">
        <v>38930</v>
      </c>
      <c r="S1254" s="8">
        <f t="shared" si="152"/>
        <v>2006</v>
      </c>
      <c r="T1254" s="8">
        <v>2006</v>
      </c>
      <c r="U1254" s="8">
        <f t="shared" si="153"/>
        <v>16</v>
      </c>
      <c r="V1254" s="7">
        <v>38930</v>
      </c>
      <c r="W1254" s="11" t="s">
        <v>851</v>
      </c>
      <c r="X1254" s="2">
        <v>2.383</v>
      </c>
      <c r="Y1254" s="6">
        <f t="shared" si="154"/>
        <v>6.3612824003630442E-2</v>
      </c>
      <c r="AA1254">
        <v>13502417</v>
      </c>
      <c r="AB1254">
        <v>17416</v>
      </c>
      <c r="AD1254" t="s">
        <v>1</v>
      </c>
      <c r="AE1254">
        <v>153</v>
      </c>
      <c r="AF1254">
        <v>4</v>
      </c>
      <c r="AH1254" t="s">
        <v>5494</v>
      </c>
      <c r="AI1254" t="s">
        <v>5493</v>
      </c>
      <c r="AK1254" t="s">
        <v>5492</v>
      </c>
      <c r="AL1254">
        <v>24</v>
      </c>
      <c r="AM1254" s="5">
        <f t="shared" si="155"/>
        <v>1.5</v>
      </c>
      <c r="AN1254" s="4">
        <f t="shared" si="156"/>
        <v>2.2718667171525938E-3</v>
      </c>
      <c r="AO1254" s="3"/>
      <c r="AP1254">
        <v>0</v>
      </c>
      <c r="AR1254" t="s">
        <v>0</v>
      </c>
      <c r="AT1254" s="2" t="s">
        <v>6</v>
      </c>
      <c r="AU1254" s="1">
        <f t="shared" si="157"/>
        <v>4.5210536817687084</v>
      </c>
      <c r="AV1254" s="1">
        <f t="shared" si="158"/>
        <v>3.2942345360391521</v>
      </c>
      <c r="AW1254" s="1">
        <f t="shared" si="159"/>
        <v>2.0674153903095949</v>
      </c>
    </row>
    <row r="1255" spans="1:49" x14ac:dyDescent="0.2">
      <c r="A1255">
        <v>1253</v>
      </c>
      <c r="B1255" t="s">
        <v>5491</v>
      </c>
      <c r="C1255" t="s">
        <v>5490</v>
      </c>
      <c r="E1255">
        <v>16900424</v>
      </c>
      <c r="F1255" t="s">
        <v>5489</v>
      </c>
      <c r="G1255" t="s">
        <v>5</v>
      </c>
      <c r="H1255" t="s">
        <v>4</v>
      </c>
      <c r="I1255" t="s">
        <v>5488</v>
      </c>
      <c r="J1255" t="s">
        <v>5487</v>
      </c>
      <c r="K1255" t="s">
        <v>5486</v>
      </c>
      <c r="L1255" t="s">
        <v>5485</v>
      </c>
      <c r="M1255" t="s">
        <v>5484</v>
      </c>
      <c r="N1255">
        <v>9</v>
      </c>
      <c r="O1255" t="s">
        <v>5483</v>
      </c>
      <c r="P1255" t="s">
        <v>5482</v>
      </c>
      <c r="Q1255" t="s">
        <v>5481</v>
      </c>
      <c r="R1255" s="7">
        <v>38930</v>
      </c>
      <c r="S1255" s="8">
        <f t="shared" si="152"/>
        <v>2006</v>
      </c>
      <c r="T1255" s="8">
        <v>2006</v>
      </c>
      <c r="U1255" s="8">
        <f t="shared" si="153"/>
        <v>16</v>
      </c>
      <c r="V1255" s="7">
        <v>38930</v>
      </c>
      <c r="W1255" t="s">
        <v>198</v>
      </c>
      <c r="X1255" s="2">
        <v>0.85499999999999998</v>
      </c>
      <c r="Y1255" s="6">
        <f t="shared" si="154"/>
        <v>2.28237366861536E-2</v>
      </c>
      <c r="AA1255">
        <v>980331</v>
      </c>
      <c r="AB1255">
        <v>23342</v>
      </c>
      <c r="AC1255">
        <v>15731561</v>
      </c>
      <c r="AD1255" t="s">
        <v>1</v>
      </c>
      <c r="AE1255">
        <v>32</v>
      </c>
      <c r="AF1255">
        <v>8</v>
      </c>
      <c r="AH1255" t="s">
        <v>5480</v>
      </c>
      <c r="AI1255" t="s">
        <v>5479</v>
      </c>
      <c r="AJ1255" t="s">
        <v>5478</v>
      </c>
      <c r="AK1255" t="s">
        <v>5477</v>
      </c>
      <c r="AL1255">
        <v>12</v>
      </c>
      <c r="AM1255" s="5">
        <f t="shared" si="155"/>
        <v>0.75</v>
      </c>
      <c r="AN1255" s="4">
        <f t="shared" si="156"/>
        <v>1.1359333585762969E-3</v>
      </c>
      <c r="AO1255" s="3"/>
      <c r="AP1255">
        <v>0</v>
      </c>
      <c r="AQ1255" t="s">
        <v>554</v>
      </c>
      <c r="AR1255" s="12">
        <v>38461</v>
      </c>
      <c r="AS1255" t="s">
        <v>553</v>
      </c>
      <c r="AT1255" s="2">
        <v>2.6259999999999999</v>
      </c>
      <c r="AU1255" s="1">
        <f t="shared" si="157"/>
        <v>1.6317395687880407</v>
      </c>
      <c r="AV1255" s="1">
        <f t="shared" si="158"/>
        <v>1.1979835022364949</v>
      </c>
      <c r="AW1255" s="1">
        <f t="shared" si="159"/>
        <v>0.76422743568494877</v>
      </c>
    </row>
    <row r="1256" spans="1:49" x14ac:dyDescent="0.2">
      <c r="A1256">
        <v>1254</v>
      </c>
      <c r="B1256" t="s">
        <v>5476</v>
      </c>
      <c r="C1256" t="s">
        <v>5475</v>
      </c>
      <c r="D1256" t="s">
        <v>5474</v>
      </c>
      <c r="F1256" t="s">
        <v>5473</v>
      </c>
      <c r="G1256" t="s">
        <v>5</v>
      </c>
      <c r="H1256" t="s">
        <v>4</v>
      </c>
      <c r="I1256" t="s">
        <v>5472</v>
      </c>
      <c r="N1256">
        <v>2</v>
      </c>
      <c r="O1256" t="s">
        <v>5471</v>
      </c>
      <c r="P1256" t="s">
        <v>5470</v>
      </c>
      <c r="Q1256" t="s">
        <v>117</v>
      </c>
      <c r="R1256" s="7">
        <v>38930</v>
      </c>
      <c r="S1256" s="8">
        <f t="shared" si="152"/>
        <v>2006</v>
      </c>
      <c r="T1256" s="8">
        <v>2006</v>
      </c>
      <c r="U1256" s="8">
        <f t="shared" si="153"/>
        <v>16</v>
      </c>
      <c r="V1256" s="7">
        <v>38930</v>
      </c>
      <c r="W1256" t="s">
        <v>15</v>
      </c>
      <c r="X1256" s="2">
        <v>0.90700000000000003</v>
      </c>
      <c r="Y1256" s="6">
        <f t="shared" si="154"/>
        <v>2.4211846987533703E-2</v>
      </c>
      <c r="AA1256">
        <v>1651684</v>
      </c>
      <c r="AB1256">
        <v>25548</v>
      </c>
      <c r="AD1256" t="s">
        <v>1</v>
      </c>
      <c r="AE1256">
        <v>86</v>
      </c>
      <c r="AF1256">
        <v>8</v>
      </c>
      <c r="AH1256" t="s">
        <v>5469</v>
      </c>
      <c r="AI1256" t="s">
        <v>5468</v>
      </c>
      <c r="AJ1256" t="s">
        <v>5467</v>
      </c>
      <c r="AK1256" t="s">
        <v>5466</v>
      </c>
      <c r="AL1256">
        <v>4</v>
      </c>
      <c r="AM1256" s="5">
        <f t="shared" si="155"/>
        <v>0.25</v>
      </c>
      <c r="AN1256" s="4">
        <f t="shared" si="156"/>
        <v>3.786444528587656E-4</v>
      </c>
      <c r="AO1256" s="3"/>
      <c r="AP1256">
        <v>0</v>
      </c>
      <c r="AR1256" t="s">
        <v>0</v>
      </c>
      <c r="AT1256" s="2">
        <v>4.6619999999999999</v>
      </c>
      <c r="AU1256" s="1">
        <f t="shared" si="157"/>
        <v>1.7061886227131218</v>
      </c>
      <c r="AV1256" s="1">
        <f t="shared" si="158"/>
        <v>1.2295245720196235</v>
      </c>
      <c r="AW1256" s="1">
        <f t="shared" si="159"/>
        <v>0.75286052132612458</v>
      </c>
    </row>
    <row r="1257" spans="1:49" x14ac:dyDescent="0.2">
      <c r="A1257">
        <v>1255</v>
      </c>
      <c r="B1257" t="s">
        <v>5465</v>
      </c>
      <c r="C1257" t="s">
        <v>5464</v>
      </c>
      <c r="D1257" t="s">
        <v>5463</v>
      </c>
      <c r="E1257">
        <v>16891240</v>
      </c>
      <c r="F1257" t="s">
        <v>5462</v>
      </c>
      <c r="G1257" t="s">
        <v>5</v>
      </c>
      <c r="H1257" t="s">
        <v>4</v>
      </c>
      <c r="I1257" t="s">
        <v>5461</v>
      </c>
      <c r="J1257">
        <v>60002483</v>
      </c>
      <c r="K1257" t="s">
        <v>5460</v>
      </c>
      <c r="L1257" t="s">
        <v>1016</v>
      </c>
      <c r="M1257" t="s">
        <v>220</v>
      </c>
      <c r="N1257">
        <v>9</v>
      </c>
      <c r="O1257" t="s">
        <v>5459</v>
      </c>
      <c r="P1257" t="s">
        <v>5458</v>
      </c>
      <c r="Q1257" t="s">
        <v>5457</v>
      </c>
      <c r="R1257" s="7">
        <v>38930</v>
      </c>
      <c r="S1257" s="8">
        <f t="shared" si="152"/>
        <v>2006</v>
      </c>
      <c r="T1257" s="8">
        <v>2006</v>
      </c>
      <c r="U1257" s="8">
        <f t="shared" si="153"/>
        <v>16</v>
      </c>
      <c r="V1257" s="7">
        <v>38930</v>
      </c>
      <c r="W1257" t="s">
        <v>5456</v>
      </c>
      <c r="X1257" s="2">
        <v>0.89600000000000002</v>
      </c>
      <c r="Y1257" s="6">
        <f t="shared" si="154"/>
        <v>2.3918208269934065E-2</v>
      </c>
      <c r="AA1257">
        <v>2656736</v>
      </c>
      <c r="AB1257">
        <v>29901</v>
      </c>
      <c r="AC1257">
        <v>14645157</v>
      </c>
      <c r="AD1257" t="s">
        <v>1</v>
      </c>
      <c r="AE1257">
        <v>22</v>
      </c>
      <c r="AF1257">
        <v>5</v>
      </c>
      <c r="AH1257" t="s">
        <v>5455</v>
      </c>
      <c r="AI1257" t="s">
        <v>5454</v>
      </c>
      <c r="AJ1257" t="s">
        <v>5453</v>
      </c>
      <c r="AK1257" t="s">
        <v>5452</v>
      </c>
      <c r="AL1257">
        <v>28</v>
      </c>
      <c r="AM1257" s="5">
        <f t="shared" si="155"/>
        <v>1.75</v>
      </c>
      <c r="AN1257" s="4">
        <f t="shared" si="156"/>
        <v>2.6505111700113595E-3</v>
      </c>
      <c r="AO1257" s="3"/>
      <c r="AP1257">
        <v>0</v>
      </c>
      <c r="AR1257" t="s">
        <v>5451</v>
      </c>
      <c r="AT1257" s="2">
        <v>3.9140000000000001</v>
      </c>
      <c r="AU1257" s="1">
        <f t="shared" si="157"/>
        <v>1.7537899139957249</v>
      </c>
      <c r="AV1257" s="1">
        <f t="shared" si="158"/>
        <v>1.3284359719972711</v>
      </c>
      <c r="AW1257" s="1">
        <f t="shared" si="159"/>
        <v>0.90308202999881704</v>
      </c>
    </row>
    <row r="1258" spans="1:49" x14ac:dyDescent="0.2">
      <c r="A1258">
        <v>1256</v>
      </c>
      <c r="B1258" t="s">
        <v>5450</v>
      </c>
      <c r="C1258" t="s">
        <v>5449</v>
      </c>
      <c r="F1258" t="s">
        <v>5448</v>
      </c>
      <c r="G1258" t="s">
        <v>5</v>
      </c>
      <c r="H1258" t="s">
        <v>4</v>
      </c>
      <c r="I1258" t="s">
        <v>5447</v>
      </c>
      <c r="J1258" t="s">
        <v>5446</v>
      </c>
      <c r="K1258" t="s">
        <v>5445</v>
      </c>
      <c r="L1258" t="s">
        <v>5444</v>
      </c>
      <c r="M1258" t="s">
        <v>5443</v>
      </c>
      <c r="N1258">
        <v>7</v>
      </c>
      <c r="O1258" t="s">
        <v>5442</v>
      </c>
      <c r="P1258" t="s">
        <v>5441</v>
      </c>
      <c r="Q1258" t="s">
        <v>5440</v>
      </c>
      <c r="R1258" s="7">
        <v>38930</v>
      </c>
      <c r="S1258" s="8">
        <f t="shared" si="152"/>
        <v>2006</v>
      </c>
      <c r="T1258" s="8">
        <v>2006</v>
      </c>
      <c r="U1258" s="8">
        <f t="shared" si="153"/>
        <v>16</v>
      </c>
      <c r="V1258" s="7">
        <v>38930</v>
      </c>
      <c r="W1258" t="s">
        <v>29</v>
      </c>
      <c r="X1258" s="2">
        <v>0.94</v>
      </c>
      <c r="Y1258" s="6">
        <f t="shared" si="154"/>
        <v>2.5092763140332611E-2</v>
      </c>
      <c r="AA1258">
        <v>15311309</v>
      </c>
      <c r="AB1258">
        <v>17295</v>
      </c>
      <c r="AD1258" t="s">
        <v>1</v>
      </c>
      <c r="AE1258">
        <v>16</v>
      </c>
      <c r="AF1258">
        <v>8</v>
      </c>
      <c r="AG1258">
        <v>1661645</v>
      </c>
      <c r="AH1258" t="s">
        <v>5439</v>
      </c>
      <c r="AI1258" t="s">
        <v>5438</v>
      </c>
      <c r="AJ1258" t="s">
        <v>5437</v>
      </c>
      <c r="AK1258" t="s">
        <v>5436</v>
      </c>
      <c r="AL1258">
        <v>44</v>
      </c>
      <c r="AM1258" s="5">
        <f t="shared" si="155"/>
        <v>2.75</v>
      </c>
      <c r="AN1258" s="4">
        <f t="shared" si="156"/>
        <v>4.1650889814464215E-3</v>
      </c>
      <c r="AO1258" s="3"/>
      <c r="AP1258">
        <v>0</v>
      </c>
      <c r="AR1258" t="s">
        <v>0</v>
      </c>
      <c r="AT1258" s="2" t="s">
        <v>6</v>
      </c>
      <c r="AU1258" s="1">
        <f t="shared" si="157"/>
        <v>1.8814460892666756</v>
      </c>
      <c r="AV1258" s="1">
        <f t="shared" si="158"/>
        <v>1.4628926060889516</v>
      </c>
      <c r="AW1258" s="1">
        <f t="shared" si="159"/>
        <v>1.0443391229112278</v>
      </c>
    </row>
    <row r="1259" spans="1:49" x14ac:dyDescent="0.2">
      <c r="A1259">
        <v>1257</v>
      </c>
      <c r="B1259" t="s">
        <v>5435</v>
      </c>
      <c r="F1259" t="s">
        <v>5434</v>
      </c>
      <c r="G1259" t="s">
        <v>5</v>
      </c>
      <c r="H1259" t="s">
        <v>4</v>
      </c>
      <c r="I1259" t="s">
        <v>5433</v>
      </c>
      <c r="J1259">
        <v>60069223</v>
      </c>
      <c r="K1259" t="s">
        <v>5432</v>
      </c>
      <c r="L1259" t="s">
        <v>217</v>
      </c>
      <c r="M1259" t="s">
        <v>18</v>
      </c>
      <c r="N1259">
        <v>3</v>
      </c>
      <c r="O1259" t="s">
        <v>5431</v>
      </c>
      <c r="P1259" t="s">
        <v>5430</v>
      </c>
      <c r="Q1259" t="s">
        <v>5429</v>
      </c>
      <c r="R1259" s="7">
        <v>38930</v>
      </c>
      <c r="S1259" s="8">
        <f t="shared" si="152"/>
        <v>2006</v>
      </c>
      <c r="T1259" s="8">
        <v>2006</v>
      </c>
      <c r="U1259" s="8">
        <f t="shared" si="153"/>
        <v>16</v>
      </c>
      <c r="V1259" s="7">
        <v>38930</v>
      </c>
      <c r="W1259" t="s">
        <v>226</v>
      </c>
      <c r="X1259" s="2">
        <v>0.11</v>
      </c>
      <c r="Y1259" s="6">
        <f t="shared" si="154"/>
        <v>2.9363871759963698E-3</v>
      </c>
      <c r="AA1259">
        <v>11092742</v>
      </c>
      <c r="AB1259">
        <v>1900147401</v>
      </c>
      <c r="AD1259" t="s">
        <v>1</v>
      </c>
      <c r="AE1259">
        <v>5</v>
      </c>
      <c r="AF1259">
        <v>8</v>
      </c>
      <c r="AH1259" t="s">
        <v>5428</v>
      </c>
      <c r="AI1259" t="s">
        <v>5427</v>
      </c>
      <c r="AJ1259" t="s">
        <v>5426</v>
      </c>
      <c r="AK1259" t="s">
        <v>5425</v>
      </c>
      <c r="AL1259">
        <v>16</v>
      </c>
      <c r="AM1259" s="5">
        <f t="shared" si="155"/>
        <v>1</v>
      </c>
      <c r="AN1259" s="4">
        <f t="shared" si="156"/>
        <v>1.5145778114350624E-3</v>
      </c>
      <c r="AO1259" s="3"/>
      <c r="AP1259">
        <v>0</v>
      </c>
      <c r="AR1259" t="s">
        <v>0</v>
      </c>
      <c r="AT1259" s="2" t="s">
        <v>6</v>
      </c>
      <c r="AU1259" s="1">
        <f t="shared" si="157"/>
        <v>0.25098443666279779</v>
      </c>
      <c r="AV1259" s="1">
        <f t="shared" si="158"/>
        <v>0.22254824937157158</v>
      </c>
      <c r="AW1259" s="1">
        <f t="shared" si="159"/>
        <v>0.19411206208034545</v>
      </c>
    </row>
    <row r="1260" spans="1:49" x14ac:dyDescent="0.2">
      <c r="A1260">
        <v>1258</v>
      </c>
      <c r="B1260" t="s">
        <v>5424</v>
      </c>
      <c r="F1260" t="s">
        <v>5423</v>
      </c>
      <c r="G1260" t="s">
        <v>5</v>
      </c>
      <c r="H1260" t="s">
        <v>4</v>
      </c>
      <c r="I1260" t="s">
        <v>5422</v>
      </c>
      <c r="J1260" t="s">
        <v>5421</v>
      </c>
      <c r="K1260" t="s">
        <v>5420</v>
      </c>
      <c r="L1260" t="s">
        <v>5419</v>
      </c>
      <c r="M1260" t="s">
        <v>227</v>
      </c>
      <c r="N1260">
        <v>2</v>
      </c>
      <c r="O1260" t="s">
        <v>5418</v>
      </c>
      <c r="P1260" t="s">
        <v>5417</v>
      </c>
      <c r="Q1260" t="s">
        <v>5416</v>
      </c>
      <c r="R1260" s="7">
        <v>38930</v>
      </c>
      <c r="S1260" s="8">
        <f t="shared" si="152"/>
        <v>2006</v>
      </c>
      <c r="T1260" s="8">
        <v>2006</v>
      </c>
      <c r="U1260" s="8">
        <f t="shared" si="153"/>
        <v>16</v>
      </c>
      <c r="V1260" s="7">
        <v>38930</v>
      </c>
      <c r="W1260" t="s">
        <v>226</v>
      </c>
      <c r="X1260" s="2">
        <v>0.11</v>
      </c>
      <c r="Y1260" s="6">
        <f t="shared" si="154"/>
        <v>2.9363871759963698E-3</v>
      </c>
      <c r="AA1260">
        <v>11092742</v>
      </c>
      <c r="AB1260">
        <v>1900147401</v>
      </c>
      <c r="AD1260" t="s">
        <v>1</v>
      </c>
      <c r="AE1260">
        <v>5</v>
      </c>
      <c r="AF1260">
        <v>8</v>
      </c>
      <c r="AH1260" t="s">
        <v>5415</v>
      </c>
      <c r="AI1260" t="s">
        <v>5414</v>
      </c>
      <c r="AJ1260" t="s">
        <v>5413</v>
      </c>
      <c r="AK1260" t="s">
        <v>5412</v>
      </c>
      <c r="AL1260">
        <v>0</v>
      </c>
      <c r="AM1260" s="5">
        <f t="shared" si="155"/>
        <v>0</v>
      </c>
      <c r="AN1260" s="4">
        <f t="shared" si="156"/>
        <v>0</v>
      </c>
      <c r="AO1260" s="3"/>
      <c r="AP1260">
        <v>0</v>
      </c>
      <c r="AR1260" t="s">
        <v>0</v>
      </c>
      <c r="AT1260" s="2" t="s">
        <v>6</v>
      </c>
      <c r="AU1260" s="1">
        <f t="shared" si="157"/>
        <v>0.20554710231974588</v>
      </c>
      <c r="AV1260" s="1">
        <f t="shared" si="158"/>
        <v>0.1468193587998185</v>
      </c>
      <c r="AW1260" s="1">
        <f t="shared" si="159"/>
        <v>8.8091615279891095E-2</v>
      </c>
    </row>
    <row r="1261" spans="1:49" x14ac:dyDescent="0.2">
      <c r="A1261">
        <v>1259</v>
      </c>
      <c r="B1261" t="s">
        <v>5411</v>
      </c>
      <c r="F1261" t="s">
        <v>5410</v>
      </c>
      <c r="G1261" t="s">
        <v>5</v>
      </c>
      <c r="H1261" t="s">
        <v>4</v>
      </c>
      <c r="I1261" t="s">
        <v>940</v>
      </c>
      <c r="J1261" t="s">
        <v>5409</v>
      </c>
      <c r="K1261" t="s">
        <v>5408</v>
      </c>
      <c r="L1261" t="s">
        <v>5407</v>
      </c>
      <c r="M1261" t="s">
        <v>874</v>
      </c>
      <c r="N1261">
        <v>4</v>
      </c>
      <c r="O1261" t="s">
        <v>5406</v>
      </c>
      <c r="P1261" t="s">
        <v>5405</v>
      </c>
      <c r="Q1261" t="s">
        <v>5404</v>
      </c>
      <c r="R1261" s="7">
        <v>38930</v>
      </c>
      <c r="S1261" s="8">
        <f t="shared" si="152"/>
        <v>2006</v>
      </c>
      <c r="T1261" s="8">
        <v>2006</v>
      </c>
      <c r="U1261" s="8">
        <f t="shared" si="153"/>
        <v>16</v>
      </c>
      <c r="V1261" s="7">
        <v>38930</v>
      </c>
      <c r="W1261" t="s">
        <v>5368</v>
      </c>
      <c r="X1261" s="2">
        <v>0.11</v>
      </c>
      <c r="Y1261" s="6">
        <f t="shared" si="154"/>
        <v>2.9363871759963698E-3</v>
      </c>
      <c r="AA1261">
        <v>11092734</v>
      </c>
      <c r="AB1261">
        <v>144806</v>
      </c>
      <c r="AD1261" t="s">
        <v>1</v>
      </c>
      <c r="AE1261">
        <v>5</v>
      </c>
      <c r="AF1261">
        <v>8</v>
      </c>
      <c r="AH1261" t="s">
        <v>5403</v>
      </c>
      <c r="AI1261" t="s">
        <v>5402</v>
      </c>
      <c r="AJ1261" t="s">
        <v>5401</v>
      </c>
      <c r="AK1261" t="s">
        <v>5400</v>
      </c>
      <c r="AL1261">
        <v>1</v>
      </c>
      <c r="AM1261" s="5">
        <f t="shared" si="155"/>
        <v>6.25E-2</v>
      </c>
      <c r="AN1261" s="4">
        <f t="shared" si="156"/>
        <v>9.46611132146914E-5</v>
      </c>
      <c r="AO1261" s="3"/>
      <c r="AP1261">
        <v>0</v>
      </c>
      <c r="AR1261" t="s">
        <v>0</v>
      </c>
      <c r="AT1261" s="2" t="s">
        <v>6</v>
      </c>
      <c r="AU1261" s="1">
        <f t="shared" si="157"/>
        <v>0.20838693571618663</v>
      </c>
      <c r="AV1261" s="1">
        <f t="shared" si="158"/>
        <v>0.15155241446055306</v>
      </c>
      <c r="AW1261" s="1">
        <f t="shared" si="159"/>
        <v>9.4717893204919495E-2</v>
      </c>
    </row>
    <row r="1262" spans="1:49" x14ac:dyDescent="0.2">
      <c r="A1262">
        <v>1260</v>
      </c>
      <c r="B1262" t="s">
        <v>5399</v>
      </c>
      <c r="C1262" t="s">
        <v>5398</v>
      </c>
      <c r="F1262" t="s">
        <v>5397</v>
      </c>
      <c r="G1262" t="s">
        <v>5</v>
      </c>
      <c r="H1262" t="s">
        <v>4</v>
      </c>
      <c r="I1262" t="s">
        <v>5396</v>
      </c>
      <c r="J1262" t="s">
        <v>5395</v>
      </c>
      <c r="K1262" t="s">
        <v>5394</v>
      </c>
      <c r="L1262" t="s">
        <v>5393</v>
      </c>
      <c r="M1262" t="s">
        <v>30</v>
      </c>
      <c r="N1262">
        <v>3</v>
      </c>
      <c r="O1262" t="s">
        <v>5392</v>
      </c>
      <c r="P1262" t="s">
        <v>5391</v>
      </c>
      <c r="Q1262" t="s">
        <v>5390</v>
      </c>
      <c r="R1262" s="7">
        <v>38930</v>
      </c>
      <c r="S1262" s="8">
        <f t="shared" si="152"/>
        <v>2006</v>
      </c>
      <c r="T1262" s="8">
        <v>2006</v>
      </c>
      <c r="U1262" s="8">
        <f t="shared" si="153"/>
        <v>16</v>
      </c>
      <c r="V1262" s="7">
        <v>38930</v>
      </c>
      <c r="W1262" t="s">
        <v>92</v>
      </c>
      <c r="X1262" s="2">
        <v>2.141</v>
      </c>
      <c r="Y1262" s="6">
        <f t="shared" si="154"/>
        <v>5.7152772216438434E-2</v>
      </c>
      <c r="AA1262">
        <v>1962892</v>
      </c>
      <c r="AB1262">
        <v>17360</v>
      </c>
      <c r="AD1262" t="s">
        <v>1</v>
      </c>
      <c r="AE1262">
        <v>44</v>
      </c>
      <c r="AF1262">
        <v>8</v>
      </c>
      <c r="AG1262">
        <v>1661801</v>
      </c>
      <c r="AH1262" t="s">
        <v>5389</v>
      </c>
      <c r="AI1262" t="s">
        <v>5388</v>
      </c>
      <c r="AJ1262" t="s">
        <v>5387</v>
      </c>
      <c r="AK1262" t="s">
        <v>5386</v>
      </c>
      <c r="AL1262">
        <v>40</v>
      </c>
      <c r="AM1262" s="5">
        <f t="shared" si="155"/>
        <v>2.5</v>
      </c>
      <c r="AN1262" s="4">
        <f t="shared" si="156"/>
        <v>3.7864445285876562E-3</v>
      </c>
      <c r="AO1262" s="3"/>
      <c r="AP1262">
        <v>0</v>
      </c>
      <c r="AR1262" t="s">
        <v>0</v>
      </c>
      <c r="AS1262" t="s">
        <v>5385</v>
      </c>
      <c r="AT1262" s="2" t="s">
        <v>6</v>
      </c>
      <c r="AU1262" s="1">
        <f t="shared" si="157"/>
        <v>4.11428739100832</v>
      </c>
      <c r="AV1262" s="1">
        <f t="shared" si="158"/>
        <v>3.0469608372513042</v>
      </c>
      <c r="AW1262" s="1">
        <f t="shared" si="159"/>
        <v>1.979634283494289</v>
      </c>
    </row>
    <row r="1263" spans="1:49" x14ac:dyDescent="0.2">
      <c r="A1263">
        <v>1261</v>
      </c>
      <c r="B1263" t="s">
        <v>5384</v>
      </c>
      <c r="C1263" t="s">
        <v>5383</v>
      </c>
      <c r="F1263" t="s">
        <v>5382</v>
      </c>
      <c r="G1263" t="s">
        <v>5</v>
      </c>
      <c r="H1263" t="s">
        <v>4</v>
      </c>
      <c r="I1263" t="s">
        <v>1074</v>
      </c>
      <c r="J1263">
        <v>60032350</v>
      </c>
      <c r="K1263" t="s">
        <v>419</v>
      </c>
      <c r="L1263" t="s">
        <v>418</v>
      </c>
      <c r="M1263" t="s">
        <v>25</v>
      </c>
      <c r="N1263">
        <v>2</v>
      </c>
      <c r="O1263" t="s">
        <v>5381</v>
      </c>
      <c r="P1263" t="s">
        <v>5380</v>
      </c>
      <c r="Q1263" t="s">
        <v>5379</v>
      </c>
      <c r="R1263" s="7">
        <v>38930</v>
      </c>
      <c r="S1263" s="8">
        <f t="shared" si="152"/>
        <v>2006</v>
      </c>
      <c r="T1263" s="8">
        <v>2006</v>
      </c>
      <c r="U1263" s="8">
        <f t="shared" si="153"/>
        <v>16</v>
      </c>
      <c r="V1263" s="7">
        <v>38930</v>
      </c>
      <c r="W1263" t="s">
        <v>5378</v>
      </c>
      <c r="X1263" s="2">
        <v>0.62</v>
      </c>
      <c r="Y1263" s="6">
        <f t="shared" si="154"/>
        <v>1.6550545901070447E-2</v>
      </c>
      <c r="AA1263">
        <v>189464</v>
      </c>
      <c r="AB1263">
        <v>17364</v>
      </c>
      <c r="AD1263" t="s">
        <v>1</v>
      </c>
      <c r="AE1263">
        <v>42</v>
      </c>
      <c r="AF1263">
        <v>8</v>
      </c>
      <c r="AG1263">
        <v>1661940</v>
      </c>
      <c r="AH1263" t="s">
        <v>5377</v>
      </c>
      <c r="AI1263" t="s">
        <v>5376</v>
      </c>
      <c r="AJ1263" t="s">
        <v>5375</v>
      </c>
      <c r="AK1263" t="s">
        <v>5374</v>
      </c>
      <c r="AL1263">
        <v>4</v>
      </c>
      <c r="AM1263" s="5">
        <f t="shared" si="155"/>
        <v>0.25</v>
      </c>
      <c r="AN1263" s="4">
        <f t="shared" si="156"/>
        <v>3.786444528587656E-4</v>
      </c>
      <c r="AO1263" s="3"/>
      <c r="AP1263">
        <v>0</v>
      </c>
      <c r="AR1263" t="s">
        <v>0</v>
      </c>
      <c r="AT1263" s="2">
        <v>1.7</v>
      </c>
      <c r="AU1263" s="1">
        <f t="shared" si="157"/>
        <v>1.1698975466606942</v>
      </c>
      <c r="AV1263" s="1">
        <f t="shared" si="158"/>
        <v>0.84645951769646066</v>
      </c>
      <c r="AW1263" s="1">
        <f t="shared" si="159"/>
        <v>0.52302148873222698</v>
      </c>
    </row>
    <row r="1264" spans="1:49" x14ac:dyDescent="0.2">
      <c r="A1264">
        <v>1262</v>
      </c>
      <c r="B1264" t="s">
        <v>5373</v>
      </c>
      <c r="F1264" t="s">
        <v>5372</v>
      </c>
      <c r="G1264" t="s">
        <v>5</v>
      </c>
      <c r="H1264" t="s">
        <v>4</v>
      </c>
      <c r="I1264" t="s">
        <v>1409</v>
      </c>
      <c r="J1264" t="s">
        <v>1408</v>
      </c>
      <c r="K1264" t="s">
        <v>1407</v>
      </c>
      <c r="L1264" t="s">
        <v>1406</v>
      </c>
      <c r="M1264" t="s">
        <v>874</v>
      </c>
      <c r="N1264">
        <v>4</v>
      </c>
      <c r="O1264" t="s">
        <v>5371</v>
      </c>
      <c r="P1264" t="s">
        <v>5370</v>
      </c>
      <c r="Q1264" t="s">
        <v>5369</v>
      </c>
      <c r="R1264" s="7">
        <v>38930</v>
      </c>
      <c r="S1264" s="8">
        <f t="shared" si="152"/>
        <v>2006</v>
      </c>
      <c r="T1264" s="8">
        <v>2006</v>
      </c>
      <c r="U1264" s="8">
        <f t="shared" si="153"/>
        <v>16</v>
      </c>
      <c r="V1264" s="7">
        <v>38930</v>
      </c>
      <c r="W1264" t="s">
        <v>5368</v>
      </c>
      <c r="X1264" s="2">
        <v>0.11</v>
      </c>
      <c r="Y1264" s="6">
        <f t="shared" si="154"/>
        <v>2.9363871759963698E-3</v>
      </c>
      <c r="AA1264">
        <v>11092734</v>
      </c>
      <c r="AB1264">
        <v>144806</v>
      </c>
      <c r="AD1264" t="s">
        <v>1</v>
      </c>
      <c r="AE1264">
        <v>5</v>
      </c>
      <c r="AF1264">
        <v>8</v>
      </c>
      <c r="AH1264" t="s">
        <v>5367</v>
      </c>
      <c r="AI1264" t="s">
        <v>5366</v>
      </c>
      <c r="AJ1264" t="s">
        <v>5365</v>
      </c>
      <c r="AK1264" t="s">
        <v>5364</v>
      </c>
      <c r="AL1264">
        <v>1</v>
      </c>
      <c r="AM1264" s="5">
        <f t="shared" si="155"/>
        <v>6.25E-2</v>
      </c>
      <c r="AN1264" s="4">
        <f t="shared" si="156"/>
        <v>9.46611132146914E-5</v>
      </c>
      <c r="AO1264" s="3"/>
      <c r="AP1264">
        <v>0</v>
      </c>
      <c r="AR1264" t="s">
        <v>0</v>
      </c>
      <c r="AT1264" s="2" t="s">
        <v>6</v>
      </c>
      <c r="AU1264" s="1">
        <f t="shared" si="157"/>
        <v>0.20838693571618663</v>
      </c>
      <c r="AV1264" s="1">
        <f t="shared" si="158"/>
        <v>0.15155241446055306</v>
      </c>
      <c r="AW1264" s="1">
        <f t="shared" si="159"/>
        <v>9.4717893204919495E-2</v>
      </c>
    </row>
    <row r="1265" spans="1:49" x14ac:dyDescent="0.2">
      <c r="A1265">
        <v>1263</v>
      </c>
      <c r="B1265" t="s">
        <v>5363</v>
      </c>
      <c r="C1265" t="s">
        <v>5362</v>
      </c>
      <c r="F1265" t="s">
        <v>5361</v>
      </c>
      <c r="G1265" t="s">
        <v>5</v>
      </c>
      <c r="H1265" t="s">
        <v>4</v>
      </c>
      <c r="I1265" t="s">
        <v>5360</v>
      </c>
      <c r="J1265" t="s">
        <v>5359</v>
      </c>
      <c r="K1265" t="s">
        <v>5358</v>
      </c>
      <c r="L1265" t="s">
        <v>5357</v>
      </c>
      <c r="M1265" t="s">
        <v>5356</v>
      </c>
      <c r="N1265">
        <v>3</v>
      </c>
      <c r="O1265" t="s">
        <v>5355</v>
      </c>
      <c r="P1265" t="s">
        <v>5354</v>
      </c>
      <c r="Q1265" t="s">
        <v>5353</v>
      </c>
      <c r="R1265" s="7">
        <v>38930</v>
      </c>
      <c r="S1265" s="8">
        <f t="shared" si="152"/>
        <v>2006</v>
      </c>
      <c r="T1265" s="8">
        <v>2006</v>
      </c>
      <c r="U1265" s="8">
        <f t="shared" si="153"/>
        <v>16</v>
      </c>
      <c r="V1265" s="7">
        <v>38930</v>
      </c>
      <c r="W1265" t="s">
        <v>29</v>
      </c>
      <c r="X1265" s="2">
        <v>0.94</v>
      </c>
      <c r="Y1265" s="6">
        <f t="shared" si="154"/>
        <v>2.5092763140332611E-2</v>
      </c>
      <c r="AA1265">
        <v>15311309</v>
      </c>
      <c r="AB1265">
        <v>17295</v>
      </c>
      <c r="AD1265" t="s">
        <v>1</v>
      </c>
      <c r="AE1265">
        <v>16</v>
      </c>
      <c r="AF1265">
        <v>8</v>
      </c>
      <c r="AG1265">
        <v>1661644</v>
      </c>
      <c r="AH1265" t="s">
        <v>5352</v>
      </c>
      <c r="AI1265" t="s">
        <v>5351</v>
      </c>
      <c r="AJ1265" t="s">
        <v>5350</v>
      </c>
      <c r="AK1265" t="s">
        <v>5349</v>
      </c>
      <c r="AL1265">
        <v>58</v>
      </c>
      <c r="AM1265" s="5">
        <f t="shared" si="155"/>
        <v>3.625</v>
      </c>
      <c r="AN1265" s="4">
        <f t="shared" si="156"/>
        <v>5.4903445664521017E-3</v>
      </c>
      <c r="AO1265" s="3"/>
      <c r="AP1265">
        <v>0</v>
      </c>
      <c r="AQ1265" t="s">
        <v>818</v>
      </c>
      <c r="AR1265" t="s">
        <v>5348</v>
      </c>
      <c r="AS1265" t="s">
        <v>817</v>
      </c>
      <c r="AT1265" s="2" t="s">
        <v>6</v>
      </c>
      <c r="AU1265" s="1">
        <f t="shared" si="157"/>
        <v>1.9212037568168459</v>
      </c>
      <c r="AV1265" s="1">
        <f t="shared" si="158"/>
        <v>1.5291553853392357</v>
      </c>
      <c r="AW1265" s="1">
        <f t="shared" si="159"/>
        <v>1.1371070138616255</v>
      </c>
    </row>
    <row r="1266" spans="1:49" x14ac:dyDescent="0.2">
      <c r="A1266">
        <v>1264</v>
      </c>
      <c r="B1266" t="s">
        <v>5347</v>
      </c>
      <c r="C1266" t="s">
        <v>5346</v>
      </c>
      <c r="D1266" t="s">
        <v>5345</v>
      </c>
      <c r="F1266" t="s">
        <v>5344</v>
      </c>
      <c r="G1266" t="s">
        <v>5</v>
      </c>
      <c r="H1266" t="s">
        <v>4</v>
      </c>
      <c r="I1266" t="s">
        <v>1163</v>
      </c>
      <c r="J1266">
        <v>60024324</v>
      </c>
      <c r="K1266" t="s">
        <v>5343</v>
      </c>
      <c r="L1266" t="s">
        <v>5342</v>
      </c>
      <c r="M1266" t="s">
        <v>16</v>
      </c>
      <c r="N1266">
        <v>5</v>
      </c>
      <c r="O1266" t="s">
        <v>5341</v>
      </c>
      <c r="P1266" t="s">
        <v>5340</v>
      </c>
      <c r="Q1266" t="s">
        <v>5339</v>
      </c>
      <c r="R1266" s="7">
        <v>38930</v>
      </c>
      <c r="S1266" s="8">
        <f t="shared" si="152"/>
        <v>2006</v>
      </c>
      <c r="T1266" s="8">
        <v>2006</v>
      </c>
      <c r="U1266" s="8">
        <f t="shared" si="153"/>
        <v>16</v>
      </c>
      <c r="V1266" s="7">
        <v>38930</v>
      </c>
      <c r="W1266" t="s">
        <v>5338</v>
      </c>
      <c r="X1266" s="2">
        <v>0.69599999999999995</v>
      </c>
      <c r="Y1266" s="6">
        <f t="shared" si="154"/>
        <v>1.857932249539521E-2</v>
      </c>
      <c r="AA1266">
        <v>320633</v>
      </c>
      <c r="AB1266">
        <v>27773</v>
      </c>
      <c r="AD1266" t="s">
        <v>1</v>
      </c>
      <c r="AE1266">
        <v>54</v>
      </c>
      <c r="AF1266" s="10">
        <v>44478</v>
      </c>
      <c r="AH1266" t="s">
        <v>5337</v>
      </c>
      <c r="AI1266" t="s">
        <v>5336</v>
      </c>
      <c r="AJ1266" t="s">
        <v>5335</v>
      </c>
      <c r="AK1266" t="s">
        <v>5334</v>
      </c>
      <c r="AL1266">
        <v>46</v>
      </c>
      <c r="AM1266" s="5">
        <f t="shared" si="155"/>
        <v>2.875</v>
      </c>
      <c r="AN1266" s="4">
        <f t="shared" si="156"/>
        <v>4.354411207875805E-3</v>
      </c>
      <c r="AO1266" s="3"/>
      <c r="AP1266">
        <v>0</v>
      </c>
      <c r="AQ1266" t="s">
        <v>160</v>
      </c>
      <c r="AR1266">
        <v>961152</v>
      </c>
      <c r="AS1266" t="s">
        <v>159</v>
      </c>
      <c r="AT1266" s="2">
        <v>2.0299999999999998</v>
      </c>
      <c r="AU1266" s="1">
        <f t="shared" si="157"/>
        <v>1.4311849109139387</v>
      </c>
      <c r="AV1266" s="1">
        <f t="shared" si="158"/>
        <v>1.1466866851635509</v>
      </c>
      <c r="AW1266" s="1">
        <f t="shared" si="159"/>
        <v>0.86218845941316258</v>
      </c>
    </row>
    <row r="1267" spans="1:49" x14ac:dyDescent="0.2">
      <c r="A1267">
        <v>1265</v>
      </c>
      <c r="B1267" t="s">
        <v>5333</v>
      </c>
      <c r="C1267" t="s">
        <v>5332</v>
      </c>
      <c r="F1267" t="s">
        <v>5331</v>
      </c>
      <c r="G1267" t="s">
        <v>5</v>
      </c>
      <c r="H1267" t="s">
        <v>4</v>
      </c>
      <c r="I1267" t="s">
        <v>5330</v>
      </c>
      <c r="J1267">
        <v>60002575</v>
      </c>
      <c r="K1267" t="s">
        <v>5329</v>
      </c>
      <c r="L1267" t="s">
        <v>1206</v>
      </c>
      <c r="M1267" t="s">
        <v>583</v>
      </c>
      <c r="N1267">
        <v>3</v>
      </c>
      <c r="O1267" t="s">
        <v>5328</v>
      </c>
      <c r="P1267" t="s">
        <v>5327</v>
      </c>
      <c r="Q1267" t="s">
        <v>5326</v>
      </c>
      <c r="R1267" s="7">
        <v>38930</v>
      </c>
      <c r="S1267" s="8">
        <f t="shared" si="152"/>
        <v>2006</v>
      </c>
      <c r="T1267" s="8">
        <v>2006</v>
      </c>
      <c r="U1267" s="8">
        <f t="shared" si="153"/>
        <v>16</v>
      </c>
      <c r="V1267" s="7">
        <v>38930</v>
      </c>
      <c r="W1267" t="s">
        <v>1158</v>
      </c>
      <c r="X1267" s="2">
        <v>0.30199999999999999</v>
      </c>
      <c r="Y1267" s="6">
        <f t="shared" si="154"/>
        <v>8.0617175195536687E-3</v>
      </c>
      <c r="AA1267">
        <v>9296212</v>
      </c>
      <c r="AB1267">
        <v>20725</v>
      </c>
      <c r="AD1267" t="s">
        <v>1</v>
      </c>
      <c r="AE1267">
        <v>38</v>
      </c>
      <c r="AF1267">
        <v>3</v>
      </c>
      <c r="AH1267" t="s">
        <v>5325</v>
      </c>
      <c r="AI1267" t="s">
        <v>5324</v>
      </c>
      <c r="AJ1267" t="s">
        <v>5323</v>
      </c>
      <c r="AK1267" t="s">
        <v>5322</v>
      </c>
      <c r="AL1267">
        <v>23</v>
      </c>
      <c r="AM1267" s="5">
        <f t="shared" si="155"/>
        <v>1.4375</v>
      </c>
      <c r="AN1267" s="4">
        <f t="shared" si="156"/>
        <v>2.1772056039379025E-3</v>
      </c>
      <c r="AO1267" s="3"/>
      <c r="AP1267">
        <v>0</v>
      </c>
      <c r="AR1267" t="s">
        <v>0</v>
      </c>
      <c r="AT1267" s="2">
        <v>1.671</v>
      </c>
      <c r="AU1267" s="1">
        <f t="shared" si="157"/>
        <v>0.62963639448689379</v>
      </c>
      <c r="AV1267" s="1">
        <f t="shared" si="158"/>
        <v>0.51194615617457861</v>
      </c>
      <c r="AW1267" s="1">
        <f t="shared" si="159"/>
        <v>0.39425591786226322</v>
      </c>
    </row>
    <row r="1268" spans="1:49" x14ac:dyDescent="0.2">
      <c r="A1268">
        <v>1266</v>
      </c>
      <c r="B1268" t="s">
        <v>5321</v>
      </c>
      <c r="C1268" t="s">
        <v>5320</v>
      </c>
      <c r="F1268" t="s">
        <v>5319</v>
      </c>
      <c r="G1268" t="s">
        <v>5</v>
      </c>
      <c r="H1268" t="s">
        <v>4</v>
      </c>
      <c r="I1268" t="s">
        <v>5318</v>
      </c>
      <c r="J1268" t="s">
        <v>5317</v>
      </c>
      <c r="K1268" t="s">
        <v>5316</v>
      </c>
      <c r="L1268" t="s">
        <v>5315</v>
      </c>
      <c r="M1268" t="s">
        <v>877</v>
      </c>
      <c r="N1268">
        <v>3</v>
      </c>
      <c r="O1268" t="s">
        <v>5314</v>
      </c>
      <c r="P1268" t="s">
        <v>5313</v>
      </c>
      <c r="Q1268" t="s">
        <v>5312</v>
      </c>
      <c r="R1268" s="7">
        <v>38930</v>
      </c>
      <c r="S1268" s="8">
        <f t="shared" si="152"/>
        <v>2006</v>
      </c>
      <c r="T1268" s="8">
        <v>2006</v>
      </c>
      <c r="U1268" s="8">
        <f t="shared" si="153"/>
        <v>16</v>
      </c>
      <c r="V1268" s="7">
        <v>38930</v>
      </c>
      <c r="W1268" t="s">
        <v>161</v>
      </c>
      <c r="X1268" s="2">
        <v>1.218</v>
      </c>
      <c r="Y1268" s="6">
        <f t="shared" si="154"/>
        <v>3.2513814366941618E-2</v>
      </c>
      <c r="AA1268">
        <v>189448</v>
      </c>
      <c r="AB1268">
        <v>15107</v>
      </c>
      <c r="AD1268" t="s">
        <v>1</v>
      </c>
      <c r="AE1268">
        <v>52</v>
      </c>
      <c r="AF1268">
        <v>8</v>
      </c>
      <c r="AH1268" t="s">
        <v>5311</v>
      </c>
      <c r="AI1268" t="s">
        <v>5310</v>
      </c>
      <c r="AJ1268" t="s">
        <v>5309</v>
      </c>
      <c r="AK1268" t="s">
        <v>5308</v>
      </c>
      <c r="AL1268">
        <v>9</v>
      </c>
      <c r="AM1268" s="5">
        <f t="shared" si="155"/>
        <v>0.5625</v>
      </c>
      <c r="AN1268" s="4">
        <f t="shared" si="156"/>
        <v>8.5195001893222262E-4</v>
      </c>
      <c r="AO1268" s="3"/>
      <c r="AP1268">
        <v>0</v>
      </c>
      <c r="AR1268" t="s">
        <v>0</v>
      </c>
      <c r="AT1268" s="2" t="s">
        <v>6</v>
      </c>
      <c r="AU1268" s="1">
        <f t="shared" si="157"/>
        <v>2.30152550625388</v>
      </c>
      <c r="AV1268" s="1">
        <f t="shared" si="158"/>
        <v>1.6682882192936919</v>
      </c>
      <c r="AW1268" s="1">
        <f t="shared" si="159"/>
        <v>1.035050932333504</v>
      </c>
    </row>
    <row r="1269" spans="1:49" x14ac:dyDescent="0.2">
      <c r="A1269">
        <v>1267</v>
      </c>
      <c r="B1269" t="s">
        <v>5307</v>
      </c>
      <c r="C1269" t="s">
        <v>5306</v>
      </c>
      <c r="F1269" t="s">
        <v>5305</v>
      </c>
      <c r="G1269" t="s">
        <v>5</v>
      </c>
      <c r="H1269" t="s">
        <v>4</v>
      </c>
      <c r="I1269" t="s">
        <v>5304</v>
      </c>
      <c r="J1269" t="s">
        <v>5303</v>
      </c>
      <c r="K1269" t="s">
        <v>5302</v>
      </c>
      <c r="L1269" t="s">
        <v>5301</v>
      </c>
      <c r="M1269" t="s">
        <v>968</v>
      </c>
      <c r="N1269">
        <v>2</v>
      </c>
      <c r="O1269" t="s">
        <v>5300</v>
      </c>
      <c r="P1269" t="s">
        <v>5299</v>
      </c>
      <c r="Q1269" t="s">
        <v>5298</v>
      </c>
      <c r="R1269" s="7">
        <v>38930</v>
      </c>
      <c r="S1269" s="8">
        <f t="shared" si="152"/>
        <v>2006</v>
      </c>
      <c r="T1269" s="8">
        <v>2006</v>
      </c>
      <c r="U1269" s="8">
        <f t="shared" si="153"/>
        <v>16</v>
      </c>
      <c r="V1269" s="7">
        <v>38930</v>
      </c>
      <c r="W1269" t="s">
        <v>161</v>
      </c>
      <c r="X1269" s="2">
        <v>1.218</v>
      </c>
      <c r="Y1269" s="6">
        <f t="shared" si="154"/>
        <v>3.2513814366941618E-2</v>
      </c>
      <c r="AA1269">
        <v>189448</v>
      </c>
      <c r="AB1269">
        <v>15107</v>
      </c>
      <c r="AD1269" t="s">
        <v>1</v>
      </c>
      <c r="AE1269">
        <v>52</v>
      </c>
      <c r="AF1269">
        <v>8</v>
      </c>
      <c r="AH1269" t="s">
        <v>5297</v>
      </c>
      <c r="AI1269" t="s">
        <v>5296</v>
      </c>
      <c r="AJ1269" t="s">
        <v>5295</v>
      </c>
      <c r="AK1269" t="s">
        <v>5294</v>
      </c>
      <c r="AL1269">
        <v>8</v>
      </c>
      <c r="AM1269" s="5">
        <f t="shared" si="155"/>
        <v>0.5</v>
      </c>
      <c r="AN1269" s="4">
        <f t="shared" si="156"/>
        <v>7.572889057175312E-4</v>
      </c>
      <c r="AO1269" s="3"/>
      <c r="AP1269">
        <v>0</v>
      </c>
      <c r="AR1269" t="s">
        <v>0</v>
      </c>
      <c r="AT1269" s="2" t="s">
        <v>6</v>
      </c>
      <c r="AU1269" s="1">
        <f t="shared" si="157"/>
        <v>2.298685672857439</v>
      </c>
      <c r="AV1269" s="1">
        <f t="shared" si="158"/>
        <v>1.6635551636329575</v>
      </c>
      <c r="AW1269" s="1">
        <f t="shared" si="159"/>
        <v>1.0284246544084756</v>
      </c>
    </row>
    <row r="1270" spans="1:49" x14ac:dyDescent="0.2">
      <c r="A1270">
        <v>1268</v>
      </c>
      <c r="B1270" t="s">
        <v>5293</v>
      </c>
      <c r="C1270" t="s">
        <v>5292</v>
      </c>
      <c r="E1270">
        <v>16916100</v>
      </c>
      <c r="F1270" t="s">
        <v>5291</v>
      </c>
      <c r="G1270" t="s">
        <v>5</v>
      </c>
      <c r="H1270" t="s">
        <v>4</v>
      </c>
      <c r="I1270" t="s">
        <v>5290</v>
      </c>
      <c r="J1270" t="s">
        <v>5289</v>
      </c>
      <c r="K1270" t="s">
        <v>5288</v>
      </c>
      <c r="L1270" t="s">
        <v>5287</v>
      </c>
      <c r="M1270" t="s">
        <v>183</v>
      </c>
      <c r="N1270">
        <v>3</v>
      </c>
      <c r="O1270" t="s">
        <v>5286</v>
      </c>
      <c r="P1270" t="s">
        <v>5285</v>
      </c>
      <c r="Q1270" t="s">
        <v>5284</v>
      </c>
      <c r="R1270" s="7">
        <v>38930</v>
      </c>
      <c r="S1270" s="8">
        <f t="shared" si="152"/>
        <v>2006</v>
      </c>
      <c r="T1270" s="8">
        <v>2006</v>
      </c>
      <c r="U1270" s="8">
        <f t="shared" si="153"/>
        <v>16</v>
      </c>
      <c r="V1270" s="7">
        <v>38930</v>
      </c>
      <c r="W1270" t="s">
        <v>815</v>
      </c>
      <c r="X1270" s="2">
        <v>1.1479999999999999</v>
      </c>
      <c r="Y1270" s="6">
        <f t="shared" si="154"/>
        <v>3.0645204345853019E-2</v>
      </c>
      <c r="AA1270">
        <v>189294</v>
      </c>
      <c r="AB1270">
        <v>16318</v>
      </c>
      <c r="AD1270" t="s">
        <v>1</v>
      </c>
      <c r="AE1270">
        <v>53</v>
      </c>
      <c r="AF1270">
        <v>8</v>
      </c>
      <c r="AG1270">
        <v>1658160</v>
      </c>
      <c r="AH1270" t="s">
        <v>5283</v>
      </c>
      <c r="AI1270" t="s">
        <v>5282</v>
      </c>
      <c r="AJ1270" t="s">
        <v>5281</v>
      </c>
      <c r="AK1270" t="s">
        <v>5280</v>
      </c>
      <c r="AL1270">
        <v>46</v>
      </c>
      <c r="AM1270" s="5">
        <f t="shared" si="155"/>
        <v>2.875</v>
      </c>
      <c r="AN1270" s="4">
        <f t="shared" si="156"/>
        <v>4.354411207875805E-3</v>
      </c>
      <c r="AO1270" s="3"/>
      <c r="AP1270">
        <v>0</v>
      </c>
      <c r="AQ1270" t="s">
        <v>509</v>
      </c>
      <c r="AR1270" t="s">
        <v>0</v>
      </c>
      <c r="AS1270" t="s">
        <v>508</v>
      </c>
      <c r="AT1270" s="2" t="s">
        <v>6</v>
      </c>
      <c r="AU1270" s="1">
        <f t="shared" si="157"/>
        <v>2.2757966404459857</v>
      </c>
      <c r="AV1270" s="1">
        <f t="shared" si="158"/>
        <v>1.7499807776864413</v>
      </c>
      <c r="AW1270" s="1">
        <f t="shared" si="159"/>
        <v>1.2241649149268969</v>
      </c>
    </row>
    <row r="1271" spans="1:49" x14ac:dyDescent="0.2">
      <c r="A1271">
        <v>1269</v>
      </c>
      <c r="B1271" t="s">
        <v>5279</v>
      </c>
      <c r="C1271" t="s">
        <v>5278</v>
      </c>
      <c r="D1271" t="s">
        <v>5277</v>
      </c>
      <c r="F1271" t="s">
        <v>5276</v>
      </c>
      <c r="G1271" t="s">
        <v>5</v>
      </c>
      <c r="H1271" t="s">
        <v>4</v>
      </c>
      <c r="I1271" t="s">
        <v>5275</v>
      </c>
      <c r="J1271">
        <v>60032706</v>
      </c>
      <c r="K1271" t="s">
        <v>5274</v>
      </c>
      <c r="L1271" t="s">
        <v>864</v>
      </c>
      <c r="M1271" t="s">
        <v>16</v>
      </c>
      <c r="N1271">
        <v>4</v>
      </c>
      <c r="O1271" t="s">
        <v>5273</v>
      </c>
      <c r="P1271" t="s">
        <v>5272</v>
      </c>
      <c r="Q1271" t="s">
        <v>5271</v>
      </c>
      <c r="R1271" s="7">
        <v>38930</v>
      </c>
      <c r="S1271" s="8">
        <f t="shared" si="152"/>
        <v>2006</v>
      </c>
      <c r="T1271" s="8">
        <v>2006</v>
      </c>
      <c r="U1271" s="8">
        <f t="shared" si="153"/>
        <v>16</v>
      </c>
      <c r="V1271" s="7">
        <v>38930</v>
      </c>
      <c r="W1271" t="s">
        <v>1410</v>
      </c>
      <c r="X1271" s="2">
        <v>1.2609999999999999</v>
      </c>
      <c r="Y1271" s="6">
        <f t="shared" si="154"/>
        <v>3.3661674808467469E-2</v>
      </c>
      <c r="AA1271">
        <v>33472</v>
      </c>
      <c r="AB1271">
        <v>24580</v>
      </c>
      <c r="AD1271" t="s">
        <v>1</v>
      </c>
      <c r="AE1271">
        <v>72</v>
      </c>
      <c r="AF1271">
        <v>2</v>
      </c>
      <c r="AH1271" t="s">
        <v>5270</v>
      </c>
      <c r="AI1271" t="s">
        <v>5269</v>
      </c>
      <c r="AK1271" t="s">
        <v>5268</v>
      </c>
      <c r="AL1271">
        <v>12</v>
      </c>
      <c r="AM1271" s="5">
        <f t="shared" si="155"/>
        <v>0.75</v>
      </c>
      <c r="AN1271" s="4">
        <f t="shared" si="156"/>
        <v>1.1359333585762969E-3</v>
      </c>
      <c r="AO1271" s="3"/>
      <c r="AP1271">
        <v>0</v>
      </c>
      <c r="AQ1271" t="s">
        <v>5267</v>
      </c>
      <c r="AR1271" t="s">
        <v>5266</v>
      </c>
      <c r="AS1271" t="s">
        <v>5265</v>
      </c>
      <c r="AT1271" s="2">
        <v>2.8439999999999999</v>
      </c>
      <c r="AU1271" s="1">
        <f t="shared" si="157"/>
        <v>2.3903952373500115</v>
      </c>
      <c r="AV1271" s="1">
        <f t="shared" si="158"/>
        <v>1.7398804083521884</v>
      </c>
      <c r="AW1271" s="1">
        <f t="shared" si="159"/>
        <v>1.0893655793543648</v>
      </c>
    </row>
    <row r="1272" spans="1:49" x14ac:dyDescent="0.2">
      <c r="A1272">
        <v>1270</v>
      </c>
      <c r="B1272" t="s">
        <v>5264</v>
      </c>
      <c r="C1272" t="s">
        <v>5263</v>
      </c>
      <c r="D1272" t="s">
        <v>5262</v>
      </c>
      <c r="F1272" t="s">
        <v>5261</v>
      </c>
      <c r="G1272" t="s">
        <v>5</v>
      </c>
      <c r="H1272" t="s">
        <v>4</v>
      </c>
      <c r="I1272" t="s">
        <v>5260</v>
      </c>
      <c r="J1272" t="s">
        <v>5259</v>
      </c>
      <c r="K1272" t="s">
        <v>5258</v>
      </c>
      <c r="L1272" t="s">
        <v>5257</v>
      </c>
      <c r="M1272" t="s">
        <v>360</v>
      </c>
      <c r="N1272">
        <v>7</v>
      </c>
      <c r="O1272" t="s">
        <v>5256</v>
      </c>
      <c r="P1272" t="s">
        <v>5255</v>
      </c>
      <c r="Q1272" t="s">
        <v>5254</v>
      </c>
      <c r="R1272" s="7">
        <v>38930</v>
      </c>
      <c r="S1272" s="8">
        <f t="shared" si="152"/>
        <v>2006</v>
      </c>
      <c r="T1272" s="8">
        <v>2006</v>
      </c>
      <c r="U1272" s="8">
        <f t="shared" si="153"/>
        <v>16</v>
      </c>
      <c r="V1272" s="7">
        <v>38930</v>
      </c>
      <c r="W1272" t="s">
        <v>806</v>
      </c>
      <c r="X1272" s="2">
        <v>1.774</v>
      </c>
      <c r="Y1272" s="6">
        <f t="shared" si="154"/>
        <v>4.7355916820159633E-2</v>
      </c>
      <c r="AA1272">
        <v>295515</v>
      </c>
      <c r="AB1272">
        <v>29066</v>
      </c>
      <c r="AC1272">
        <v>17414326</v>
      </c>
      <c r="AD1272" t="s">
        <v>1</v>
      </c>
      <c r="AE1272">
        <v>46</v>
      </c>
      <c r="AF1272">
        <v>8</v>
      </c>
      <c r="AG1272" t="s">
        <v>5253</v>
      </c>
      <c r="AI1272" t="s">
        <v>5252</v>
      </c>
      <c r="AK1272" t="s">
        <v>5251</v>
      </c>
      <c r="AL1272">
        <v>10</v>
      </c>
      <c r="AM1272" s="5">
        <f t="shared" si="155"/>
        <v>0.625</v>
      </c>
      <c r="AN1272" s="4">
        <f t="shared" si="156"/>
        <v>9.4661113214691405E-4</v>
      </c>
      <c r="AO1272" s="3"/>
      <c r="AP1272">
        <v>0</v>
      </c>
      <c r="AR1272" t="s">
        <v>0</v>
      </c>
      <c r="AT1272" s="2">
        <v>3.1789999999999998</v>
      </c>
      <c r="AU1272" s="1">
        <f t="shared" si="157"/>
        <v>3.3433125113755811</v>
      </c>
      <c r="AV1272" s="1">
        <f t="shared" si="158"/>
        <v>2.4151263976153272</v>
      </c>
      <c r="AW1272" s="1">
        <f t="shared" si="159"/>
        <v>1.4869402838550729</v>
      </c>
    </row>
    <row r="1273" spans="1:49" x14ac:dyDescent="0.2">
      <c r="A1273">
        <v>1271</v>
      </c>
      <c r="B1273" t="s">
        <v>5250</v>
      </c>
      <c r="C1273" t="s">
        <v>5249</v>
      </c>
      <c r="E1273">
        <v>16866355</v>
      </c>
      <c r="F1273" t="s">
        <v>5248</v>
      </c>
      <c r="G1273" t="s">
        <v>5</v>
      </c>
      <c r="H1273" t="s">
        <v>4</v>
      </c>
      <c r="I1273" t="s">
        <v>1529</v>
      </c>
      <c r="J1273" t="s">
        <v>5247</v>
      </c>
      <c r="K1273" t="s">
        <v>5246</v>
      </c>
      <c r="L1273" t="s">
        <v>5245</v>
      </c>
      <c r="M1273" t="s">
        <v>1496</v>
      </c>
      <c r="N1273">
        <v>3</v>
      </c>
      <c r="O1273" t="s">
        <v>5244</v>
      </c>
      <c r="P1273" t="s">
        <v>5243</v>
      </c>
      <c r="Q1273" t="s">
        <v>5242</v>
      </c>
      <c r="R1273" s="7">
        <v>38930</v>
      </c>
      <c r="S1273" s="8">
        <f t="shared" si="152"/>
        <v>2006</v>
      </c>
      <c r="T1273" s="8">
        <v>2006</v>
      </c>
      <c r="U1273" s="8">
        <f t="shared" si="153"/>
        <v>16</v>
      </c>
      <c r="V1273" s="7">
        <v>38930</v>
      </c>
      <c r="W1273" t="s">
        <v>770</v>
      </c>
      <c r="X1273" s="2">
        <v>1.43</v>
      </c>
      <c r="Y1273" s="6">
        <f t="shared" si="154"/>
        <v>3.8173033287952803E-2</v>
      </c>
      <c r="AA1273">
        <v>62960</v>
      </c>
      <c r="AB1273">
        <v>16867</v>
      </c>
      <c r="AD1273" t="s">
        <v>1</v>
      </c>
      <c r="AE1273">
        <v>45</v>
      </c>
      <c r="AF1273">
        <v>30</v>
      </c>
      <c r="AH1273" t="s">
        <v>5241</v>
      </c>
      <c r="AI1273" t="s">
        <v>5240</v>
      </c>
      <c r="AK1273" t="s">
        <v>5239</v>
      </c>
      <c r="AL1273">
        <v>38</v>
      </c>
      <c r="AM1273" s="5">
        <f t="shared" si="155"/>
        <v>2.375</v>
      </c>
      <c r="AN1273" s="4">
        <f t="shared" si="156"/>
        <v>3.5971223021582736E-3</v>
      </c>
      <c r="AO1273" s="3"/>
      <c r="AP1273">
        <v>0</v>
      </c>
      <c r="AR1273" t="s">
        <v>0</v>
      </c>
      <c r="AT1273" s="2">
        <v>3.1619999999999999</v>
      </c>
      <c r="AU1273" s="1">
        <f t="shared" si="157"/>
        <v>2.7800259992214444</v>
      </c>
      <c r="AV1273" s="1">
        <f t="shared" si="158"/>
        <v>2.0885077795055538</v>
      </c>
      <c r="AW1273" s="1">
        <f t="shared" si="159"/>
        <v>1.3969895597896631</v>
      </c>
    </row>
    <row r="1274" spans="1:49" x14ac:dyDescent="0.2">
      <c r="A1274">
        <v>1272</v>
      </c>
      <c r="B1274" t="s">
        <v>5238</v>
      </c>
      <c r="C1274" t="s">
        <v>5237</v>
      </c>
      <c r="F1274" t="s">
        <v>5236</v>
      </c>
      <c r="G1274" t="s">
        <v>5</v>
      </c>
      <c r="H1274" t="s">
        <v>4</v>
      </c>
      <c r="I1274" t="s">
        <v>5235</v>
      </c>
      <c r="J1274">
        <v>60032179</v>
      </c>
      <c r="K1274" t="s">
        <v>131</v>
      </c>
      <c r="L1274" t="s">
        <v>130</v>
      </c>
      <c r="M1274" t="s">
        <v>16</v>
      </c>
      <c r="N1274">
        <v>2</v>
      </c>
      <c r="O1274" t="s">
        <v>5234</v>
      </c>
      <c r="P1274" t="s">
        <v>5233</v>
      </c>
      <c r="Q1274" t="s">
        <v>129</v>
      </c>
      <c r="R1274" s="7">
        <v>38930</v>
      </c>
      <c r="S1274" s="8">
        <f t="shared" si="152"/>
        <v>2006</v>
      </c>
      <c r="T1274" s="8">
        <v>2006</v>
      </c>
      <c r="U1274" s="8">
        <f t="shared" si="153"/>
        <v>16</v>
      </c>
      <c r="V1274" s="7">
        <v>38930</v>
      </c>
      <c r="W1274" t="s">
        <v>161</v>
      </c>
      <c r="X1274" s="2">
        <v>1.218</v>
      </c>
      <c r="Y1274" s="6">
        <f t="shared" si="154"/>
        <v>3.2513814366941618E-2</v>
      </c>
      <c r="AA1274">
        <v>189448</v>
      </c>
      <c r="AB1274">
        <v>15107</v>
      </c>
      <c r="AD1274" t="s">
        <v>1</v>
      </c>
      <c r="AE1274">
        <v>52</v>
      </c>
      <c r="AF1274">
        <v>8</v>
      </c>
      <c r="AH1274" t="s">
        <v>5232</v>
      </c>
      <c r="AI1274" t="s">
        <v>5231</v>
      </c>
      <c r="AJ1274" t="s">
        <v>5230</v>
      </c>
      <c r="AK1274" t="s">
        <v>5229</v>
      </c>
      <c r="AL1274">
        <v>4</v>
      </c>
      <c r="AM1274" s="5">
        <f t="shared" si="155"/>
        <v>0.25</v>
      </c>
      <c r="AN1274" s="4">
        <f t="shared" si="156"/>
        <v>3.786444528587656E-4</v>
      </c>
      <c r="AO1274" s="3"/>
      <c r="AP1274">
        <v>0</v>
      </c>
      <c r="AR1274" t="s">
        <v>0</v>
      </c>
      <c r="AT1274" s="2" t="s">
        <v>6</v>
      </c>
      <c r="AU1274" s="1">
        <f t="shared" si="157"/>
        <v>2.2873263392716758</v>
      </c>
      <c r="AV1274" s="1">
        <f t="shared" si="158"/>
        <v>1.6446229409900193</v>
      </c>
      <c r="AW1274" s="1">
        <f t="shared" si="159"/>
        <v>1.0019195427083623</v>
      </c>
    </row>
    <row r="1275" spans="1:49" x14ac:dyDescent="0.2">
      <c r="A1275">
        <v>1273</v>
      </c>
      <c r="B1275" t="s">
        <v>5228</v>
      </c>
      <c r="C1275" t="s">
        <v>5227</v>
      </c>
      <c r="F1275" t="s">
        <v>5226</v>
      </c>
      <c r="G1275" t="s">
        <v>5</v>
      </c>
      <c r="H1275" t="s">
        <v>4</v>
      </c>
      <c r="I1275" t="s">
        <v>5225</v>
      </c>
      <c r="J1275">
        <v>60009254</v>
      </c>
      <c r="K1275" t="s">
        <v>810</v>
      </c>
      <c r="L1275" t="s">
        <v>809</v>
      </c>
      <c r="M1275" t="s">
        <v>16</v>
      </c>
      <c r="N1275">
        <v>4</v>
      </c>
      <c r="O1275" t="s">
        <v>5224</v>
      </c>
      <c r="P1275" t="s">
        <v>5223</v>
      </c>
      <c r="Q1275" t="s">
        <v>5222</v>
      </c>
      <c r="R1275" s="7">
        <v>38930</v>
      </c>
      <c r="S1275" s="8">
        <f t="shared" si="152"/>
        <v>2006</v>
      </c>
      <c r="T1275" s="8">
        <v>2006</v>
      </c>
      <c r="U1275" s="8">
        <f t="shared" si="153"/>
        <v>16</v>
      </c>
      <c r="V1275" s="7">
        <v>38930</v>
      </c>
      <c r="W1275" t="s">
        <v>35</v>
      </c>
      <c r="X1275" s="2">
        <v>1.6379999999999999</v>
      </c>
      <c r="Y1275" s="6">
        <f t="shared" si="154"/>
        <v>4.3725474493473214E-2</v>
      </c>
      <c r="AA1275" t="s">
        <v>34</v>
      </c>
      <c r="AB1275">
        <v>17391</v>
      </c>
      <c r="AD1275" t="s">
        <v>1</v>
      </c>
      <c r="AE1275">
        <v>54</v>
      </c>
      <c r="AF1275">
        <v>8</v>
      </c>
      <c r="AH1275" t="s">
        <v>5221</v>
      </c>
      <c r="AI1275" t="s">
        <v>5220</v>
      </c>
      <c r="AJ1275" t="s">
        <v>5219</v>
      </c>
      <c r="AK1275" t="s">
        <v>5218</v>
      </c>
      <c r="AL1275">
        <v>4</v>
      </c>
      <c r="AM1275" s="5">
        <f t="shared" si="155"/>
        <v>0.25</v>
      </c>
      <c r="AN1275" s="4">
        <f t="shared" si="156"/>
        <v>3.786444528587656E-4</v>
      </c>
      <c r="AO1275" s="3"/>
      <c r="AP1275">
        <v>0</v>
      </c>
      <c r="AQ1275" t="s">
        <v>28</v>
      </c>
      <c r="AR1275" t="s">
        <v>808</v>
      </c>
      <c r="AS1275" t="s">
        <v>27</v>
      </c>
      <c r="AT1275" s="2">
        <v>4.931</v>
      </c>
      <c r="AU1275" s="1">
        <f t="shared" si="157"/>
        <v>3.0721425481288875</v>
      </c>
      <c r="AV1275" s="1">
        <f t="shared" si="158"/>
        <v>2.2052059473165992</v>
      </c>
      <c r="AW1275" s="1">
        <f t="shared" si="159"/>
        <v>1.3382693465043101</v>
      </c>
    </row>
    <row r="1276" spans="1:49" x14ac:dyDescent="0.2">
      <c r="A1276">
        <v>1274</v>
      </c>
      <c r="B1276" t="s">
        <v>5217</v>
      </c>
      <c r="C1276" t="s">
        <v>5216</v>
      </c>
      <c r="F1276" t="s">
        <v>5215</v>
      </c>
      <c r="G1276" t="s">
        <v>5</v>
      </c>
      <c r="H1276" t="s">
        <v>4</v>
      </c>
      <c r="I1276" t="s">
        <v>2675</v>
      </c>
      <c r="J1276" t="s">
        <v>5214</v>
      </c>
      <c r="K1276" t="s">
        <v>5213</v>
      </c>
      <c r="L1276" t="s">
        <v>5212</v>
      </c>
      <c r="M1276" t="s">
        <v>5211</v>
      </c>
      <c r="N1276">
        <v>3</v>
      </c>
      <c r="O1276" t="s">
        <v>5210</v>
      </c>
      <c r="P1276" t="s">
        <v>5209</v>
      </c>
      <c r="Q1276" t="s">
        <v>5208</v>
      </c>
      <c r="R1276" s="7">
        <v>38930</v>
      </c>
      <c r="S1276" s="8">
        <f t="shared" si="152"/>
        <v>2006</v>
      </c>
      <c r="T1276" s="8">
        <v>2006</v>
      </c>
      <c r="U1276" s="8">
        <f t="shared" si="153"/>
        <v>16</v>
      </c>
      <c r="V1276" s="7">
        <v>38930</v>
      </c>
      <c r="W1276" t="s">
        <v>35</v>
      </c>
      <c r="X1276" s="2">
        <v>1.6379999999999999</v>
      </c>
      <c r="Y1276" s="6">
        <f t="shared" si="154"/>
        <v>4.3725474493473214E-2</v>
      </c>
      <c r="AA1276" t="s">
        <v>34</v>
      </c>
      <c r="AB1276">
        <v>17391</v>
      </c>
      <c r="AD1276" t="s">
        <v>1</v>
      </c>
      <c r="AE1276">
        <v>54</v>
      </c>
      <c r="AF1276">
        <v>8</v>
      </c>
      <c r="AH1276" t="s">
        <v>5207</v>
      </c>
      <c r="AI1276" t="s">
        <v>5206</v>
      </c>
      <c r="AJ1276" t="s">
        <v>5205</v>
      </c>
      <c r="AK1276" t="s">
        <v>5204</v>
      </c>
      <c r="AL1276">
        <v>21</v>
      </c>
      <c r="AM1276" s="5">
        <f t="shared" si="155"/>
        <v>1.3125</v>
      </c>
      <c r="AN1276" s="4">
        <f t="shared" si="156"/>
        <v>1.9878833775085194E-3</v>
      </c>
      <c r="AO1276" s="3"/>
      <c r="AP1276">
        <v>0</v>
      </c>
      <c r="AR1276" t="s">
        <v>0</v>
      </c>
      <c r="AT1276" s="2">
        <v>4.931</v>
      </c>
      <c r="AU1276" s="1">
        <f t="shared" si="157"/>
        <v>3.1204197158683806</v>
      </c>
      <c r="AV1276" s="1">
        <f t="shared" si="158"/>
        <v>2.2856678935490868</v>
      </c>
      <c r="AW1276" s="1">
        <f t="shared" si="159"/>
        <v>1.4509160712297928</v>
      </c>
    </row>
    <row r="1277" spans="1:49" x14ac:dyDescent="0.2">
      <c r="A1277">
        <v>1275</v>
      </c>
      <c r="B1277" t="s">
        <v>5203</v>
      </c>
      <c r="C1277" t="s">
        <v>5202</v>
      </c>
      <c r="F1277" t="s">
        <v>5201</v>
      </c>
      <c r="G1277" t="s">
        <v>5</v>
      </c>
      <c r="H1277" t="s">
        <v>4</v>
      </c>
      <c r="I1277" t="s">
        <v>5200</v>
      </c>
      <c r="J1277">
        <v>60001563</v>
      </c>
      <c r="K1277" t="s">
        <v>5199</v>
      </c>
      <c r="L1277" t="s">
        <v>5198</v>
      </c>
      <c r="M1277" t="s">
        <v>1383</v>
      </c>
      <c r="N1277">
        <v>3</v>
      </c>
      <c r="O1277" t="s">
        <v>5197</v>
      </c>
      <c r="P1277" t="s">
        <v>5196</v>
      </c>
      <c r="Q1277" t="s">
        <v>5195</v>
      </c>
      <c r="R1277" s="7">
        <v>38930</v>
      </c>
      <c r="S1277" s="8">
        <f t="shared" si="152"/>
        <v>2006</v>
      </c>
      <c r="T1277" s="8">
        <v>2006</v>
      </c>
      <c r="U1277" s="8">
        <f t="shared" si="153"/>
        <v>16</v>
      </c>
      <c r="V1277" s="7">
        <v>38930</v>
      </c>
      <c r="W1277" t="s">
        <v>5194</v>
      </c>
      <c r="X1277" s="2">
        <v>0.64900000000000002</v>
      </c>
      <c r="Y1277" s="6">
        <f t="shared" si="154"/>
        <v>1.7324684338378582E-2</v>
      </c>
      <c r="AA1277">
        <v>201812</v>
      </c>
      <c r="AB1277">
        <v>20398</v>
      </c>
      <c r="AC1277">
        <v>14209098</v>
      </c>
      <c r="AD1277" t="s">
        <v>1</v>
      </c>
      <c r="AE1277">
        <v>53</v>
      </c>
      <c r="AF1277">
        <v>3</v>
      </c>
      <c r="AH1277" t="s">
        <v>5193</v>
      </c>
      <c r="AI1277" t="s">
        <v>5192</v>
      </c>
      <c r="AJ1277" t="s">
        <v>5191</v>
      </c>
      <c r="AK1277" t="s">
        <v>5190</v>
      </c>
      <c r="AL1277">
        <v>18</v>
      </c>
      <c r="AM1277" s="5">
        <f t="shared" si="155"/>
        <v>1.125</v>
      </c>
      <c r="AN1277" s="4">
        <f t="shared" si="156"/>
        <v>1.7039000378644452E-3</v>
      </c>
      <c r="AO1277" s="3"/>
      <c r="AP1277">
        <v>0</v>
      </c>
      <c r="AQ1277" t="s">
        <v>5189</v>
      </c>
      <c r="AR1277" t="s">
        <v>0</v>
      </c>
      <c r="AS1277" t="s">
        <v>5188</v>
      </c>
      <c r="AT1277" s="2">
        <v>1.643</v>
      </c>
      <c r="AU1277" s="1">
        <f t="shared" si="157"/>
        <v>1.2638449048224341</v>
      </c>
      <c r="AV1277" s="1">
        <f t="shared" si="158"/>
        <v>0.95142921881215137</v>
      </c>
      <c r="AW1277" s="1">
        <f t="shared" si="159"/>
        <v>0.63901353280186857</v>
      </c>
    </row>
    <row r="1278" spans="1:49" x14ac:dyDescent="0.2">
      <c r="A1278">
        <v>1276</v>
      </c>
      <c r="B1278" t="s">
        <v>5187</v>
      </c>
      <c r="C1278" t="s">
        <v>5186</v>
      </c>
      <c r="F1278" t="s">
        <v>5185</v>
      </c>
      <c r="G1278" t="s">
        <v>5</v>
      </c>
      <c r="H1278" t="s">
        <v>4</v>
      </c>
      <c r="I1278" t="s">
        <v>1146</v>
      </c>
      <c r="J1278" t="s">
        <v>5184</v>
      </c>
      <c r="K1278" t="s">
        <v>5183</v>
      </c>
      <c r="L1278" t="s">
        <v>5182</v>
      </c>
      <c r="M1278" t="s">
        <v>30</v>
      </c>
      <c r="N1278">
        <v>2</v>
      </c>
      <c r="O1278" t="s">
        <v>1145</v>
      </c>
      <c r="P1278" t="s">
        <v>1144</v>
      </c>
      <c r="Q1278" t="s">
        <v>5181</v>
      </c>
      <c r="R1278" s="7">
        <v>38930</v>
      </c>
      <c r="S1278" s="8">
        <f t="shared" si="152"/>
        <v>2006</v>
      </c>
      <c r="T1278" s="8">
        <v>2006</v>
      </c>
      <c r="U1278" s="8">
        <f t="shared" si="153"/>
        <v>16</v>
      </c>
      <c r="V1278" s="7">
        <v>38930</v>
      </c>
      <c r="W1278" t="s">
        <v>35</v>
      </c>
      <c r="X1278" s="2">
        <v>1.6379999999999999</v>
      </c>
      <c r="Y1278" s="6">
        <f t="shared" si="154"/>
        <v>4.3725474493473214E-2</v>
      </c>
      <c r="AA1278" t="s">
        <v>34</v>
      </c>
      <c r="AB1278">
        <v>17391</v>
      </c>
      <c r="AD1278" t="s">
        <v>1</v>
      </c>
      <c r="AE1278">
        <v>54</v>
      </c>
      <c r="AF1278">
        <v>8</v>
      </c>
      <c r="AH1278" t="s">
        <v>5180</v>
      </c>
      <c r="AI1278" t="s">
        <v>5179</v>
      </c>
      <c r="AJ1278" t="s">
        <v>5178</v>
      </c>
      <c r="AK1278" t="s">
        <v>5177</v>
      </c>
      <c r="AL1278">
        <v>98</v>
      </c>
      <c r="AM1278" s="5">
        <f t="shared" si="155"/>
        <v>6.125</v>
      </c>
      <c r="AN1278" s="4">
        <f t="shared" si="156"/>
        <v>9.2767890950397579E-3</v>
      </c>
      <c r="AO1278" s="3"/>
      <c r="AP1278">
        <v>0</v>
      </c>
      <c r="AQ1278" t="s">
        <v>1143</v>
      </c>
      <c r="AR1278" t="s">
        <v>0</v>
      </c>
      <c r="AS1278" t="s">
        <v>1142</v>
      </c>
      <c r="AT1278" s="2">
        <v>4.931</v>
      </c>
      <c r="AU1278" s="1">
        <f t="shared" si="157"/>
        <v>3.339086887394318</v>
      </c>
      <c r="AV1278" s="1">
        <f t="shared" si="158"/>
        <v>2.6501131794256483</v>
      </c>
      <c r="AW1278" s="1">
        <f t="shared" si="159"/>
        <v>1.9611394714569792</v>
      </c>
    </row>
    <row r="1279" spans="1:49" x14ac:dyDescent="0.2">
      <c r="A1279">
        <v>1277</v>
      </c>
      <c r="B1279" t="s">
        <v>5176</v>
      </c>
      <c r="C1279" t="s">
        <v>5175</v>
      </c>
      <c r="F1279" t="s">
        <v>5174</v>
      </c>
      <c r="G1279" t="s">
        <v>5</v>
      </c>
      <c r="H1279" t="s">
        <v>4</v>
      </c>
      <c r="I1279" t="s">
        <v>1435</v>
      </c>
      <c r="J1279">
        <v>60025225</v>
      </c>
      <c r="K1279" t="s">
        <v>312</v>
      </c>
      <c r="L1279" t="s">
        <v>311</v>
      </c>
      <c r="M1279" t="s">
        <v>54</v>
      </c>
      <c r="N1279">
        <v>3</v>
      </c>
      <c r="O1279" t="s">
        <v>5173</v>
      </c>
      <c r="P1279" t="s">
        <v>5172</v>
      </c>
      <c r="Q1279" t="s">
        <v>1434</v>
      </c>
      <c r="R1279" s="7">
        <v>38930</v>
      </c>
      <c r="S1279" s="8">
        <f t="shared" si="152"/>
        <v>2006</v>
      </c>
      <c r="T1279" s="8">
        <v>2006</v>
      </c>
      <c r="U1279" s="8">
        <f t="shared" si="153"/>
        <v>16</v>
      </c>
      <c r="V1279" s="7">
        <v>38930</v>
      </c>
      <c r="W1279" t="s">
        <v>35</v>
      </c>
      <c r="X1279" s="2">
        <v>1.6379999999999999</v>
      </c>
      <c r="Y1279" s="6">
        <f t="shared" si="154"/>
        <v>4.3725474493473214E-2</v>
      </c>
      <c r="AA1279" t="s">
        <v>34</v>
      </c>
      <c r="AB1279">
        <v>17391</v>
      </c>
      <c r="AD1279" t="s">
        <v>1</v>
      </c>
      <c r="AE1279">
        <v>54</v>
      </c>
      <c r="AF1279">
        <v>8</v>
      </c>
      <c r="AH1279" t="s">
        <v>5171</v>
      </c>
      <c r="AI1279" t="s">
        <v>5170</v>
      </c>
      <c r="AJ1279" t="s">
        <v>5169</v>
      </c>
      <c r="AK1279" t="s">
        <v>5168</v>
      </c>
      <c r="AL1279">
        <v>34</v>
      </c>
      <c r="AM1279" s="5">
        <f t="shared" si="155"/>
        <v>2.125</v>
      </c>
      <c r="AN1279" s="4">
        <f t="shared" si="156"/>
        <v>3.2184778492995079E-3</v>
      </c>
      <c r="AO1279" s="3"/>
      <c r="AP1279">
        <v>0</v>
      </c>
      <c r="AQ1279" t="s">
        <v>165</v>
      </c>
      <c r="AR1279" t="s">
        <v>1433</v>
      </c>
      <c r="AS1279" t="s">
        <v>164</v>
      </c>
      <c r="AT1279" s="2">
        <v>4.931</v>
      </c>
      <c r="AU1279" s="1">
        <f t="shared" si="157"/>
        <v>3.1573375500221101</v>
      </c>
      <c r="AV1279" s="1">
        <f t="shared" si="158"/>
        <v>2.3471976171386362</v>
      </c>
      <c r="AW1279" s="1">
        <f t="shared" si="159"/>
        <v>1.537057684255162</v>
      </c>
    </row>
    <row r="1280" spans="1:49" x14ac:dyDescent="0.2">
      <c r="A1280">
        <v>1278</v>
      </c>
      <c r="B1280" t="s">
        <v>5167</v>
      </c>
      <c r="C1280" t="s">
        <v>5166</v>
      </c>
      <c r="F1280" t="s">
        <v>5165</v>
      </c>
      <c r="G1280" t="s">
        <v>5</v>
      </c>
      <c r="H1280" t="s">
        <v>4</v>
      </c>
      <c r="I1280" t="s">
        <v>5164</v>
      </c>
      <c r="J1280">
        <v>60103653</v>
      </c>
      <c r="K1280" t="s">
        <v>278</v>
      </c>
      <c r="L1280" t="s">
        <v>277</v>
      </c>
      <c r="M1280" t="s">
        <v>276</v>
      </c>
      <c r="N1280">
        <v>4</v>
      </c>
      <c r="O1280" t="s">
        <v>5163</v>
      </c>
      <c r="P1280" t="s">
        <v>5162</v>
      </c>
      <c r="Q1280" t="s">
        <v>1269</v>
      </c>
      <c r="R1280" s="7">
        <v>38930</v>
      </c>
      <c r="S1280" s="8">
        <f t="shared" si="152"/>
        <v>2006</v>
      </c>
      <c r="T1280" s="8">
        <v>2006</v>
      </c>
      <c r="U1280" s="8">
        <f t="shared" si="153"/>
        <v>16</v>
      </c>
      <c r="V1280" s="7">
        <v>38930</v>
      </c>
      <c r="W1280" t="s">
        <v>819</v>
      </c>
      <c r="X1280" s="2">
        <v>0.82</v>
      </c>
      <c r="Y1280" s="6">
        <f t="shared" si="154"/>
        <v>2.1889431675609299E-2</v>
      </c>
      <c r="AA1280">
        <v>189456</v>
      </c>
      <c r="AB1280">
        <v>15361</v>
      </c>
      <c r="AD1280" t="s">
        <v>1</v>
      </c>
      <c r="AE1280">
        <v>55</v>
      </c>
      <c r="AF1280">
        <v>4</v>
      </c>
      <c r="AH1280" t="s">
        <v>5161</v>
      </c>
      <c r="AI1280" t="s">
        <v>5160</v>
      </c>
      <c r="AJ1280" t="s">
        <v>5159</v>
      </c>
      <c r="AK1280" t="s">
        <v>5158</v>
      </c>
      <c r="AL1280">
        <v>57</v>
      </c>
      <c r="AM1280" s="5">
        <f t="shared" si="155"/>
        <v>3.5625</v>
      </c>
      <c r="AN1280" s="4">
        <f t="shared" si="156"/>
        <v>5.3956834532374104E-3</v>
      </c>
      <c r="AO1280" s="3"/>
      <c r="AP1280">
        <v>0</v>
      </c>
      <c r="AR1280" t="s">
        <v>0</v>
      </c>
      <c r="AT1280" s="2" t="s">
        <v>6</v>
      </c>
      <c r="AU1280" s="1">
        <f t="shared" si="157"/>
        <v>1.6941307208897731</v>
      </c>
      <c r="AV1280" s="1">
        <f t="shared" si="158"/>
        <v>1.3642557564423354</v>
      </c>
      <c r="AW1280" s="1">
        <f t="shared" si="159"/>
        <v>1.0343807919948977</v>
      </c>
    </row>
    <row r="1281" spans="1:49" x14ac:dyDescent="0.2">
      <c r="A1281">
        <v>1279</v>
      </c>
      <c r="B1281" t="s">
        <v>5157</v>
      </c>
      <c r="C1281" t="s">
        <v>5156</v>
      </c>
      <c r="F1281" t="s">
        <v>5155</v>
      </c>
      <c r="G1281" t="s">
        <v>5</v>
      </c>
      <c r="H1281" t="s">
        <v>4</v>
      </c>
      <c r="I1281" t="s">
        <v>5154</v>
      </c>
      <c r="J1281">
        <v>60018306</v>
      </c>
      <c r="K1281" t="s">
        <v>5153</v>
      </c>
      <c r="L1281" t="s">
        <v>5152</v>
      </c>
      <c r="M1281" t="s">
        <v>16</v>
      </c>
      <c r="N1281">
        <v>1</v>
      </c>
      <c r="O1281" t="s">
        <v>5151</v>
      </c>
      <c r="P1281">
        <v>8731433200</v>
      </c>
      <c r="Q1281">
        <v>60018306</v>
      </c>
      <c r="R1281" s="7">
        <v>38930</v>
      </c>
      <c r="S1281" s="8">
        <f t="shared" si="152"/>
        <v>2006</v>
      </c>
      <c r="T1281" s="8">
        <v>2006</v>
      </c>
      <c r="U1281" s="8">
        <f t="shared" si="153"/>
        <v>16</v>
      </c>
      <c r="V1281" s="7">
        <v>38930</v>
      </c>
      <c r="W1281" s="11" t="s">
        <v>1471</v>
      </c>
      <c r="X1281" s="2">
        <v>2.383</v>
      </c>
      <c r="Y1281" s="6">
        <f t="shared" si="154"/>
        <v>6.3612824003630442E-2</v>
      </c>
      <c r="AA1281">
        <v>13502395</v>
      </c>
      <c r="AB1281">
        <v>17418</v>
      </c>
      <c r="AD1281" t="s">
        <v>1</v>
      </c>
      <c r="AE1281">
        <v>153</v>
      </c>
      <c r="AF1281">
        <v>4</v>
      </c>
      <c r="AH1281" t="s">
        <v>5150</v>
      </c>
      <c r="AI1281" t="s">
        <v>5149</v>
      </c>
      <c r="AK1281" t="s">
        <v>5148</v>
      </c>
      <c r="AL1281">
        <v>1</v>
      </c>
      <c r="AM1281" s="5">
        <f t="shared" si="155"/>
        <v>6.25E-2</v>
      </c>
      <c r="AN1281" s="4">
        <f t="shared" si="156"/>
        <v>9.46611132146914E-5</v>
      </c>
      <c r="AO1281" s="3"/>
      <c r="AP1281">
        <v>0</v>
      </c>
      <c r="AR1281" t="s">
        <v>0</v>
      </c>
      <c r="AT1281" s="2" t="s">
        <v>6</v>
      </c>
      <c r="AU1281" s="1">
        <f t="shared" si="157"/>
        <v>4.4557375136505719</v>
      </c>
      <c r="AV1281" s="1">
        <f t="shared" si="158"/>
        <v>3.1853742558422571</v>
      </c>
      <c r="AW1281" s="1">
        <f t="shared" si="159"/>
        <v>1.9150109980339416</v>
      </c>
    </row>
    <row r="1282" spans="1:49" x14ac:dyDescent="0.2">
      <c r="A1282">
        <v>1280</v>
      </c>
      <c r="B1282" t="s">
        <v>5147</v>
      </c>
      <c r="C1282" t="s">
        <v>5146</v>
      </c>
      <c r="F1282" t="s">
        <v>5145</v>
      </c>
      <c r="G1282" t="s">
        <v>5</v>
      </c>
      <c r="H1282" t="s">
        <v>4</v>
      </c>
      <c r="I1282" t="s">
        <v>358</v>
      </c>
      <c r="J1282" t="s">
        <v>5144</v>
      </c>
      <c r="K1282" t="s">
        <v>5143</v>
      </c>
      <c r="L1282" t="s">
        <v>5142</v>
      </c>
      <c r="M1282" t="s">
        <v>5141</v>
      </c>
      <c r="N1282">
        <v>4</v>
      </c>
      <c r="O1282" t="s">
        <v>5140</v>
      </c>
      <c r="P1282" t="s">
        <v>5139</v>
      </c>
      <c r="Q1282" t="s">
        <v>5138</v>
      </c>
      <c r="R1282" s="7">
        <v>38930</v>
      </c>
      <c r="S1282" s="8">
        <f t="shared" ref="S1282:S1345" si="160">YEAR(R1282)</f>
        <v>2006</v>
      </c>
      <c r="T1282" s="8">
        <v>2006</v>
      </c>
      <c r="U1282" s="8">
        <f t="shared" ref="U1282:U1345" si="161">2022-T1282</f>
        <v>16</v>
      </c>
      <c r="V1282" s="7">
        <v>38930</v>
      </c>
      <c r="W1282" s="11" t="s">
        <v>853</v>
      </c>
      <c r="X1282" s="2">
        <v>2.383</v>
      </c>
      <c r="Y1282" s="6">
        <f t="shared" ref="Y1282:Y1345" si="162">(X1282-$Z$4)/($Z$3-$Z$4)</f>
        <v>6.3612824003630442E-2</v>
      </c>
      <c r="AA1282">
        <v>13502425</v>
      </c>
      <c r="AB1282">
        <v>17413</v>
      </c>
      <c r="AD1282" t="s">
        <v>1</v>
      </c>
      <c r="AE1282">
        <v>153</v>
      </c>
      <c r="AF1282">
        <v>4</v>
      </c>
      <c r="AH1282" t="s">
        <v>5137</v>
      </c>
      <c r="AI1282" t="s">
        <v>5136</v>
      </c>
      <c r="AK1282" t="s">
        <v>5135</v>
      </c>
      <c r="AL1282">
        <v>3</v>
      </c>
      <c r="AM1282" s="5">
        <f t="shared" ref="AM1282:AM1345" si="163">AL1282/U1282</f>
        <v>0.1875</v>
      </c>
      <c r="AN1282" s="4">
        <f t="shared" ref="AN1282:AN1345" si="164">(AM1282-$AO$4)/($AO$3-$AO$4)</f>
        <v>2.8398333964407423E-4</v>
      </c>
      <c r="AO1282" s="3"/>
      <c r="AP1282">
        <v>0</v>
      </c>
      <c r="AR1282" t="s">
        <v>0</v>
      </c>
      <c r="AT1282" s="2" t="s">
        <v>6</v>
      </c>
      <c r="AU1282" s="1">
        <f t="shared" ref="AU1282:AU1345" si="165">(Y1282*0.7+AN1282*0.3)*100</f>
        <v>4.461417180443453</v>
      </c>
      <c r="AV1282" s="1">
        <f t="shared" ref="AV1282:AV1345" si="166">(Y1282*0.5+AN1282*0.5)*100</f>
        <v>3.1948403671637262</v>
      </c>
      <c r="AW1282" s="1">
        <f t="shared" ref="AW1282:AW1345" si="167">(Y1282*0.3+AN1282*0.7)*100</f>
        <v>1.9282635538839985</v>
      </c>
    </row>
    <row r="1283" spans="1:49" x14ac:dyDescent="0.2">
      <c r="A1283">
        <v>1281</v>
      </c>
      <c r="B1283" t="s">
        <v>5134</v>
      </c>
      <c r="C1283" t="s">
        <v>5133</v>
      </c>
      <c r="F1283" t="s">
        <v>5132</v>
      </c>
      <c r="G1283" t="s">
        <v>5</v>
      </c>
      <c r="H1283" t="s">
        <v>4</v>
      </c>
      <c r="I1283" t="s">
        <v>5131</v>
      </c>
      <c r="J1283" t="s">
        <v>5130</v>
      </c>
      <c r="K1283" t="s">
        <v>5129</v>
      </c>
      <c r="L1283" t="s">
        <v>5128</v>
      </c>
      <c r="M1283" t="s">
        <v>155</v>
      </c>
      <c r="N1283">
        <v>2</v>
      </c>
      <c r="O1283" t="s">
        <v>5127</v>
      </c>
      <c r="P1283" t="s">
        <v>5126</v>
      </c>
      <c r="Q1283" t="s">
        <v>5125</v>
      </c>
      <c r="R1283" s="7">
        <v>38930</v>
      </c>
      <c r="S1283" s="8">
        <f t="shared" si="160"/>
        <v>2006</v>
      </c>
      <c r="T1283" s="8">
        <v>2006</v>
      </c>
      <c r="U1283" s="8">
        <f t="shared" si="161"/>
        <v>16</v>
      </c>
      <c r="V1283" s="7">
        <v>38930</v>
      </c>
      <c r="W1283" s="11" t="s">
        <v>853</v>
      </c>
      <c r="X1283" s="2">
        <v>2.383</v>
      </c>
      <c r="Y1283" s="6">
        <f t="shared" si="162"/>
        <v>6.3612824003630442E-2</v>
      </c>
      <c r="AA1283">
        <v>13502425</v>
      </c>
      <c r="AB1283">
        <v>17413</v>
      </c>
      <c r="AD1283" t="s">
        <v>1</v>
      </c>
      <c r="AE1283">
        <v>153</v>
      </c>
      <c r="AF1283">
        <v>4</v>
      </c>
      <c r="AH1283" t="s">
        <v>5124</v>
      </c>
      <c r="AI1283" t="s">
        <v>5123</v>
      </c>
      <c r="AK1283" t="s">
        <v>5122</v>
      </c>
      <c r="AL1283">
        <v>18</v>
      </c>
      <c r="AM1283" s="5">
        <f t="shared" si="163"/>
        <v>1.125</v>
      </c>
      <c r="AN1283" s="4">
        <f t="shared" si="164"/>
        <v>1.7039000378644452E-3</v>
      </c>
      <c r="AO1283" s="3"/>
      <c r="AP1283">
        <v>0</v>
      </c>
      <c r="AR1283" t="s">
        <v>0</v>
      </c>
      <c r="AT1283" s="2" t="s">
        <v>6</v>
      </c>
      <c r="AU1283" s="1">
        <f t="shared" si="165"/>
        <v>4.5040146813900641</v>
      </c>
      <c r="AV1283" s="1">
        <f t="shared" si="166"/>
        <v>3.2658362020747442</v>
      </c>
      <c r="AW1283" s="1">
        <f t="shared" si="167"/>
        <v>2.0276577227594244</v>
      </c>
    </row>
    <row r="1284" spans="1:49" x14ac:dyDescent="0.2">
      <c r="A1284">
        <v>1282</v>
      </c>
      <c r="B1284" t="s">
        <v>5121</v>
      </c>
      <c r="C1284" t="s">
        <v>5120</v>
      </c>
      <c r="F1284" t="s">
        <v>5119</v>
      </c>
      <c r="G1284" t="s">
        <v>5</v>
      </c>
      <c r="H1284" t="s">
        <v>4</v>
      </c>
      <c r="I1284" t="s">
        <v>5118</v>
      </c>
      <c r="J1284" t="s">
        <v>2712</v>
      </c>
      <c r="K1284" t="s">
        <v>2711</v>
      </c>
      <c r="L1284" t="s">
        <v>2710</v>
      </c>
      <c r="M1284" t="s">
        <v>30</v>
      </c>
      <c r="N1284">
        <v>3</v>
      </c>
      <c r="O1284" t="s">
        <v>5117</v>
      </c>
      <c r="P1284" t="s">
        <v>5116</v>
      </c>
      <c r="Q1284" t="s">
        <v>5115</v>
      </c>
      <c r="R1284" s="7">
        <v>38930</v>
      </c>
      <c r="S1284" s="8">
        <f t="shared" si="160"/>
        <v>2006</v>
      </c>
      <c r="T1284" s="8">
        <v>2006</v>
      </c>
      <c r="U1284" s="8">
        <f t="shared" si="161"/>
        <v>16</v>
      </c>
      <c r="V1284" s="7">
        <v>38930</v>
      </c>
      <c r="W1284" s="11" t="s">
        <v>853</v>
      </c>
      <c r="X1284" s="2">
        <v>2.383</v>
      </c>
      <c r="Y1284" s="6">
        <f t="shared" si="162"/>
        <v>6.3612824003630442E-2</v>
      </c>
      <c r="AA1284">
        <v>13502425</v>
      </c>
      <c r="AB1284">
        <v>17413</v>
      </c>
      <c r="AD1284" t="s">
        <v>1</v>
      </c>
      <c r="AE1284">
        <v>153</v>
      </c>
      <c r="AF1284">
        <v>4</v>
      </c>
      <c r="AH1284" t="s">
        <v>5114</v>
      </c>
      <c r="AI1284" t="s">
        <v>5113</v>
      </c>
      <c r="AK1284" t="s">
        <v>5112</v>
      </c>
      <c r="AL1284">
        <v>270</v>
      </c>
      <c r="AM1284" s="5">
        <f t="shared" si="163"/>
        <v>16.875</v>
      </c>
      <c r="AN1284" s="4">
        <f t="shared" si="164"/>
        <v>2.5558500567966679E-2</v>
      </c>
      <c r="AO1284" s="3"/>
      <c r="AP1284">
        <v>0</v>
      </c>
      <c r="AR1284" t="s">
        <v>0</v>
      </c>
      <c r="AT1284" s="2" t="s">
        <v>6</v>
      </c>
      <c r="AU1284" s="1">
        <f t="shared" si="165"/>
        <v>5.2196526972931316</v>
      </c>
      <c r="AV1284" s="1">
        <f t="shared" si="166"/>
        <v>4.4585662285798566</v>
      </c>
      <c r="AW1284" s="1">
        <f t="shared" si="167"/>
        <v>3.6974797598665803</v>
      </c>
    </row>
    <row r="1285" spans="1:49" x14ac:dyDescent="0.2">
      <c r="A1285">
        <v>1283</v>
      </c>
      <c r="B1285" t="s">
        <v>5111</v>
      </c>
      <c r="C1285" t="s">
        <v>5110</v>
      </c>
      <c r="F1285" t="s">
        <v>5109</v>
      </c>
      <c r="G1285" t="s">
        <v>5</v>
      </c>
      <c r="H1285" t="s">
        <v>4</v>
      </c>
      <c r="I1285" t="s">
        <v>5108</v>
      </c>
      <c r="J1285" t="s">
        <v>5107</v>
      </c>
      <c r="K1285" t="s">
        <v>5106</v>
      </c>
      <c r="L1285" t="s">
        <v>5105</v>
      </c>
      <c r="M1285" t="s">
        <v>155</v>
      </c>
      <c r="N1285">
        <v>2</v>
      </c>
      <c r="O1285" t="s">
        <v>5104</v>
      </c>
      <c r="P1285" t="s">
        <v>5103</v>
      </c>
      <c r="Q1285" t="s">
        <v>5102</v>
      </c>
      <c r="R1285" s="7">
        <v>38930</v>
      </c>
      <c r="S1285" s="8">
        <f t="shared" si="160"/>
        <v>2006</v>
      </c>
      <c r="T1285" s="8">
        <v>2006</v>
      </c>
      <c r="U1285" s="8">
        <f t="shared" si="161"/>
        <v>16</v>
      </c>
      <c r="V1285" s="7">
        <v>38930</v>
      </c>
      <c r="W1285" s="11" t="s">
        <v>853</v>
      </c>
      <c r="X1285" s="2">
        <v>2.383</v>
      </c>
      <c r="Y1285" s="6">
        <f t="shared" si="162"/>
        <v>6.3612824003630442E-2</v>
      </c>
      <c r="AA1285">
        <v>13502425</v>
      </c>
      <c r="AB1285">
        <v>17413</v>
      </c>
      <c r="AD1285" t="s">
        <v>1</v>
      </c>
      <c r="AE1285">
        <v>153</v>
      </c>
      <c r="AF1285">
        <v>4</v>
      </c>
      <c r="AH1285" t="s">
        <v>5101</v>
      </c>
      <c r="AI1285" t="s">
        <v>5100</v>
      </c>
      <c r="AK1285" t="s">
        <v>5099</v>
      </c>
      <c r="AL1285">
        <v>45</v>
      </c>
      <c r="AM1285" s="5">
        <f t="shared" si="163"/>
        <v>2.8125</v>
      </c>
      <c r="AN1285" s="4">
        <f t="shared" si="164"/>
        <v>4.2597500946611128E-3</v>
      </c>
      <c r="AO1285" s="3"/>
      <c r="AP1285">
        <v>0</v>
      </c>
      <c r="AR1285" t="s">
        <v>0</v>
      </c>
      <c r="AT1285" s="2" t="s">
        <v>6</v>
      </c>
      <c r="AU1285" s="1">
        <f t="shared" si="165"/>
        <v>4.5806901830939637</v>
      </c>
      <c r="AV1285" s="1">
        <f t="shared" si="166"/>
        <v>3.3936287049145779</v>
      </c>
      <c r="AW1285" s="1">
        <f t="shared" si="167"/>
        <v>2.2065672267351912</v>
      </c>
    </row>
    <row r="1286" spans="1:49" x14ac:dyDescent="0.2">
      <c r="A1286">
        <v>1284</v>
      </c>
      <c r="B1286" t="s">
        <v>5098</v>
      </c>
      <c r="C1286" t="s">
        <v>5097</v>
      </c>
      <c r="F1286" t="s">
        <v>5096</v>
      </c>
      <c r="G1286" t="s">
        <v>5</v>
      </c>
      <c r="H1286" t="s">
        <v>4</v>
      </c>
      <c r="I1286" t="s">
        <v>5095</v>
      </c>
      <c r="J1286">
        <v>60016418</v>
      </c>
      <c r="K1286" t="s">
        <v>1453</v>
      </c>
      <c r="L1286" t="s">
        <v>1452</v>
      </c>
      <c r="M1286" t="s">
        <v>54</v>
      </c>
      <c r="N1286">
        <v>2</v>
      </c>
      <c r="O1286" t="s">
        <v>5094</v>
      </c>
      <c r="P1286" t="s">
        <v>5093</v>
      </c>
      <c r="Q1286" t="s">
        <v>5092</v>
      </c>
      <c r="R1286" s="7">
        <v>38930</v>
      </c>
      <c r="S1286" s="8">
        <f t="shared" si="160"/>
        <v>2006</v>
      </c>
      <c r="T1286" s="8">
        <v>2006</v>
      </c>
      <c r="U1286" s="8">
        <f t="shared" si="161"/>
        <v>16</v>
      </c>
      <c r="V1286" s="7">
        <v>38930</v>
      </c>
      <c r="W1286" s="11" t="s">
        <v>853</v>
      </c>
      <c r="X1286" s="2">
        <v>2.383</v>
      </c>
      <c r="Y1286" s="6">
        <f t="shared" si="162"/>
        <v>6.3612824003630442E-2</v>
      </c>
      <c r="AA1286">
        <v>13502425</v>
      </c>
      <c r="AB1286">
        <v>17413</v>
      </c>
      <c r="AD1286" t="s">
        <v>1</v>
      </c>
      <c r="AE1286">
        <v>153</v>
      </c>
      <c r="AF1286">
        <v>4</v>
      </c>
      <c r="AH1286" t="s">
        <v>5091</v>
      </c>
      <c r="AI1286" t="s">
        <v>5090</v>
      </c>
      <c r="AK1286" t="s">
        <v>5089</v>
      </c>
      <c r="AL1286">
        <v>1</v>
      </c>
      <c r="AM1286" s="5">
        <f t="shared" si="163"/>
        <v>6.25E-2</v>
      </c>
      <c r="AN1286" s="4">
        <f t="shared" si="164"/>
        <v>9.46611132146914E-5</v>
      </c>
      <c r="AO1286" s="3"/>
      <c r="AP1286">
        <v>0</v>
      </c>
      <c r="AR1286" t="s">
        <v>0</v>
      </c>
      <c r="AT1286" s="2" t="s">
        <v>6</v>
      </c>
      <c r="AU1286" s="1">
        <f t="shared" si="165"/>
        <v>4.4557375136505719</v>
      </c>
      <c r="AV1286" s="1">
        <f t="shared" si="166"/>
        <v>3.1853742558422571</v>
      </c>
      <c r="AW1286" s="1">
        <f t="shared" si="167"/>
        <v>1.9150109980339416</v>
      </c>
    </row>
    <row r="1287" spans="1:49" x14ac:dyDescent="0.2">
      <c r="A1287">
        <v>1285</v>
      </c>
      <c r="B1287" t="s">
        <v>5088</v>
      </c>
      <c r="C1287" t="s">
        <v>5087</v>
      </c>
      <c r="F1287" t="s">
        <v>5086</v>
      </c>
      <c r="G1287" t="s">
        <v>5</v>
      </c>
      <c r="H1287" t="s">
        <v>4</v>
      </c>
      <c r="I1287" t="s">
        <v>5085</v>
      </c>
      <c r="J1287">
        <v>60022002</v>
      </c>
      <c r="K1287" t="s">
        <v>5084</v>
      </c>
      <c r="L1287" t="s">
        <v>5083</v>
      </c>
      <c r="M1287" t="s">
        <v>332</v>
      </c>
      <c r="N1287">
        <v>3</v>
      </c>
      <c r="O1287" t="s">
        <v>5082</v>
      </c>
      <c r="P1287" t="s">
        <v>5081</v>
      </c>
      <c r="Q1287" t="s">
        <v>5080</v>
      </c>
      <c r="R1287" s="7">
        <v>38930</v>
      </c>
      <c r="S1287" s="8">
        <f t="shared" si="160"/>
        <v>2006</v>
      </c>
      <c r="T1287" s="8">
        <v>2006</v>
      </c>
      <c r="U1287" s="8">
        <f t="shared" si="161"/>
        <v>16</v>
      </c>
      <c r="V1287" s="7">
        <v>38930</v>
      </c>
      <c r="W1287" s="11" t="s">
        <v>853</v>
      </c>
      <c r="X1287" s="2">
        <v>2.383</v>
      </c>
      <c r="Y1287" s="6">
        <f t="shared" si="162"/>
        <v>6.3612824003630442E-2</v>
      </c>
      <c r="AA1287">
        <v>13502425</v>
      </c>
      <c r="AB1287">
        <v>17413</v>
      </c>
      <c r="AD1287" t="s">
        <v>1</v>
      </c>
      <c r="AE1287">
        <v>153</v>
      </c>
      <c r="AF1287">
        <v>4</v>
      </c>
      <c r="AH1287" t="s">
        <v>1108</v>
      </c>
      <c r="AI1287" t="s">
        <v>5079</v>
      </c>
      <c r="AK1287" t="s">
        <v>5078</v>
      </c>
      <c r="AL1287">
        <v>9</v>
      </c>
      <c r="AM1287" s="5">
        <f t="shared" si="163"/>
        <v>0.5625</v>
      </c>
      <c r="AN1287" s="4">
        <f t="shared" si="164"/>
        <v>8.5195001893222262E-4</v>
      </c>
      <c r="AO1287" s="3"/>
      <c r="AP1287">
        <v>0</v>
      </c>
      <c r="AR1287" t="s">
        <v>0</v>
      </c>
      <c r="AT1287" s="2" t="s">
        <v>6</v>
      </c>
      <c r="AU1287" s="1">
        <f t="shared" si="165"/>
        <v>4.4784561808220973</v>
      </c>
      <c r="AV1287" s="1">
        <f t="shared" si="166"/>
        <v>3.2232387011281332</v>
      </c>
      <c r="AW1287" s="1">
        <f t="shared" si="167"/>
        <v>1.968021221434169</v>
      </c>
    </row>
    <row r="1288" spans="1:49" x14ac:dyDescent="0.2">
      <c r="A1288">
        <v>1286</v>
      </c>
      <c r="B1288" t="s">
        <v>5077</v>
      </c>
      <c r="C1288" t="s">
        <v>5076</v>
      </c>
      <c r="F1288" t="s">
        <v>5075</v>
      </c>
      <c r="G1288" t="s">
        <v>5</v>
      </c>
      <c r="H1288" t="s">
        <v>4</v>
      </c>
      <c r="I1288" t="s">
        <v>5074</v>
      </c>
      <c r="J1288">
        <v>60012708</v>
      </c>
      <c r="K1288" t="s">
        <v>310</v>
      </c>
      <c r="L1288" t="s">
        <v>309</v>
      </c>
      <c r="M1288" t="s">
        <v>16</v>
      </c>
      <c r="N1288">
        <v>2</v>
      </c>
      <c r="O1288" t="s">
        <v>5073</v>
      </c>
      <c r="P1288" t="s">
        <v>5072</v>
      </c>
      <c r="Q1288" t="s">
        <v>308</v>
      </c>
      <c r="R1288" s="7">
        <v>38930</v>
      </c>
      <c r="S1288" s="8">
        <f t="shared" si="160"/>
        <v>2006</v>
      </c>
      <c r="T1288" s="8">
        <v>2006</v>
      </c>
      <c r="U1288" s="8">
        <f t="shared" si="161"/>
        <v>16</v>
      </c>
      <c r="V1288" s="7">
        <v>38930</v>
      </c>
      <c r="W1288" s="11" t="s">
        <v>853</v>
      </c>
      <c r="X1288" s="2">
        <v>2.383</v>
      </c>
      <c r="Y1288" s="6">
        <f t="shared" si="162"/>
        <v>6.3612824003630442E-2</v>
      </c>
      <c r="AA1288">
        <v>13502425</v>
      </c>
      <c r="AB1288">
        <v>17413</v>
      </c>
      <c r="AD1288" t="s">
        <v>1</v>
      </c>
      <c r="AE1288">
        <v>153</v>
      </c>
      <c r="AF1288">
        <v>4</v>
      </c>
      <c r="AH1288" t="s">
        <v>5071</v>
      </c>
      <c r="AI1288" t="s">
        <v>5070</v>
      </c>
      <c r="AK1288" t="s">
        <v>5069</v>
      </c>
      <c r="AL1288">
        <v>113</v>
      </c>
      <c r="AM1288" s="5">
        <f t="shared" si="163"/>
        <v>7.0625</v>
      </c>
      <c r="AN1288" s="4">
        <f t="shared" si="164"/>
        <v>1.0696705793260129E-2</v>
      </c>
      <c r="AO1288" s="3"/>
      <c r="AP1288">
        <v>0</v>
      </c>
      <c r="AR1288" t="s">
        <v>0</v>
      </c>
      <c r="AT1288" s="2" t="s">
        <v>6</v>
      </c>
      <c r="AU1288" s="1">
        <f t="shared" si="165"/>
        <v>4.7737988540519343</v>
      </c>
      <c r="AV1288" s="1">
        <f t="shared" si="166"/>
        <v>3.7154764898445283</v>
      </c>
      <c r="AW1288" s="1">
        <f t="shared" si="167"/>
        <v>2.6571541256371218</v>
      </c>
    </row>
    <row r="1289" spans="1:49" x14ac:dyDescent="0.2">
      <c r="A1289">
        <v>1287</v>
      </c>
      <c r="B1289" t="s">
        <v>5068</v>
      </c>
      <c r="C1289" t="s">
        <v>5067</v>
      </c>
      <c r="F1289" t="s">
        <v>5066</v>
      </c>
      <c r="G1289" t="s">
        <v>5</v>
      </c>
      <c r="H1289" t="s">
        <v>4</v>
      </c>
      <c r="I1289" t="s">
        <v>522</v>
      </c>
      <c r="J1289" t="s">
        <v>5065</v>
      </c>
      <c r="K1289" t="s">
        <v>5064</v>
      </c>
      <c r="L1289" t="s">
        <v>5063</v>
      </c>
      <c r="M1289" t="s">
        <v>155</v>
      </c>
      <c r="N1289">
        <v>3</v>
      </c>
      <c r="O1289" t="s">
        <v>5062</v>
      </c>
      <c r="P1289" t="s">
        <v>5061</v>
      </c>
      <c r="Q1289" t="s">
        <v>5060</v>
      </c>
      <c r="R1289" s="7">
        <v>38930</v>
      </c>
      <c r="S1289" s="8">
        <f t="shared" si="160"/>
        <v>2006</v>
      </c>
      <c r="T1289" s="8">
        <v>2006</v>
      </c>
      <c r="U1289" s="8">
        <f t="shared" si="161"/>
        <v>16</v>
      </c>
      <c r="V1289" s="7">
        <v>38930</v>
      </c>
      <c r="W1289" s="11" t="s">
        <v>853</v>
      </c>
      <c r="X1289" s="2">
        <v>2.383</v>
      </c>
      <c r="Y1289" s="6">
        <f t="shared" si="162"/>
        <v>6.3612824003630442E-2</v>
      </c>
      <c r="AA1289">
        <v>13502425</v>
      </c>
      <c r="AB1289">
        <v>17413</v>
      </c>
      <c r="AD1289" t="s">
        <v>1</v>
      </c>
      <c r="AE1289">
        <v>153</v>
      </c>
      <c r="AF1289">
        <v>4</v>
      </c>
      <c r="AH1289" t="s">
        <v>5059</v>
      </c>
      <c r="AI1289" t="s">
        <v>5058</v>
      </c>
      <c r="AK1289" t="s">
        <v>5057</v>
      </c>
      <c r="AL1289">
        <v>2</v>
      </c>
      <c r="AM1289" s="5">
        <f t="shared" si="163"/>
        <v>0.125</v>
      </c>
      <c r="AN1289" s="4">
        <f t="shared" si="164"/>
        <v>1.893222264293828E-4</v>
      </c>
      <c r="AO1289" s="3"/>
      <c r="AP1289">
        <v>0</v>
      </c>
      <c r="AR1289" t="s">
        <v>0</v>
      </c>
      <c r="AT1289" s="2" t="s">
        <v>6</v>
      </c>
      <c r="AU1289" s="1">
        <f t="shared" si="165"/>
        <v>4.4585773470470125</v>
      </c>
      <c r="AV1289" s="1">
        <f t="shared" si="166"/>
        <v>3.1901073115029912</v>
      </c>
      <c r="AW1289" s="1">
        <f t="shared" si="167"/>
        <v>1.9216372759589699</v>
      </c>
    </row>
    <row r="1290" spans="1:49" x14ac:dyDescent="0.2">
      <c r="A1290">
        <v>1288</v>
      </c>
      <c r="B1290" t="s">
        <v>5056</v>
      </c>
      <c r="C1290" t="s">
        <v>5055</v>
      </c>
      <c r="F1290" t="s">
        <v>5054</v>
      </c>
      <c r="G1290" t="s">
        <v>5</v>
      </c>
      <c r="H1290" t="s">
        <v>4</v>
      </c>
      <c r="I1290" t="s">
        <v>5053</v>
      </c>
      <c r="J1290">
        <v>60027272</v>
      </c>
      <c r="K1290" t="s">
        <v>413</v>
      </c>
      <c r="L1290" t="s">
        <v>412</v>
      </c>
      <c r="M1290" t="s">
        <v>54</v>
      </c>
      <c r="N1290">
        <v>4</v>
      </c>
      <c r="O1290" t="s">
        <v>5052</v>
      </c>
      <c r="P1290" t="s">
        <v>5051</v>
      </c>
      <c r="Q1290" t="s">
        <v>5050</v>
      </c>
      <c r="R1290" s="7">
        <v>38930</v>
      </c>
      <c r="S1290" s="8">
        <f t="shared" si="160"/>
        <v>2006</v>
      </c>
      <c r="T1290" s="8">
        <v>2006</v>
      </c>
      <c r="U1290" s="8">
        <f t="shared" si="161"/>
        <v>16</v>
      </c>
      <c r="V1290" s="7">
        <v>38930</v>
      </c>
      <c r="W1290" s="11" t="s">
        <v>853</v>
      </c>
      <c r="X1290" s="2">
        <v>2.383</v>
      </c>
      <c r="Y1290" s="6">
        <f t="shared" si="162"/>
        <v>6.3612824003630442E-2</v>
      </c>
      <c r="AA1290">
        <v>13502425</v>
      </c>
      <c r="AB1290">
        <v>17413</v>
      </c>
      <c r="AD1290" t="s">
        <v>1</v>
      </c>
      <c r="AE1290">
        <v>153</v>
      </c>
      <c r="AF1290">
        <v>4</v>
      </c>
      <c r="AH1290" t="s">
        <v>5049</v>
      </c>
      <c r="AI1290" t="s">
        <v>5048</v>
      </c>
      <c r="AK1290" t="s">
        <v>5047</v>
      </c>
      <c r="AL1290">
        <v>10</v>
      </c>
      <c r="AM1290" s="5">
        <f t="shared" si="163"/>
        <v>0.625</v>
      </c>
      <c r="AN1290" s="4">
        <f t="shared" si="164"/>
        <v>9.4661113214691405E-4</v>
      </c>
      <c r="AO1290" s="3"/>
      <c r="AP1290">
        <v>0</v>
      </c>
      <c r="AR1290" t="s">
        <v>0</v>
      </c>
      <c r="AT1290" s="2" t="s">
        <v>6</v>
      </c>
      <c r="AU1290" s="1">
        <f t="shared" si="165"/>
        <v>4.4812960142185378</v>
      </c>
      <c r="AV1290" s="1">
        <f t="shared" si="166"/>
        <v>3.2279717567888682</v>
      </c>
      <c r="AW1290" s="1">
        <f t="shared" si="167"/>
        <v>1.9746474993591971</v>
      </c>
    </row>
    <row r="1291" spans="1:49" x14ac:dyDescent="0.2">
      <c r="A1291">
        <v>1289</v>
      </c>
      <c r="B1291" t="s">
        <v>5046</v>
      </c>
      <c r="C1291" t="s">
        <v>5045</v>
      </c>
      <c r="D1291" t="s">
        <v>5044</v>
      </c>
      <c r="F1291" t="s">
        <v>5043</v>
      </c>
      <c r="G1291" t="s">
        <v>5</v>
      </c>
      <c r="H1291" t="s">
        <v>4</v>
      </c>
      <c r="I1291" t="s">
        <v>295</v>
      </c>
      <c r="J1291">
        <v>60025512</v>
      </c>
      <c r="K1291" t="s">
        <v>613</v>
      </c>
      <c r="L1291" t="s">
        <v>612</v>
      </c>
      <c r="M1291" t="s">
        <v>41</v>
      </c>
      <c r="N1291">
        <v>1</v>
      </c>
      <c r="O1291" t="s">
        <v>5042</v>
      </c>
      <c r="P1291">
        <v>36632322000</v>
      </c>
      <c r="Q1291">
        <v>60025512</v>
      </c>
      <c r="R1291" s="7">
        <v>38930</v>
      </c>
      <c r="S1291" s="8">
        <f t="shared" si="160"/>
        <v>2006</v>
      </c>
      <c r="T1291" s="8">
        <v>2006</v>
      </c>
      <c r="U1291" s="8">
        <f t="shared" si="161"/>
        <v>16</v>
      </c>
      <c r="V1291" s="7">
        <v>38930</v>
      </c>
      <c r="W1291" t="s">
        <v>5022</v>
      </c>
      <c r="X1291" s="2">
        <v>0.54200000000000004</v>
      </c>
      <c r="Y1291" s="6">
        <f t="shared" si="162"/>
        <v>1.4468380449000295E-2</v>
      </c>
      <c r="AA1291">
        <v>13504495</v>
      </c>
      <c r="AB1291">
        <v>12121</v>
      </c>
      <c r="AD1291" t="s">
        <v>1</v>
      </c>
      <c r="AE1291">
        <v>48</v>
      </c>
      <c r="AF1291">
        <v>3</v>
      </c>
      <c r="AH1291" t="s">
        <v>5041</v>
      </c>
      <c r="AI1291" t="s">
        <v>5040</v>
      </c>
      <c r="AJ1291" t="s">
        <v>5039</v>
      </c>
      <c r="AK1291" t="s">
        <v>5038</v>
      </c>
      <c r="AL1291">
        <v>10</v>
      </c>
      <c r="AM1291" s="5">
        <f t="shared" si="163"/>
        <v>0.625</v>
      </c>
      <c r="AN1291" s="4">
        <f t="shared" si="164"/>
        <v>9.4661113214691405E-4</v>
      </c>
      <c r="AO1291" s="3"/>
      <c r="AP1291">
        <v>0</v>
      </c>
      <c r="AQ1291" t="s">
        <v>5037</v>
      </c>
      <c r="AR1291" t="s">
        <v>5036</v>
      </c>
      <c r="AS1291" t="s">
        <v>5035</v>
      </c>
      <c r="AT1291" s="2" t="s">
        <v>6</v>
      </c>
      <c r="AU1291" s="1">
        <f t="shared" si="165"/>
        <v>1.0411849653944281</v>
      </c>
      <c r="AV1291" s="1">
        <f t="shared" si="166"/>
        <v>0.77074957905736052</v>
      </c>
      <c r="AW1291" s="1">
        <f t="shared" si="167"/>
        <v>0.50031419272029276</v>
      </c>
    </row>
    <row r="1292" spans="1:49" x14ac:dyDescent="0.2">
      <c r="A1292">
        <v>1290</v>
      </c>
      <c r="B1292" t="s">
        <v>5034</v>
      </c>
      <c r="C1292" t="s">
        <v>5033</v>
      </c>
      <c r="D1292" t="s">
        <v>5032</v>
      </c>
      <c r="F1292" t="s">
        <v>5031</v>
      </c>
      <c r="G1292" t="s">
        <v>5</v>
      </c>
      <c r="H1292" t="s">
        <v>4</v>
      </c>
      <c r="I1292" t="s">
        <v>5030</v>
      </c>
      <c r="J1292" t="s">
        <v>5029</v>
      </c>
      <c r="K1292" t="s">
        <v>5028</v>
      </c>
      <c r="L1292" t="s">
        <v>5027</v>
      </c>
      <c r="M1292" t="s">
        <v>5026</v>
      </c>
      <c r="N1292">
        <v>4</v>
      </c>
      <c r="O1292" t="s">
        <v>5025</v>
      </c>
      <c r="P1292" t="s">
        <v>5024</v>
      </c>
      <c r="Q1292" t="s">
        <v>5023</v>
      </c>
      <c r="R1292" s="7">
        <v>38930</v>
      </c>
      <c r="S1292" s="8">
        <f t="shared" si="160"/>
        <v>2006</v>
      </c>
      <c r="T1292" s="8">
        <v>2006</v>
      </c>
      <c r="U1292" s="8">
        <f t="shared" si="161"/>
        <v>16</v>
      </c>
      <c r="V1292" s="7">
        <v>38930</v>
      </c>
      <c r="W1292" t="s">
        <v>5022</v>
      </c>
      <c r="X1292" s="2">
        <v>0.54200000000000004</v>
      </c>
      <c r="Y1292" s="6">
        <f t="shared" si="162"/>
        <v>1.4468380449000295E-2</v>
      </c>
      <c r="AA1292">
        <v>13504495</v>
      </c>
      <c r="AB1292">
        <v>12121</v>
      </c>
      <c r="AD1292" t="s">
        <v>1</v>
      </c>
      <c r="AE1292">
        <v>48</v>
      </c>
      <c r="AF1292">
        <v>3</v>
      </c>
      <c r="AH1292" t="s">
        <v>5021</v>
      </c>
      <c r="AI1292" t="s">
        <v>5020</v>
      </c>
      <c r="AJ1292" t="s">
        <v>5019</v>
      </c>
      <c r="AK1292" t="s">
        <v>5018</v>
      </c>
      <c r="AL1292">
        <v>8</v>
      </c>
      <c r="AM1292" s="5">
        <f t="shared" si="163"/>
        <v>0.5</v>
      </c>
      <c r="AN1292" s="4">
        <f t="shared" si="164"/>
        <v>7.572889057175312E-4</v>
      </c>
      <c r="AO1292" s="3"/>
      <c r="AP1292">
        <v>0</v>
      </c>
      <c r="AQ1292" t="s">
        <v>200</v>
      </c>
      <c r="AR1292" t="s">
        <v>5017</v>
      </c>
      <c r="AS1292" t="s">
        <v>199</v>
      </c>
      <c r="AT1292" s="2" t="s">
        <v>6</v>
      </c>
      <c r="AU1292" s="1">
        <f t="shared" si="165"/>
        <v>1.0355052986015463</v>
      </c>
      <c r="AV1292" s="1">
        <f t="shared" si="166"/>
        <v>0.76128346773589128</v>
      </c>
      <c r="AW1292" s="1">
        <f t="shared" si="167"/>
        <v>0.48706163687023596</v>
      </c>
    </row>
    <row r="1293" spans="1:49" x14ac:dyDescent="0.2">
      <c r="A1293">
        <v>1291</v>
      </c>
      <c r="B1293" t="s">
        <v>5016</v>
      </c>
      <c r="C1293" t="s">
        <v>5015</v>
      </c>
      <c r="F1293" t="s">
        <v>5014</v>
      </c>
      <c r="G1293" t="s">
        <v>5</v>
      </c>
      <c r="H1293" t="s">
        <v>4</v>
      </c>
      <c r="I1293" t="s">
        <v>5013</v>
      </c>
      <c r="J1293">
        <v>60024322</v>
      </c>
      <c r="K1293" t="s">
        <v>1200</v>
      </c>
      <c r="L1293" t="s">
        <v>1199</v>
      </c>
      <c r="M1293" t="s">
        <v>96</v>
      </c>
      <c r="N1293">
        <v>3</v>
      </c>
      <c r="O1293" t="s">
        <v>5012</v>
      </c>
      <c r="P1293" t="s">
        <v>5011</v>
      </c>
      <c r="Q1293" t="s">
        <v>1338</v>
      </c>
      <c r="R1293" s="7">
        <v>38930</v>
      </c>
      <c r="S1293" s="8">
        <f t="shared" si="160"/>
        <v>2006</v>
      </c>
      <c r="T1293" s="8">
        <v>2006</v>
      </c>
      <c r="U1293" s="8">
        <f t="shared" si="161"/>
        <v>16</v>
      </c>
      <c r="V1293" s="7">
        <v>38930</v>
      </c>
      <c r="W1293" t="s">
        <v>5010</v>
      </c>
      <c r="X1293" s="2">
        <v>0.13600000000000001</v>
      </c>
      <c r="Y1293" s="6">
        <f t="shared" si="162"/>
        <v>3.6304423266864208E-3</v>
      </c>
      <c r="AA1293">
        <v>4247760</v>
      </c>
      <c r="AB1293">
        <v>16066</v>
      </c>
      <c r="AC1293">
        <v>15206416</v>
      </c>
      <c r="AD1293" t="s">
        <v>1</v>
      </c>
      <c r="AE1293">
        <v>156</v>
      </c>
      <c r="AF1293">
        <v>3</v>
      </c>
      <c r="AH1293" s="10">
        <v>44409</v>
      </c>
      <c r="AI1293" t="s">
        <v>5009</v>
      </c>
      <c r="AJ1293" t="s">
        <v>5008</v>
      </c>
      <c r="AK1293" t="s">
        <v>5007</v>
      </c>
      <c r="AL1293">
        <v>2</v>
      </c>
      <c r="AM1293" s="5">
        <f t="shared" si="163"/>
        <v>0.125</v>
      </c>
      <c r="AN1293" s="4">
        <f t="shared" si="164"/>
        <v>1.893222264293828E-4</v>
      </c>
      <c r="AO1293" s="3"/>
      <c r="AP1293">
        <v>0</v>
      </c>
      <c r="AR1293" t="s">
        <v>0</v>
      </c>
      <c r="AT1293" s="2" t="s">
        <v>6</v>
      </c>
      <c r="AU1293" s="1">
        <f t="shared" si="165"/>
        <v>0.25981062966093088</v>
      </c>
      <c r="AV1293" s="1">
        <f t="shared" si="166"/>
        <v>0.19098822765579018</v>
      </c>
      <c r="AW1293" s="1">
        <f t="shared" si="167"/>
        <v>0.1221658256506494</v>
      </c>
    </row>
    <row r="1294" spans="1:49" x14ac:dyDescent="0.2">
      <c r="A1294">
        <v>1292</v>
      </c>
      <c r="B1294" t="s">
        <v>5006</v>
      </c>
      <c r="C1294" t="s">
        <v>5005</v>
      </c>
      <c r="F1294" t="s">
        <v>5004</v>
      </c>
      <c r="G1294" t="s">
        <v>5</v>
      </c>
      <c r="H1294" t="s">
        <v>4</v>
      </c>
      <c r="I1294" t="s">
        <v>5003</v>
      </c>
      <c r="J1294">
        <v>60008928</v>
      </c>
      <c r="K1294" t="s">
        <v>1068</v>
      </c>
      <c r="L1294" t="s">
        <v>286</v>
      </c>
      <c r="M1294" t="s">
        <v>127</v>
      </c>
      <c r="N1294">
        <v>5</v>
      </c>
      <c r="O1294" t="s">
        <v>5002</v>
      </c>
      <c r="P1294" t="s">
        <v>5001</v>
      </c>
      <c r="Q1294" t="s">
        <v>5000</v>
      </c>
      <c r="R1294" s="7">
        <v>38930</v>
      </c>
      <c r="S1294" s="8">
        <f t="shared" si="160"/>
        <v>2006</v>
      </c>
      <c r="T1294" s="8">
        <v>2006</v>
      </c>
      <c r="U1294" s="8">
        <f t="shared" si="161"/>
        <v>16</v>
      </c>
      <c r="V1294" s="7">
        <v>38930</v>
      </c>
      <c r="W1294" t="s">
        <v>4999</v>
      </c>
      <c r="X1294" s="2">
        <v>0.58799999999999997</v>
      </c>
      <c r="Y1294" s="6">
        <f t="shared" si="162"/>
        <v>1.5696324177144231E-2</v>
      </c>
      <c r="AA1294">
        <v>7339453</v>
      </c>
      <c r="AB1294">
        <v>16307</v>
      </c>
      <c r="AD1294" t="s">
        <v>1</v>
      </c>
      <c r="AE1294">
        <v>132</v>
      </c>
      <c r="AF1294">
        <v>3</v>
      </c>
      <c r="AH1294" t="s">
        <v>4998</v>
      </c>
      <c r="AI1294" t="s">
        <v>4997</v>
      </c>
      <c r="AJ1294" t="s">
        <v>4996</v>
      </c>
      <c r="AK1294" t="s">
        <v>4995</v>
      </c>
      <c r="AL1294">
        <v>78</v>
      </c>
      <c r="AM1294" s="5">
        <f t="shared" si="163"/>
        <v>4.875</v>
      </c>
      <c r="AN1294" s="4">
        <f t="shared" si="164"/>
        <v>7.3835668307459298E-3</v>
      </c>
      <c r="AO1294" s="3"/>
      <c r="AP1294">
        <v>0</v>
      </c>
      <c r="AR1294" t="s">
        <v>0</v>
      </c>
      <c r="AT1294" s="2">
        <v>2.1840000000000002</v>
      </c>
      <c r="AU1294" s="1">
        <f t="shared" si="165"/>
        <v>1.320249697322474</v>
      </c>
      <c r="AV1294" s="1">
        <f t="shared" si="166"/>
        <v>1.1539945503945079</v>
      </c>
      <c r="AW1294" s="1">
        <f t="shared" si="167"/>
        <v>0.9877394034665421</v>
      </c>
    </row>
    <row r="1295" spans="1:49" x14ac:dyDescent="0.2">
      <c r="A1295">
        <v>1293</v>
      </c>
      <c r="B1295" t="s">
        <v>4994</v>
      </c>
      <c r="C1295" t="s">
        <v>4993</v>
      </c>
      <c r="D1295" t="s">
        <v>4992</v>
      </c>
      <c r="F1295" t="s">
        <v>4991</v>
      </c>
      <c r="G1295" t="s">
        <v>5</v>
      </c>
      <c r="H1295" t="s">
        <v>4</v>
      </c>
      <c r="I1295" t="s">
        <v>4990</v>
      </c>
      <c r="J1295" t="s">
        <v>4989</v>
      </c>
      <c r="K1295" t="s">
        <v>4988</v>
      </c>
      <c r="L1295" t="s">
        <v>4987</v>
      </c>
      <c r="M1295" t="s">
        <v>191</v>
      </c>
      <c r="N1295">
        <v>3</v>
      </c>
      <c r="O1295" t="s">
        <v>4986</v>
      </c>
      <c r="P1295" t="s">
        <v>4985</v>
      </c>
      <c r="Q1295" t="s">
        <v>4984</v>
      </c>
      <c r="R1295" s="7">
        <v>38930</v>
      </c>
      <c r="S1295" s="8">
        <f t="shared" si="160"/>
        <v>2006</v>
      </c>
      <c r="T1295" s="8">
        <v>2006</v>
      </c>
      <c r="U1295" s="8">
        <f t="shared" si="161"/>
        <v>16</v>
      </c>
      <c r="V1295" s="7">
        <v>38930</v>
      </c>
      <c r="W1295" t="s">
        <v>803</v>
      </c>
      <c r="X1295" s="2">
        <v>0.627</v>
      </c>
      <c r="Y1295" s="6">
        <f t="shared" si="162"/>
        <v>1.6737406903179305E-2</v>
      </c>
      <c r="AA1295">
        <v>9269851</v>
      </c>
      <c r="AB1295">
        <v>28435</v>
      </c>
      <c r="AD1295" t="s">
        <v>1</v>
      </c>
      <c r="AE1295">
        <v>59</v>
      </c>
      <c r="AF1295">
        <v>4</v>
      </c>
      <c r="AH1295" t="s">
        <v>4983</v>
      </c>
      <c r="AI1295" t="s">
        <v>4982</v>
      </c>
      <c r="AJ1295" t="s">
        <v>4981</v>
      </c>
      <c r="AK1295" t="s">
        <v>4980</v>
      </c>
      <c r="AL1295">
        <v>48</v>
      </c>
      <c r="AM1295" s="5">
        <f t="shared" si="163"/>
        <v>3</v>
      </c>
      <c r="AN1295" s="4">
        <f t="shared" si="164"/>
        <v>4.5437334343051876E-3</v>
      </c>
      <c r="AO1295" s="3"/>
      <c r="AP1295">
        <v>0</v>
      </c>
      <c r="AR1295" t="s">
        <v>0</v>
      </c>
      <c r="AS1295" t="s">
        <v>4979</v>
      </c>
      <c r="AT1295" s="2">
        <v>2.121</v>
      </c>
      <c r="AU1295" s="1">
        <f t="shared" si="165"/>
        <v>1.3079304862517069</v>
      </c>
      <c r="AV1295" s="1">
        <f t="shared" si="166"/>
        <v>1.0640570168742247</v>
      </c>
      <c r="AW1295" s="1">
        <f t="shared" si="167"/>
        <v>0.82018354749674227</v>
      </c>
    </row>
    <row r="1296" spans="1:49" x14ac:dyDescent="0.2">
      <c r="A1296">
        <v>1294</v>
      </c>
      <c r="B1296" t="s">
        <v>4978</v>
      </c>
      <c r="C1296" t="s">
        <v>4977</v>
      </c>
      <c r="D1296" t="s">
        <v>4976</v>
      </c>
      <c r="E1296">
        <v>16459093</v>
      </c>
      <c r="F1296" t="s">
        <v>4975</v>
      </c>
      <c r="G1296" t="s">
        <v>5</v>
      </c>
      <c r="H1296" t="s">
        <v>4</v>
      </c>
      <c r="I1296" t="s">
        <v>4974</v>
      </c>
      <c r="J1296">
        <v>60030074</v>
      </c>
      <c r="K1296" t="s">
        <v>4973</v>
      </c>
      <c r="L1296" t="s">
        <v>4972</v>
      </c>
      <c r="M1296" t="s">
        <v>148</v>
      </c>
      <c r="N1296">
        <v>2</v>
      </c>
      <c r="O1296" t="s">
        <v>4971</v>
      </c>
      <c r="P1296" t="s">
        <v>4970</v>
      </c>
      <c r="Q1296" t="s">
        <v>4969</v>
      </c>
      <c r="R1296" s="7">
        <v>38930</v>
      </c>
      <c r="S1296" s="8">
        <f t="shared" si="160"/>
        <v>2006</v>
      </c>
      <c r="T1296" s="8">
        <v>2006</v>
      </c>
      <c r="U1296" s="8">
        <f t="shared" si="161"/>
        <v>16</v>
      </c>
      <c r="V1296" s="7">
        <v>38930</v>
      </c>
      <c r="W1296" t="s">
        <v>4968</v>
      </c>
      <c r="X1296" s="2">
        <v>0.51100000000000001</v>
      </c>
      <c r="Y1296" s="6">
        <f t="shared" si="162"/>
        <v>1.3640853153946772E-2</v>
      </c>
      <c r="AA1296">
        <v>9684328</v>
      </c>
      <c r="AB1296">
        <v>110086</v>
      </c>
      <c r="AD1296" t="s">
        <v>1</v>
      </c>
      <c r="AE1296">
        <v>37</v>
      </c>
      <c r="AF1296">
        <v>6</v>
      </c>
      <c r="AH1296" t="s">
        <v>4967</v>
      </c>
      <c r="AI1296" t="s">
        <v>4966</v>
      </c>
      <c r="AJ1296" t="s">
        <v>4965</v>
      </c>
      <c r="AK1296" t="s">
        <v>4964</v>
      </c>
      <c r="AL1296">
        <v>2</v>
      </c>
      <c r="AM1296" s="5">
        <f t="shared" si="163"/>
        <v>0.125</v>
      </c>
      <c r="AN1296" s="4">
        <f t="shared" si="164"/>
        <v>1.893222264293828E-4</v>
      </c>
      <c r="AO1296" s="3"/>
      <c r="AP1296">
        <v>0</v>
      </c>
      <c r="AQ1296" t="s">
        <v>1573</v>
      </c>
      <c r="AR1296" t="s">
        <v>0</v>
      </c>
      <c r="AS1296" t="s">
        <v>1572</v>
      </c>
      <c r="AT1296" s="2">
        <v>2.2509999999999999</v>
      </c>
      <c r="AU1296" s="1">
        <f t="shared" si="165"/>
        <v>0.96053938756915547</v>
      </c>
      <c r="AV1296" s="1">
        <f t="shared" si="166"/>
        <v>0.69150876901880776</v>
      </c>
      <c r="AW1296" s="1">
        <f t="shared" si="167"/>
        <v>0.42247815046845999</v>
      </c>
    </row>
    <row r="1297" spans="1:49" x14ac:dyDescent="0.2">
      <c r="A1297">
        <v>1295</v>
      </c>
      <c r="B1297" t="s">
        <v>4963</v>
      </c>
      <c r="C1297" t="s">
        <v>4962</v>
      </c>
      <c r="F1297" t="s">
        <v>4961</v>
      </c>
      <c r="G1297" t="s">
        <v>5</v>
      </c>
      <c r="H1297" t="s">
        <v>4</v>
      </c>
      <c r="I1297" t="s">
        <v>4960</v>
      </c>
      <c r="J1297">
        <v>60110755</v>
      </c>
      <c r="K1297" t="s">
        <v>1042</v>
      </c>
      <c r="L1297" t="s">
        <v>1041</v>
      </c>
      <c r="M1297" t="s">
        <v>170</v>
      </c>
      <c r="N1297">
        <v>5</v>
      </c>
      <c r="O1297" t="s">
        <v>4959</v>
      </c>
      <c r="P1297" t="s">
        <v>4958</v>
      </c>
      <c r="Q1297" t="s">
        <v>4957</v>
      </c>
      <c r="R1297" s="7">
        <v>38930</v>
      </c>
      <c r="S1297" s="8">
        <f t="shared" si="160"/>
        <v>2006</v>
      </c>
      <c r="T1297" s="8">
        <v>2006</v>
      </c>
      <c r="U1297" s="8">
        <f t="shared" si="161"/>
        <v>16</v>
      </c>
      <c r="V1297" s="7">
        <v>38930</v>
      </c>
      <c r="W1297" t="s">
        <v>236</v>
      </c>
      <c r="X1297" s="2">
        <v>0.30399999999999999</v>
      </c>
      <c r="Y1297" s="6">
        <f t="shared" si="162"/>
        <v>8.115106377299057E-3</v>
      </c>
      <c r="AA1297">
        <v>8952477</v>
      </c>
      <c r="AB1297">
        <v>12250</v>
      </c>
      <c r="AD1297" t="s">
        <v>1</v>
      </c>
      <c r="AE1297">
        <v>48</v>
      </c>
      <c r="AF1297">
        <v>8</v>
      </c>
      <c r="AH1297" t="s">
        <v>4956</v>
      </c>
      <c r="AI1297" t="s">
        <v>4955</v>
      </c>
      <c r="AJ1297" t="s">
        <v>4954</v>
      </c>
      <c r="AK1297" t="s">
        <v>4953</v>
      </c>
      <c r="AL1297">
        <v>20</v>
      </c>
      <c r="AM1297" s="5">
        <f t="shared" si="163"/>
        <v>1.25</v>
      </c>
      <c r="AN1297" s="4">
        <f t="shared" si="164"/>
        <v>1.8932222642938281E-3</v>
      </c>
      <c r="AO1297" s="3"/>
      <c r="AP1297">
        <v>0</v>
      </c>
      <c r="AR1297" t="s">
        <v>0</v>
      </c>
      <c r="AT1297" s="2" t="s">
        <v>6</v>
      </c>
      <c r="AU1297" s="1">
        <f t="shared" si="165"/>
        <v>0.6248541143397488</v>
      </c>
      <c r="AV1297" s="1">
        <f t="shared" si="166"/>
        <v>0.50041643207964426</v>
      </c>
      <c r="AW1297" s="1">
        <f t="shared" si="167"/>
        <v>0.37597874981953971</v>
      </c>
    </row>
    <row r="1298" spans="1:49" x14ac:dyDescent="0.2">
      <c r="A1298">
        <v>1296</v>
      </c>
      <c r="B1298" t="s">
        <v>4952</v>
      </c>
      <c r="C1298" t="s">
        <v>4951</v>
      </c>
      <c r="F1298" t="s">
        <v>4950</v>
      </c>
      <c r="G1298" t="s">
        <v>5</v>
      </c>
      <c r="H1298" t="s">
        <v>4</v>
      </c>
      <c r="I1298" t="s">
        <v>4949</v>
      </c>
      <c r="J1298" t="s">
        <v>4948</v>
      </c>
      <c r="K1298" t="s">
        <v>4947</v>
      </c>
      <c r="L1298" t="s">
        <v>4946</v>
      </c>
      <c r="M1298" t="s">
        <v>39</v>
      </c>
      <c r="N1298">
        <v>6</v>
      </c>
      <c r="O1298" t="s">
        <v>4945</v>
      </c>
      <c r="P1298" t="s">
        <v>4944</v>
      </c>
      <c r="Q1298" t="s">
        <v>4943</v>
      </c>
      <c r="R1298" s="7">
        <v>38930</v>
      </c>
      <c r="S1298" s="8">
        <f t="shared" si="160"/>
        <v>2006</v>
      </c>
      <c r="T1298" s="8">
        <v>2006</v>
      </c>
      <c r="U1298" s="8">
        <f t="shared" si="161"/>
        <v>16</v>
      </c>
      <c r="V1298" s="7">
        <v>38930</v>
      </c>
      <c r="W1298" t="s">
        <v>236</v>
      </c>
      <c r="X1298" s="2">
        <v>0.30399999999999999</v>
      </c>
      <c r="Y1298" s="6">
        <f t="shared" si="162"/>
        <v>8.115106377299057E-3</v>
      </c>
      <c r="AA1298">
        <v>8952477</v>
      </c>
      <c r="AB1298">
        <v>12250</v>
      </c>
      <c r="AD1298" t="s">
        <v>1</v>
      </c>
      <c r="AE1298">
        <v>48</v>
      </c>
      <c r="AF1298">
        <v>8</v>
      </c>
      <c r="AH1298" t="s">
        <v>4942</v>
      </c>
      <c r="AI1298" t="s">
        <v>4941</v>
      </c>
      <c r="AJ1298" t="s">
        <v>4940</v>
      </c>
      <c r="AK1298" t="s">
        <v>4939</v>
      </c>
      <c r="AL1298">
        <v>4</v>
      </c>
      <c r="AM1298" s="5">
        <f t="shared" si="163"/>
        <v>0.25</v>
      </c>
      <c r="AN1298" s="4">
        <f t="shared" si="164"/>
        <v>3.786444528587656E-4</v>
      </c>
      <c r="AO1298" s="3"/>
      <c r="AP1298">
        <v>0</v>
      </c>
      <c r="AR1298" t="s">
        <v>0</v>
      </c>
      <c r="AT1298" s="2" t="s">
        <v>6</v>
      </c>
      <c r="AU1298" s="1">
        <f t="shared" si="165"/>
        <v>0.57941677999669683</v>
      </c>
      <c r="AV1298" s="1">
        <f t="shared" si="166"/>
        <v>0.42468754150789112</v>
      </c>
      <c r="AW1298" s="1">
        <f t="shared" si="167"/>
        <v>0.2699583030190853</v>
      </c>
    </row>
    <row r="1299" spans="1:49" x14ac:dyDescent="0.2">
      <c r="A1299">
        <v>1297</v>
      </c>
      <c r="B1299" t="s">
        <v>4938</v>
      </c>
      <c r="C1299" t="s">
        <v>4937</v>
      </c>
      <c r="F1299" t="s">
        <v>4936</v>
      </c>
      <c r="G1299" t="s">
        <v>5</v>
      </c>
      <c r="H1299" t="s">
        <v>4</v>
      </c>
      <c r="I1299" t="s">
        <v>4935</v>
      </c>
      <c r="J1299">
        <v>60028419</v>
      </c>
      <c r="K1299" t="s">
        <v>965</v>
      </c>
      <c r="L1299" t="s">
        <v>964</v>
      </c>
      <c r="M1299" t="s">
        <v>36</v>
      </c>
      <c r="N1299">
        <v>2</v>
      </c>
      <c r="O1299" t="s">
        <v>4934</v>
      </c>
      <c r="P1299" t="s">
        <v>4933</v>
      </c>
      <c r="Q1299" t="s">
        <v>4932</v>
      </c>
      <c r="R1299" s="7">
        <v>38930</v>
      </c>
      <c r="S1299" s="8">
        <f t="shared" si="160"/>
        <v>2006</v>
      </c>
      <c r="T1299" s="8">
        <v>2006</v>
      </c>
      <c r="U1299" s="8">
        <f t="shared" si="161"/>
        <v>16</v>
      </c>
      <c r="V1299" s="7">
        <v>38930</v>
      </c>
      <c r="W1299" t="s">
        <v>236</v>
      </c>
      <c r="X1299" s="2">
        <v>0.30399999999999999</v>
      </c>
      <c r="Y1299" s="6">
        <f t="shared" si="162"/>
        <v>8.115106377299057E-3</v>
      </c>
      <c r="AA1299">
        <v>8952477</v>
      </c>
      <c r="AB1299">
        <v>12250</v>
      </c>
      <c r="AD1299" t="s">
        <v>1</v>
      </c>
      <c r="AE1299">
        <v>48</v>
      </c>
      <c r="AF1299">
        <v>8</v>
      </c>
      <c r="AH1299" t="s">
        <v>4931</v>
      </c>
      <c r="AI1299" t="s">
        <v>4930</v>
      </c>
      <c r="AJ1299" t="s">
        <v>4929</v>
      </c>
      <c r="AK1299" t="s">
        <v>4928</v>
      </c>
      <c r="AL1299">
        <v>14</v>
      </c>
      <c r="AM1299" s="5">
        <f t="shared" si="163"/>
        <v>0.875</v>
      </c>
      <c r="AN1299" s="4">
        <f t="shared" si="164"/>
        <v>1.3252555850056798E-3</v>
      </c>
      <c r="AO1299" s="3"/>
      <c r="AP1299">
        <v>0</v>
      </c>
      <c r="AR1299" t="s">
        <v>0</v>
      </c>
      <c r="AT1299" s="2" t="s">
        <v>6</v>
      </c>
      <c r="AU1299" s="1">
        <f t="shared" si="165"/>
        <v>0.60781511396110433</v>
      </c>
      <c r="AV1299" s="1">
        <f t="shared" si="166"/>
        <v>0.47201809811523687</v>
      </c>
      <c r="AW1299" s="1">
        <f t="shared" si="167"/>
        <v>0.33622108226936925</v>
      </c>
    </row>
    <row r="1300" spans="1:49" x14ac:dyDescent="0.2">
      <c r="A1300">
        <v>1298</v>
      </c>
      <c r="B1300" t="s">
        <v>4927</v>
      </c>
      <c r="C1300" t="s">
        <v>4926</v>
      </c>
      <c r="F1300" t="s">
        <v>4925</v>
      </c>
      <c r="G1300" t="s">
        <v>5</v>
      </c>
      <c r="H1300" t="s">
        <v>4</v>
      </c>
      <c r="I1300" t="s">
        <v>4924</v>
      </c>
      <c r="J1300">
        <v>60021902</v>
      </c>
      <c r="K1300" t="s">
        <v>1607</v>
      </c>
      <c r="L1300" t="s">
        <v>1606</v>
      </c>
      <c r="M1300" t="s">
        <v>820</v>
      </c>
      <c r="N1300">
        <v>2</v>
      </c>
      <c r="O1300" t="s">
        <v>4923</v>
      </c>
      <c r="P1300" t="s">
        <v>4922</v>
      </c>
      <c r="Q1300" t="s">
        <v>1605</v>
      </c>
      <c r="R1300" s="7">
        <v>38930</v>
      </c>
      <c r="S1300" s="8">
        <f t="shared" si="160"/>
        <v>2006</v>
      </c>
      <c r="T1300" s="8">
        <v>2006</v>
      </c>
      <c r="U1300" s="8">
        <f t="shared" si="161"/>
        <v>16</v>
      </c>
      <c r="V1300" s="7">
        <v>38930</v>
      </c>
      <c r="W1300" t="s">
        <v>236</v>
      </c>
      <c r="X1300" s="2">
        <v>0.30399999999999999</v>
      </c>
      <c r="Y1300" s="6">
        <f t="shared" si="162"/>
        <v>8.115106377299057E-3</v>
      </c>
      <c r="AA1300">
        <v>8952477</v>
      </c>
      <c r="AB1300">
        <v>12250</v>
      </c>
      <c r="AD1300" t="s">
        <v>1</v>
      </c>
      <c r="AE1300">
        <v>48</v>
      </c>
      <c r="AF1300">
        <v>8</v>
      </c>
      <c r="AH1300" t="s">
        <v>4921</v>
      </c>
      <c r="AI1300" t="s">
        <v>4920</v>
      </c>
      <c r="AJ1300" t="s">
        <v>4919</v>
      </c>
      <c r="AK1300" t="s">
        <v>4918</v>
      </c>
      <c r="AL1300">
        <v>0</v>
      </c>
      <c r="AM1300" s="5">
        <f t="shared" si="163"/>
        <v>0</v>
      </c>
      <c r="AN1300" s="4">
        <f t="shared" si="164"/>
        <v>0</v>
      </c>
      <c r="AO1300" s="3"/>
      <c r="AP1300">
        <v>0</v>
      </c>
      <c r="AR1300" t="s">
        <v>0</v>
      </c>
      <c r="AT1300" s="2" t="s">
        <v>6</v>
      </c>
      <c r="AU1300" s="1">
        <f t="shared" si="165"/>
        <v>0.56805744641093392</v>
      </c>
      <c r="AV1300" s="1">
        <f t="shared" si="166"/>
        <v>0.40575531886495286</v>
      </c>
      <c r="AW1300" s="1">
        <f t="shared" si="167"/>
        <v>0.24345319131897172</v>
      </c>
    </row>
    <row r="1301" spans="1:49" x14ac:dyDescent="0.2">
      <c r="A1301">
        <v>1299</v>
      </c>
      <c r="B1301" t="s">
        <v>4917</v>
      </c>
      <c r="C1301" t="s">
        <v>4916</v>
      </c>
      <c r="F1301" t="s">
        <v>4915</v>
      </c>
      <c r="G1301" t="s">
        <v>5</v>
      </c>
      <c r="H1301" t="s">
        <v>4</v>
      </c>
      <c r="I1301" t="s">
        <v>1397</v>
      </c>
      <c r="J1301">
        <v>60094106</v>
      </c>
      <c r="K1301" t="s">
        <v>4914</v>
      </c>
      <c r="L1301" t="s">
        <v>300</v>
      </c>
      <c r="M1301" t="s">
        <v>22</v>
      </c>
      <c r="N1301">
        <v>1</v>
      </c>
      <c r="O1301" t="s">
        <v>1396</v>
      </c>
      <c r="P1301">
        <v>7403587184</v>
      </c>
      <c r="Q1301">
        <v>60094106</v>
      </c>
      <c r="R1301" s="7">
        <v>38930</v>
      </c>
      <c r="S1301" s="8">
        <f t="shared" si="160"/>
        <v>2006</v>
      </c>
      <c r="T1301" s="8">
        <v>2006</v>
      </c>
      <c r="U1301" s="8">
        <f t="shared" si="161"/>
        <v>16</v>
      </c>
      <c r="V1301" s="7">
        <v>38930</v>
      </c>
      <c r="W1301" t="s">
        <v>236</v>
      </c>
      <c r="X1301" s="2">
        <v>0.30399999999999999</v>
      </c>
      <c r="Y1301" s="6">
        <f t="shared" si="162"/>
        <v>8.115106377299057E-3</v>
      </c>
      <c r="AA1301">
        <v>8952477</v>
      </c>
      <c r="AB1301">
        <v>12250</v>
      </c>
      <c r="AD1301" t="s">
        <v>1</v>
      </c>
      <c r="AE1301">
        <v>48</v>
      </c>
      <c r="AF1301">
        <v>8</v>
      </c>
      <c r="AH1301" t="s">
        <v>4913</v>
      </c>
      <c r="AI1301" t="s">
        <v>4912</v>
      </c>
      <c r="AJ1301" t="s">
        <v>4911</v>
      </c>
      <c r="AK1301" t="s">
        <v>4910</v>
      </c>
      <c r="AL1301">
        <v>51</v>
      </c>
      <c r="AM1301" s="5">
        <f t="shared" si="163"/>
        <v>3.1875</v>
      </c>
      <c r="AN1301" s="4">
        <f t="shared" si="164"/>
        <v>4.8277167739492616E-3</v>
      </c>
      <c r="AO1301" s="3"/>
      <c r="AP1301">
        <v>0</v>
      </c>
      <c r="AR1301" t="s">
        <v>0</v>
      </c>
      <c r="AT1301" s="2" t="s">
        <v>6</v>
      </c>
      <c r="AU1301" s="1">
        <f t="shared" si="165"/>
        <v>0.71288894962941185</v>
      </c>
      <c r="AV1301" s="1">
        <f t="shared" si="166"/>
        <v>0.64714115756241597</v>
      </c>
      <c r="AW1301" s="1">
        <f t="shared" si="167"/>
        <v>0.58139336549542009</v>
      </c>
    </row>
    <row r="1302" spans="1:49" x14ac:dyDescent="0.2">
      <c r="A1302">
        <v>1300</v>
      </c>
      <c r="B1302" t="s">
        <v>4909</v>
      </c>
      <c r="C1302" t="s">
        <v>4908</v>
      </c>
      <c r="F1302" t="s">
        <v>4907</v>
      </c>
      <c r="G1302" t="s">
        <v>5</v>
      </c>
      <c r="H1302" t="s">
        <v>4</v>
      </c>
      <c r="I1302" t="s">
        <v>4906</v>
      </c>
      <c r="J1302">
        <v>60068739</v>
      </c>
      <c r="K1302" t="s">
        <v>4905</v>
      </c>
      <c r="L1302" t="s">
        <v>4904</v>
      </c>
      <c r="M1302" t="s">
        <v>660</v>
      </c>
      <c r="N1302">
        <v>4</v>
      </c>
      <c r="O1302" t="s">
        <v>4903</v>
      </c>
      <c r="P1302" t="s">
        <v>4902</v>
      </c>
      <c r="Q1302" t="s">
        <v>4901</v>
      </c>
      <c r="R1302" s="7">
        <v>38930</v>
      </c>
      <c r="S1302" s="8">
        <f t="shared" si="160"/>
        <v>2006</v>
      </c>
      <c r="T1302" s="8">
        <v>2006</v>
      </c>
      <c r="U1302" s="8">
        <f t="shared" si="161"/>
        <v>16</v>
      </c>
      <c r="V1302" s="7">
        <v>38930</v>
      </c>
      <c r="W1302" t="s">
        <v>236</v>
      </c>
      <c r="X1302" s="2">
        <v>0.30399999999999999</v>
      </c>
      <c r="Y1302" s="6">
        <f t="shared" si="162"/>
        <v>8.115106377299057E-3</v>
      </c>
      <c r="AA1302">
        <v>8952477</v>
      </c>
      <c r="AB1302">
        <v>12250</v>
      </c>
      <c r="AD1302" t="s">
        <v>1</v>
      </c>
      <c r="AE1302">
        <v>48</v>
      </c>
      <c r="AF1302">
        <v>8</v>
      </c>
      <c r="AH1302" t="s">
        <v>4900</v>
      </c>
      <c r="AI1302" t="s">
        <v>4899</v>
      </c>
      <c r="AJ1302" t="s">
        <v>4898</v>
      </c>
      <c r="AK1302" t="s">
        <v>4897</v>
      </c>
      <c r="AL1302">
        <v>3</v>
      </c>
      <c r="AM1302" s="5">
        <f t="shared" si="163"/>
        <v>0.1875</v>
      </c>
      <c r="AN1302" s="4">
        <f t="shared" si="164"/>
        <v>2.8398333964407423E-4</v>
      </c>
      <c r="AO1302" s="3"/>
      <c r="AP1302">
        <v>0</v>
      </c>
      <c r="AR1302" t="s">
        <v>0</v>
      </c>
      <c r="AT1302" s="2" t="s">
        <v>6</v>
      </c>
      <c r="AU1302" s="1">
        <f t="shared" si="165"/>
        <v>0.57657694660025616</v>
      </c>
      <c r="AV1302" s="1">
        <f t="shared" si="166"/>
        <v>0.41995448584715661</v>
      </c>
      <c r="AW1302" s="1">
        <f t="shared" si="167"/>
        <v>0.26333202509405695</v>
      </c>
    </row>
    <row r="1303" spans="1:49" x14ac:dyDescent="0.2">
      <c r="A1303">
        <v>1301</v>
      </c>
      <c r="B1303" t="s">
        <v>4896</v>
      </c>
      <c r="C1303" t="s">
        <v>4895</v>
      </c>
      <c r="F1303" t="s">
        <v>4894</v>
      </c>
      <c r="G1303" t="s">
        <v>5</v>
      </c>
      <c r="H1303" t="s">
        <v>4</v>
      </c>
      <c r="I1303" t="s">
        <v>1193</v>
      </c>
      <c r="J1303" t="s">
        <v>1549</v>
      </c>
      <c r="K1303" t="s">
        <v>1548</v>
      </c>
      <c r="L1303" t="s">
        <v>1547</v>
      </c>
      <c r="M1303" t="s">
        <v>291</v>
      </c>
      <c r="N1303">
        <v>5</v>
      </c>
      <c r="O1303" t="s">
        <v>4893</v>
      </c>
      <c r="P1303" t="s">
        <v>4892</v>
      </c>
      <c r="Q1303" t="s">
        <v>4891</v>
      </c>
      <c r="R1303" s="7">
        <v>38930</v>
      </c>
      <c r="S1303" s="8">
        <f t="shared" si="160"/>
        <v>2006</v>
      </c>
      <c r="T1303" s="8">
        <v>2006</v>
      </c>
      <c r="U1303" s="8">
        <f t="shared" si="161"/>
        <v>16</v>
      </c>
      <c r="V1303" s="7">
        <v>38930</v>
      </c>
      <c r="W1303" t="s">
        <v>236</v>
      </c>
      <c r="X1303" s="2">
        <v>0.30399999999999999</v>
      </c>
      <c r="Y1303" s="6">
        <f t="shared" si="162"/>
        <v>8.115106377299057E-3</v>
      </c>
      <c r="AA1303">
        <v>8952477</v>
      </c>
      <c r="AB1303">
        <v>12250</v>
      </c>
      <c r="AD1303" t="s">
        <v>1</v>
      </c>
      <c r="AE1303">
        <v>48</v>
      </c>
      <c r="AF1303">
        <v>8</v>
      </c>
      <c r="AH1303" t="s">
        <v>4890</v>
      </c>
      <c r="AI1303" t="s">
        <v>4889</v>
      </c>
      <c r="AJ1303" t="s">
        <v>4888</v>
      </c>
      <c r="AK1303" t="s">
        <v>4887</v>
      </c>
      <c r="AL1303">
        <v>23</v>
      </c>
      <c r="AM1303" s="5">
        <f t="shared" si="163"/>
        <v>1.4375</v>
      </c>
      <c r="AN1303" s="4">
        <f t="shared" si="164"/>
        <v>2.1772056039379025E-3</v>
      </c>
      <c r="AO1303" s="3"/>
      <c r="AP1303">
        <v>0</v>
      </c>
      <c r="AR1303" t="s">
        <v>0</v>
      </c>
      <c r="AT1303" s="2" t="s">
        <v>6</v>
      </c>
      <c r="AU1303" s="1">
        <f t="shared" si="165"/>
        <v>0.63337361452907104</v>
      </c>
      <c r="AV1303" s="1">
        <f t="shared" si="166"/>
        <v>0.51461559906184795</v>
      </c>
      <c r="AW1303" s="1">
        <f t="shared" si="167"/>
        <v>0.39585758359462486</v>
      </c>
    </row>
    <row r="1304" spans="1:49" x14ac:dyDescent="0.2">
      <c r="A1304">
        <v>1302</v>
      </c>
      <c r="B1304" t="s">
        <v>4886</v>
      </c>
      <c r="C1304" t="s">
        <v>4885</v>
      </c>
      <c r="F1304" t="s">
        <v>4884</v>
      </c>
      <c r="G1304" t="s">
        <v>5</v>
      </c>
      <c r="H1304" t="s">
        <v>4</v>
      </c>
      <c r="I1304" t="s">
        <v>4883</v>
      </c>
      <c r="J1304">
        <v>60015331</v>
      </c>
      <c r="K1304" t="s">
        <v>20</v>
      </c>
      <c r="L1304" t="s">
        <v>19</v>
      </c>
      <c r="M1304" t="s">
        <v>18</v>
      </c>
      <c r="N1304">
        <v>4</v>
      </c>
      <c r="O1304" t="s">
        <v>4882</v>
      </c>
      <c r="P1304" t="s">
        <v>4881</v>
      </c>
      <c r="Q1304" t="s">
        <v>4880</v>
      </c>
      <c r="R1304" s="7">
        <v>38930</v>
      </c>
      <c r="S1304" s="8">
        <f t="shared" si="160"/>
        <v>2006</v>
      </c>
      <c r="T1304" s="8">
        <v>2006</v>
      </c>
      <c r="U1304" s="8">
        <f t="shared" si="161"/>
        <v>16</v>
      </c>
      <c r="V1304" s="7">
        <v>38930</v>
      </c>
      <c r="W1304" t="s">
        <v>236</v>
      </c>
      <c r="X1304" s="2">
        <v>0.30399999999999999</v>
      </c>
      <c r="Y1304" s="6">
        <f t="shared" si="162"/>
        <v>8.115106377299057E-3</v>
      </c>
      <c r="AA1304">
        <v>8952477</v>
      </c>
      <c r="AB1304">
        <v>12250</v>
      </c>
      <c r="AD1304" t="s">
        <v>1</v>
      </c>
      <c r="AE1304">
        <v>48</v>
      </c>
      <c r="AF1304">
        <v>8</v>
      </c>
      <c r="AH1304" t="s">
        <v>4879</v>
      </c>
      <c r="AI1304" t="s">
        <v>4878</v>
      </c>
      <c r="AJ1304" t="s">
        <v>4877</v>
      </c>
      <c r="AK1304" t="s">
        <v>4876</v>
      </c>
      <c r="AL1304">
        <v>2</v>
      </c>
      <c r="AM1304" s="5">
        <f t="shared" si="163"/>
        <v>0.125</v>
      </c>
      <c r="AN1304" s="4">
        <f t="shared" si="164"/>
        <v>1.893222264293828E-4</v>
      </c>
      <c r="AO1304" s="3"/>
      <c r="AP1304">
        <v>0</v>
      </c>
      <c r="AR1304" t="s">
        <v>0</v>
      </c>
      <c r="AT1304" s="2" t="s">
        <v>6</v>
      </c>
      <c r="AU1304" s="1">
        <f t="shared" si="165"/>
        <v>0.57373711320381549</v>
      </c>
      <c r="AV1304" s="1">
        <f t="shared" si="166"/>
        <v>0.41522143018642199</v>
      </c>
      <c r="AW1304" s="1">
        <f t="shared" si="167"/>
        <v>0.2567057471690285</v>
      </c>
    </row>
    <row r="1305" spans="1:49" x14ac:dyDescent="0.2">
      <c r="A1305">
        <v>1303</v>
      </c>
      <c r="B1305" t="s">
        <v>4875</v>
      </c>
      <c r="C1305" t="s">
        <v>4874</v>
      </c>
      <c r="F1305" t="s">
        <v>4873</v>
      </c>
      <c r="G1305" t="s">
        <v>5</v>
      </c>
      <c r="H1305" t="s">
        <v>4</v>
      </c>
      <c r="I1305" t="s">
        <v>1417</v>
      </c>
      <c r="J1305" t="s">
        <v>4872</v>
      </c>
      <c r="K1305" t="s">
        <v>4871</v>
      </c>
      <c r="L1305" t="s">
        <v>4870</v>
      </c>
      <c r="M1305" t="s">
        <v>4869</v>
      </c>
      <c r="N1305">
        <v>4</v>
      </c>
      <c r="O1305" t="s">
        <v>4868</v>
      </c>
      <c r="P1305" t="s">
        <v>4867</v>
      </c>
      <c r="Q1305" t="s">
        <v>4866</v>
      </c>
      <c r="R1305" s="7">
        <v>38930</v>
      </c>
      <c r="S1305" s="8">
        <f t="shared" si="160"/>
        <v>2006</v>
      </c>
      <c r="T1305" s="8">
        <v>2006</v>
      </c>
      <c r="U1305" s="8">
        <f t="shared" si="161"/>
        <v>16</v>
      </c>
      <c r="V1305" s="7">
        <v>38930</v>
      </c>
      <c r="W1305" t="s">
        <v>236</v>
      </c>
      <c r="X1305" s="2">
        <v>0.30399999999999999</v>
      </c>
      <c r="Y1305" s="6">
        <f t="shared" si="162"/>
        <v>8.115106377299057E-3</v>
      </c>
      <c r="AA1305">
        <v>8952477</v>
      </c>
      <c r="AB1305">
        <v>12250</v>
      </c>
      <c r="AD1305" t="s">
        <v>1</v>
      </c>
      <c r="AE1305">
        <v>48</v>
      </c>
      <c r="AF1305">
        <v>8</v>
      </c>
      <c r="AH1305" t="s">
        <v>4865</v>
      </c>
      <c r="AI1305" t="s">
        <v>4864</v>
      </c>
      <c r="AJ1305" t="s">
        <v>4863</v>
      </c>
      <c r="AK1305" t="s">
        <v>4862</v>
      </c>
      <c r="AL1305">
        <v>15</v>
      </c>
      <c r="AM1305" s="5">
        <f t="shared" si="163"/>
        <v>0.9375</v>
      </c>
      <c r="AN1305" s="4">
        <f t="shared" si="164"/>
        <v>1.4199166982203711E-3</v>
      </c>
      <c r="AO1305" s="3"/>
      <c r="AP1305">
        <v>0</v>
      </c>
      <c r="AR1305" t="s">
        <v>0</v>
      </c>
      <c r="AT1305" s="2" t="s">
        <v>6</v>
      </c>
      <c r="AU1305" s="1">
        <f t="shared" si="165"/>
        <v>0.61065494735754511</v>
      </c>
      <c r="AV1305" s="1">
        <f t="shared" si="166"/>
        <v>0.47675115377597138</v>
      </c>
      <c r="AW1305" s="1">
        <f t="shared" si="167"/>
        <v>0.34284736019439771</v>
      </c>
    </row>
    <row r="1306" spans="1:49" x14ac:dyDescent="0.2">
      <c r="A1306">
        <v>1304</v>
      </c>
      <c r="B1306" t="s">
        <v>4861</v>
      </c>
      <c r="C1306" t="s">
        <v>4860</v>
      </c>
      <c r="F1306" t="s">
        <v>4859</v>
      </c>
      <c r="G1306" t="s">
        <v>5</v>
      </c>
      <c r="H1306" t="s">
        <v>4</v>
      </c>
      <c r="I1306" t="s">
        <v>1163</v>
      </c>
      <c r="J1306" t="s">
        <v>4858</v>
      </c>
      <c r="K1306" t="s">
        <v>4857</v>
      </c>
      <c r="L1306" t="s">
        <v>4856</v>
      </c>
      <c r="M1306" t="s">
        <v>155</v>
      </c>
      <c r="N1306">
        <v>5</v>
      </c>
      <c r="O1306" t="s">
        <v>4855</v>
      </c>
      <c r="P1306" t="s">
        <v>4854</v>
      </c>
      <c r="Q1306" t="s">
        <v>4853</v>
      </c>
      <c r="R1306" s="7">
        <v>38930</v>
      </c>
      <c r="S1306" s="8">
        <f t="shared" si="160"/>
        <v>2006</v>
      </c>
      <c r="T1306" s="8">
        <v>2006</v>
      </c>
      <c r="U1306" s="8">
        <f t="shared" si="161"/>
        <v>16</v>
      </c>
      <c r="V1306" s="7">
        <v>38930</v>
      </c>
      <c r="W1306" t="s">
        <v>236</v>
      </c>
      <c r="X1306" s="2">
        <v>0.30399999999999999</v>
      </c>
      <c r="Y1306" s="6">
        <f t="shared" si="162"/>
        <v>8.115106377299057E-3</v>
      </c>
      <c r="AA1306">
        <v>8952477</v>
      </c>
      <c r="AB1306">
        <v>12250</v>
      </c>
      <c r="AD1306" t="s">
        <v>1</v>
      </c>
      <c r="AE1306">
        <v>48</v>
      </c>
      <c r="AF1306">
        <v>8</v>
      </c>
      <c r="AH1306" t="s">
        <v>4852</v>
      </c>
      <c r="AI1306" t="s">
        <v>4851</v>
      </c>
      <c r="AJ1306" t="s">
        <v>4850</v>
      </c>
      <c r="AK1306" t="s">
        <v>4849</v>
      </c>
      <c r="AL1306">
        <v>3</v>
      </c>
      <c r="AM1306" s="5">
        <f t="shared" si="163"/>
        <v>0.1875</v>
      </c>
      <c r="AN1306" s="4">
        <f t="shared" si="164"/>
        <v>2.8398333964407423E-4</v>
      </c>
      <c r="AO1306" s="3"/>
      <c r="AP1306">
        <v>0</v>
      </c>
      <c r="AR1306" t="s">
        <v>0</v>
      </c>
      <c r="AT1306" s="2" t="s">
        <v>6</v>
      </c>
      <c r="AU1306" s="1">
        <f t="shared" si="165"/>
        <v>0.57657694660025616</v>
      </c>
      <c r="AV1306" s="1">
        <f t="shared" si="166"/>
        <v>0.41995448584715661</v>
      </c>
      <c r="AW1306" s="1">
        <f t="shared" si="167"/>
        <v>0.26333202509405695</v>
      </c>
    </row>
    <row r="1307" spans="1:49" x14ac:dyDescent="0.2">
      <c r="A1307">
        <v>1305</v>
      </c>
      <c r="B1307" t="s">
        <v>4848</v>
      </c>
      <c r="C1307" t="s">
        <v>4847</v>
      </c>
      <c r="F1307" t="s">
        <v>4846</v>
      </c>
      <c r="G1307" t="s">
        <v>5</v>
      </c>
      <c r="H1307" t="s">
        <v>4</v>
      </c>
      <c r="I1307" t="s">
        <v>4845</v>
      </c>
      <c r="J1307">
        <v>60005049</v>
      </c>
      <c r="K1307" t="s">
        <v>4844</v>
      </c>
      <c r="L1307" t="s">
        <v>241</v>
      </c>
      <c r="M1307" t="s">
        <v>170</v>
      </c>
      <c r="N1307">
        <v>3</v>
      </c>
      <c r="O1307" t="s">
        <v>4843</v>
      </c>
      <c r="P1307" t="s">
        <v>4842</v>
      </c>
      <c r="Q1307" t="s">
        <v>4841</v>
      </c>
      <c r="R1307" s="7">
        <v>38930</v>
      </c>
      <c r="S1307" s="8">
        <f t="shared" si="160"/>
        <v>2006</v>
      </c>
      <c r="T1307" s="8">
        <v>2006</v>
      </c>
      <c r="U1307" s="8">
        <f t="shared" si="161"/>
        <v>16</v>
      </c>
      <c r="V1307" s="7">
        <v>38930</v>
      </c>
      <c r="W1307" t="s">
        <v>236</v>
      </c>
      <c r="X1307" s="2">
        <v>0.30399999999999999</v>
      </c>
      <c r="Y1307" s="6">
        <f t="shared" si="162"/>
        <v>8.115106377299057E-3</v>
      </c>
      <c r="AA1307">
        <v>8952477</v>
      </c>
      <c r="AB1307">
        <v>12250</v>
      </c>
      <c r="AD1307" t="s">
        <v>1</v>
      </c>
      <c r="AE1307">
        <v>48</v>
      </c>
      <c r="AF1307">
        <v>8</v>
      </c>
      <c r="AH1307" t="s">
        <v>4840</v>
      </c>
      <c r="AI1307" t="s">
        <v>4839</v>
      </c>
      <c r="AJ1307" t="s">
        <v>4838</v>
      </c>
      <c r="AK1307" t="s">
        <v>4837</v>
      </c>
      <c r="AL1307">
        <v>3</v>
      </c>
      <c r="AM1307" s="5">
        <f t="shared" si="163"/>
        <v>0.1875</v>
      </c>
      <c r="AN1307" s="4">
        <f t="shared" si="164"/>
        <v>2.8398333964407423E-4</v>
      </c>
      <c r="AO1307" s="3"/>
      <c r="AP1307">
        <v>0</v>
      </c>
      <c r="AR1307" t="s">
        <v>0</v>
      </c>
      <c r="AT1307" s="2" t="s">
        <v>6</v>
      </c>
      <c r="AU1307" s="1">
        <f t="shared" si="165"/>
        <v>0.57657694660025616</v>
      </c>
      <c r="AV1307" s="1">
        <f t="shared" si="166"/>
        <v>0.41995448584715661</v>
      </c>
      <c r="AW1307" s="1">
        <f t="shared" si="167"/>
        <v>0.26333202509405695</v>
      </c>
    </row>
    <row r="1308" spans="1:49" x14ac:dyDescent="0.2">
      <c r="A1308">
        <v>1306</v>
      </c>
      <c r="B1308" t="s">
        <v>4836</v>
      </c>
      <c r="C1308" t="s">
        <v>4835</v>
      </c>
      <c r="F1308" t="s">
        <v>4834</v>
      </c>
      <c r="G1308" t="s">
        <v>5</v>
      </c>
      <c r="H1308" t="s">
        <v>4</v>
      </c>
      <c r="I1308" t="s">
        <v>1415</v>
      </c>
      <c r="J1308">
        <v>60116768</v>
      </c>
      <c r="K1308" t="s">
        <v>1414</v>
      </c>
      <c r="L1308" t="s">
        <v>263</v>
      </c>
      <c r="M1308" t="s">
        <v>254</v>
      </c>
      <c r="N1308">
        <v>3</v>
      </c>
      <c r="O1308" t="s">
        <v>4833</v>
      </c>
      <c r="P1308" t="s">
        <v>4832</v>
      </c>
      <c r="Q1308" t="s">
        <v>4831</v>
      </c>
      <c r="R1308" s="7">
        <v>38930</v>
      </c>
      <c r="S1308" s="8">
        <f t="shared" si="160"/>
        <v>2006</v>
      </c>
      <c r="T1308" s="8">
        <v>2006</v>
      </c>
      <c r="U1308" s="8">
        <f t="shared" si="161"/>
        <v>16</v>
      </c>
      <c r="V1308" s="7">
        <v>38930</v>
      </c>
      <c r="W1308" t="s">
        <v>236</v>
      </c>
      <c r="X1308" s="2">
        <v>0.30399999999999999</v>
      </c>
      <c r="Y1308" s="6">
        <f t="shared" si="162"/>
        <v>8.115106377299057E-3</v>
      </c>
      <c r="AA1308">
        <v>8952477</v>
      </c>
      <c r="AB1308">
        <v>12250</v>
      </c>
      <c r="AD1308" t="s">
        <v>1</v>
      </c>
      <c r="AE1308">
        <v>48</v>
      </c>
      <c r="AF1308">
        <v>8</v>
      </c>
      <c r="AH1308" t="s">
        <v>4830</v>
      </c>
      <c r="AI1308" t="s">
        <v>4829</v>
      </c>
      <c r="AJ1308" t="s">
        <v>4828</v>
      </c>
      <c r="AK1308" t="s">
        <v>4827</v>
      </c>
      <c r="AL1308">
        <v>16</v>
      </c>
      <c r="AM1308" s="5">
        <f t="shared" si="163"/>
        <v>1</v>
      </c>
      <c r="AN1308" s="4">
        <f t="shared" si="164"/>
        <v>1.5145778114350624E-3</v>
      </c>
      <c r="AO1308" s="3"/>
      <c r="AP1308">
        <v>0</v>
      </c>
      <c r="AR1308" t="s">
        <v>0</v>
      </c>
      <c r="AT1308" s="2" t="s">
        <v>6</v>
      </c>
      <c r="AU1308" s="1">
        <f t="shared" si="165"/>
        <v>0.61349478075398578</v>
      </c>
      <c r="AV1308" s="1">
        <f t="shared" si="166"/>
        <v>0.481484209436706</v>
      </c>
      <c r="AW1308" s="1">
        <f t="shared" si="167"/>
        <v>0.34947363811942611</v>
      </c>
    </row>
    <row r="1309" spans="1:49" x14ac:dyDescent="0.2">
      <c r="A1309">
        <v>1307</v>
      </c>
      <c r="B1309" t="s">
        <v>4826</v>
      </c>
      <c r="C1309" t="s">
        <v>4825</v>
      </c>
      <c r="F1309" t="s">
        <v>4824</v>
      </c>
      <c r="G1309" t="s">
        <v>5</v>
      </c>
      <c r="H1309" t="s">
        <v>4</v>
      </c>
      <c r="I1309" t="s">
        <v>744</v>
      </c>
      <c r="J1309" t="s">
        <v>743</v>
      </c>
      <c r="K1309" t="s">
        <v>742</v>
      </c>
      <c r="L1309" t="s">
        <v>741</v>
      </c>
      <c r="M1309" t="s">
        <v>9</v>
      </c>
      <c r="N1309">
        <v>3</v>
      </c>
      <c r="O1309" t="s">
        <v>1850</v>
      </c>
      <c r="P1309" t="s">
        <v>1849</v>
      </c>
      <c r="Q1309" t="s">
        <v>1350</v>
      </c>
      <c r="R1309" s="7">
        <v>38930</v>
      </c>
      <c r="S1309" s="8">
        <f t="shared" si="160"/>
        <v>2006</v>
      </c>
      <c r="T1309" s="8">
        <v>2006</v>
      </c>
      <c r="U1309" s="8">
        <f t="shared" si="161"/>
        <v>16</v>
      </c>
      <c r="V1309" s="7">
        <v>38930</v>
      </c>
      <c r="W1309" t="s">
        <v>236</v>
      </c>
      <c r="X1309" s="2">
        <v>0.30399999999999999</v>
      </c>
      <c r="Y1309" s="6">
        <f t="shared" si="162"/>
        <v>8.115106377299057E-3</v>
      </c>
      <c r="AA1309">
        <v>8952477</v>
      </c>
      <c r="AB1309">
        <v>12250</v>
      </c>
      <c r="AD1309" t="s">
        <v>1</v>
      </c>
      <c r="AE1309">
        <v>48</v>
      </c>
      <c r="AF1309">
        <v>8</v>
      </c>
      <c r="AH1309" t="s">
        <v>4823</v>
      </c>
      <c r="AI1309" t="s">
        <v>4822</v>
      </c>
      <c r="AJ1309" t="s">
        <v>4821</v>
      </c>
      <c r="AK1309" t="s">
        <v>4820</v>
      </c>
      <c r="AL1309">
        <v>34</v>
      </c>
      <c r="AM1309" s="5">
        <f t="shared" si="163"/>
        <v>2.125</v>
      </c>
      <c r="AN1309" s="4">
        <f t="shared" si="164"/>
        <v>3.2184778492995079E-3</v>
      </c>
      <c r="AO1309" s="3"/>
      <c r="AP1309">
        <v>0</v>
      </c>
      <c r="AR1309" t="s">
        <v>0</v>
      </c>
      <c r="AT1309" s="2" t="s">
        <v>6</v>
      </c>
      <c r="AU1309" s="1">
        <f t="shared" si="165"/>
        <v>0.6646117818899191</v>
      </c>
      <c r="AV1309" s="1">
        <f t="shared" si="166"/>
        <v>0.56667921132992827</v>
      </c>
      <c r="AW1309" s="1">
        <f t="shared" si="167"/>
        <v>0.46874664076993722</v>
      </c>
    </row>
    <row r="1310" spans="1:49" x14ac:dyDescent="0.2">
      <c r="A1310">
        <v>1308</v>
      </c>
      <c r="B1310" t="s">
        <v>4819</v>
      </c>
      <c r="C1310" t="s">
        <v>4818</v>
      </c>
      <c r="F1310" t="s">
        <v>4817</v>
      </c>
      <c r="G1310" t="s">
        <v>5</v>
      </c>
      <c r="H1310" t="s">
        <v>4</v>
      </c>
      <c r="I1310" t="s">
        <v>1405</v>
      </c>
      <c r="J1310">
        <v>60033019</v>
      </c>
      <c r="K1310" t="s">
        <v>1404</v>
      </c>
      <c r="L1310" t="s">
        <v>1403</v>
      </c>
      <c r="M1310" t="s">
        <v>36</v>
      </c>
      <c r="N1310">
        <v>2</v>
      </c>
      <c r="O1310" t="s">
        <v>4816</v>
      </c>
      <c r="P1310" t="s">
        <v>4815</v>
      </c>
      <c r="Q1310" t="s">
        <v>4814</v>
      </c>
      <c r="R1310" s="7">
        <v>38930</v>
      </c>
      <c r="S1310" s="8">
        <f t="shared" si="160"/>
        <v>2006</v>
      </c>
      <c r="T1310" s="8">
        <v>2006</v>
      </c>
      <c r="U1310" s="8">
        <f t="shared" si="161"/>
        <v>16</v>
      </c>
      <c r="V1310" s="7">
        <v>38930</v>
      </c>
      <c r="W1310" t="s">
        <v>236</v>
      </c>
      <c r="X1310" s="2">
        <v>0.30399999999999999</v>
      </c>
      <c r="Y1310" s="6">
        <f t="shared" si="162"/>
        <v>8.115106377299057E-3</v>
      </c>
      <c r="AA1310">
        <v>8952477</v>
      </c>
      <c r="AB1310">
        <v>12250</v>
      </c>
      <c r="AD1310" t="s">
        <v>1</v>
      </c>
      <c r="AE1310">
        <v>48</v>
      </c>
      <c r="AF1310">
        <v>8</v>
      </c>
      <c r="AH1310" t="s">
        <v>4813</v>
      </c>
      <c r="AI1310" t="s">
        <v>4812</v>
      </c>
      <c r="AJ1310" t="s">
        <v>4811</v>
      </c>
      <c r="AK1310" t="s">
        <v>4810</v>
      </c>
      <c r="AL1310">
        <v>8</v>
      </c>
      <c r="AM1310" s="5">
        <f t="shared" si="163"/>
        <v>0.5</v>
      </c>
      <c r="AN1310" s="4">
        <f t="shared" si="164"/>
        <v>7.572889057175312E-4</v>
      </c>
      <c r="AO1310" s="3"/>
      <c r="AP1310">
        <v>0</v>
      </c>
      <c r="AR1310" t="s">
        <v>0</v>
      </c>
      <c r="AT1310" s="2" t="s">
        <v>6</v>
      </c>
      <c r="AU1310" s="1">
        <f t="shared" si="165"/>
        <v>0.59077611358245985</v>
      </c>
      <c r="AV1310" s="1">
        <f t="shared" si="166"/>
        <v>0.44361976415082938</v>
      </c>
      <c r="AW1310" s="1">
        <f t="shared" si="167"/>
        <v>0.2964634147191989</v>
      </c>
    </row>
    <row r="1311" spans="1:49" x14ac:dyDescent="0.2">
      <c r="A1311">
        <v>1309</v>
      </c>
      <c r="B1311" t="s">
        <v>4809</v>
      </c>
      <c r="C1311" t="s">
        <v>4808</v>
      </c>
      <c r="F1311" t="s">
        <v>4807</v>
      </c>
      <c r="G1311" t="s">
        <v>5</v>
      </c>
      <c r="H1311" t="s">
        <v>4</v>
      </c>
      <c r="I1311" t="s">
        <v>499</v>
      </c>
      <c r="J1311">
        <v>60000238</v>
      </c>
      <c r="K1311" t="s">
        <v>498</v>
      </c>
      <c r="L1311" t="s">
        <v>497</v>
      </c>
      <c r="M1311" t="s">
        <v>16</v>
      </c>
      <c r="N1311">
        <v>1</v>
      </c>
      <c r="O1311" t="s">
        <v>4806</v>
      </c>
      <c r="P1311">
        <v>6603341974</v>
      </c>
      <c r="Q1311">
        <v>60000238</v>
      </c>
      <c r="R1311" s="7">
        <v>38930</v>
      </c>
      <c r="S1311" s="8">
        <f t="shared" si="160"/>
        <v>2006</v>
      </c>
      <c r="T1311" s="8">
        <v>2006</v>
      </c>
      <c r="U1311" s="8">
        <f t="shared" si="161"/>
        <v>16</v>
      </c>
      <c r="V1311" s="7">
        <v>38930</v>
      </c>
      <c r="W1311" t="s">
        <v>236</v>
      </c>
      <c r="X1311" s="2">
        <v>0.30399999999999999</v>
      </c>
      <c r="Y1311" s="6">
        <f t="shared" si="162"/>
        <v>8.115106377299057E-3</v>
      </c>
      <c r="AA1311">
        <v>8952477</v>
      </c>
      <c r="AB1311">
        <v>12250</v>
      </c>
      <c r="AD1311" t="s">
        <v>1</v>
      </c>
      <c r="AE1311">
        <v>48</v>
      </c>
      <c r="AF1311">
        <v>8</v>
      </c>
      <c r="AH1311" t="s">
        <v>4805</v>
      </c>
      <c r="AI1311" t="s">
        <v>4804</v>
      </c>
      <c r="AJ1311" t="s">
        <v>4803</v>
      </c>
      <c r="AK1311" t="s">
        <v>4802</v>
      </c>
      <c r="AL1311">
        <v>6</v>
      </c>
      <c r="AM1311" s="5">
        <f t="shared" si="163"/>
        <v>0.375</v>
      </c>
      <c r="AN1311" s="4">
        <f t="shared" si="164"/>
        <v>5.6796667928814845E-4</v>
      </c>
      <c r="AO1311" s="3"/>
      <c r="AP1311">
        <v>0</v>
      </c>
      <c r="AR1311" t="s">
        <v>0</v>
      </c>
      <c r="AT1311" s="2" t="s">
        <v>6</v>
      </c>
      <c r="AU1311" s="1">
        <f t="shared" si="165"/>
        <v>0.58509644678957839</v>
      </c>
      <c r="AV1311" s="1">
        <f t="shared" si="166"/>
        <v>0.43415365282936025</v>
      </c>
      <c r="AW1311" s="1">
        <f t="shared" si="167"/>
        <v>0.2832108588691421</v>
      </c>
    </row>
    <row r="1312" spans="1:49" x14ac:dyDescent="0.2">
      <c r="A1312">
        <v>1310</v>
      </c>
      <c r="B1312" t="s">
        <v>4801</v>
      </c>
      <c r="C1312" t="s">
        <v>4800</v>
      </c>
      <c r="F1312" t="s">
        <v>4799</v>
      </c>
      <c r="G1312" t="s">
        <v>5</v>
      </c>
      <c r="H1312" t="s">
        <v>4</v>
      </c>
      <c r="I1312" t="s">
        <v>1306</v>
      </c>
      <c r="J1312">
        <v>60017161</v>
      </c>
      <c r="K1312" t="s">
        <v>595</v>
      </c>
      <c r="L1312" t="s">
        <v>341</v>
      </c>
      <c r="M1312" t="s">
        <v>340</v>
      </c>
      <c r="N1312">
        <v>2</v>
      </c>
      <c r="O1312" t="s">
        <v>1305</v>
      </c>
      <c r="P1312" t="s">
        <v>1304</v>
      </c>
      <c r="Q1312" t="s">
        <v>594</v>
      </c>
      <c r="R1312" s="7">
        <v>38930</v>
      </c>
      <c r="S1312" s="8">
        <f t="shared" si="160"/>
        <v>2006</v>
      </c>
      <c r="T1312" s="8">
        <v>2006</v>
      </c>
      <c r="U1312" s="8">
        <f t="shared" si="161"/>
        <v>16</v>
      </c>
      <c r="V1312" s="7">
        <v>38930</v>
      </c>
      <c r="W1312" t="s">
        <v>236</v>
      </c>
      <c r="X1312" s="2">
        <v>0.30399999999999999</v>
      </c>
      <c r="Y1312" s="6">
        <f t="shared" si="162"/>
        <v>8.115106377299057E-3</v>
      </c>
      <c r="AA1312">
        <v>8952477</v>
      </c>
      <c r="AB1312">
        <v>12250</v>
      </c>
      <c r="AD1312" t="s">
        <v>1</v>
      </c>
      <c r="AE1312">
        <v>48</v>
      </c>
      <c r="AF1312">
        <v>8</v>
      </c>
      <c r="AH1312" t="s">
        <v>4798</v>
      </c>
      <c r="AI1312" t="s">
        <v>4797</v>
      </c>
      <c r="AJ1312" t="s">
        <v>4796</v>
      </c>
      <c r="AK1312" t="s">
        <v>4795</v>
      </c>
      <c r="AL1312">
        <v>1</v>
      </c>
      <c r="AM1312" s="5">
        <f t="shared" si="163"/>
        <v>6.25E-2</v>
      </c>
      <c r="AN1312" s="4">
        <f t="shared" si="164"/>
        <v>9.46611132146914E-5</v>
      </c>
      <c r="AO1312" s="3"/>
      <c r="AP1312">
        <v>0</v>
      </c>
      <c r="AR1312" t="s">
        <v>0</v>
      </c>
      <c r="AT1312" s="2" t="s">
        <v>6</v>
      </c>
      <c r="AU1312" s="1">
        <f t="shared" si="165"/>
        <v>0.5708972798073747</v>
      </c>
      <c r="AV1312" s="1">
        <f t="shared" si="166"/>
        <v>0.41048837452568748</v>
      </c>
      <c r="AW1312" s="1">
        <f t="shared" si="167"/>
        <v>0.25007946924400015</v>
      </c>
    </row>
    <row r="1313" spans="1:49" x14ac:dyDescent="0.2">
      <c r="A1313">
        <v>1311</v>
      </c>
      <c r="B1313" t="s">
        <v>4794</v>
      </c>
      <c r="C1313" t="s">
        <v>4793</v>
      </c>
      <c r="F1313" t="s">
        <v>4792</v>
      </c>
      <c r="G1313" t="s">
        <v>5</v>
      </c>
      <c r="H1313" t="s">
        <v>4</v>
      </c>
      <c r="I1313" t="s">
        <v>1411</v>
      </c>
      <c r="J1313" t="s">
        <v>4791</v>
      </c>
      <c r="K1313" t="s">
        <v>4790</v>
      </c>
      <c r="L1313" t="s">
        <v>4789</v>
      </c>
      <c r="M1313" t="s">
        <v>525</v>
      </c>
      <c r="N1313">
        <v>5</v>
      </c>
      <c r="O1313" t="s">
        <v>4788</v>
      </c>
      <c r="P1313" t="s">
        <v>4787</v>
      </c>
      <c r="Q1313" t="s">
        <v>4786</v>
      </c>
      <c r="R1313" s="7">
        <v>38930</v>
      </c>
      <c r="S1313" s="8">
        <f t="shared" si="160"/>
        <v>2006</v>
      </c>
      <c r="T1313" s="8">
        <v>2006</v>
      </c>
      <c r="U1313" s="8">
        <f t="shared" si="161"/>
        <v>16</v>
      </c>
      <c r="V1313" s="7">
        <v>38930</v>
      </c>
      <c r="W1313" t="s">
        <v>236</v>
      </c>
      <c r="X1313" s="2">
        <v>0.30399999999999999</v>
      </c>
      <c r="Y1313" s="6">
        <f t="shared" si="162"/>
        <v>8.115106377299057E-3</v>
      </c>
      <c r="AA1313">
        <v>8952477</v>
      </c>
      <c r="AB1313">
        <v>12250</v>
      </c>
      <c r="AD1313" t="s">
        <v>1</v>
      </c>
      <c r="AE1313">
        <v>48</v>
      </c>
      <c r="AF1313">
        <v>8</v>
      </c>
      <c r="AH1313" t="s">
        <v>4785</v>
      </c>
      <c r="AI1313" t="s">
        <v>4784</v>
      </c>
      <c r="AJ1313" t="s">
        <v>4783</v>
      </c>
      <c r="AK1313" t="s">
        <v>4782</v>
      </c>
      <c r="AL1313">
        <v>12</v>
      </c>
      <c r="AM1313" s="5">
        <f t="shared" si="163"/>
        <v>0.75</v>
      </c>
      <c r="AN1313" s="4">
        <f t="shared" si="164"/>
        <v>1.1359333585762969E-3</v>
      </c>
      <c r="AO1313" s="3"/>
      <c r="AP1313">
        <v>0</v>
      </c>
      <c r="AR1313" t="s">
        <v>0</v>
      </c>
      <c r="AT1313" s="2" t="s">
        <v>6</v>
      </c>
      <c r="AU1313" s="1">
        <f t="shared" si="165"/>
        <v>0.60213544716822287</v>
      </c>
      <c r="AV1313" s="1">
        <f t="shared" si="166"/>
        <v>0.46255198679376774</v>
      </c>
      <c r="AW1313" s="1">
        <f t="shared" si="167"/>
        <v>0.32296852641931251</v>
      </c>
    </row>
    <row r="1314" spans="1:49" x14ac:dyDescent="0.2">
      <c r="A1314">
        <v>1312</v>
      </c>
      <c r="B1314" t="s">
        <v>4781</v>
      </c>
      <c r="C1314" t="s">
        <v>4780</v>
      </c>
      <c r="F1314" t="s">
        <v>4779</v>
      </c>
      <c r="G1314" t="s">
        <v>5</v>
      </c>
      <c r="H1314" t="s">
        <v>4</v>
      </c>
      <c r="I1314" t="s">
        <v>259</v>
      </c>
      <c r="J1314">
        <v>60024155</v>
      </c>
      <c r="K1314" t="s">
        <v>1057</v>
      </c>
      <c r="L1314" t="s">
        <v>1056</v>
      </c>
      <c r="M1314" t="s">
        <v>254</v>
      </c>
      <c r="N1314">
        <v>2</v>
      </c>
      <c r="O1314" t="s">
        <v>1515</v>
      </c>
      <c r="P1314" t="s">
        <v>1514</v>
      </c>
      <c r="Q1314" t="s">
        <v>1055</v>
      </c>
      <c r="R1314" s="7">
        <v>38930</v>
      </c>
      <c r="S1314" s="8">
        <f t="shared" si="160"/>
        <v>2006</v>
      </c>
      <c r="T1314" s="8">
        <v>2006</v>
      </c>
      <c r="U1314" s="8">
        <f t="shared" si="161"/>
        <v>16</v>
      </c>
      <c r="V1314" s="7">
        <v>38930</v>
      </c>
      <c r="W1314" t="s">
        <v>236</v>
      </c>
      <c r="X1314" s="2">
        <v>0.30399999999999999</v>
      </c>
      <c r="Y1314" s="6">
        <f t="shared" si="162"/>
        <v>8.115106377299057E-3</v>
      </c>
      <c r="AA1314">
        <v>8952477</v>
      </c>
      <c r="AB1314">
        <v>12250</v>
      </c>
      <c r="AD1314" t="s">
        <v>1</v>
      </c>
      <c r="AE1314">
        <v>48</v>
      </c>
      <c r="AF1314">
        <v>8</v>
      </c>
      <c r="AH1314" t="s">
        <v>4778</v>
      </c>
      <c r="AI1314" t="s">
        <v>4777</v>
      </c>
      <c r="AJ1314" t="s">
        <v>4776</v>
      </c>
      <c r="AK1314" t="s">
        <v>4775</v>
      </c>
      <c r="AL1314">
        <v>13</v>
      </c>
      <c r="AM1314" s="5">
        <f t="shared" si="163"/>
        <v>0.8125</v>
      </c>
      <c r="AN1314" s="4">
        <f t="shared" si="164"/>
        <v>1.2305944717909882E-3</v>
      </c>
      <c r="AO1314" s="3"/>
      <c r="AP1314">
        <v>0</v>
      </c>
      <c r="AR1314" t="s">
        <v>0</v>
      </c>
      <c r="AT1314" s="2" t="s">
        <v>6</v>
      </c>
      <c r="AU1314" s="1">
        <f t="shared" si="165"/>
        <v>0.60497528056466354</v>
      </c>
      <c r="AV1314" s="1">
        <f t="shared" si="166"/>
        <v>0.46728504245450225</v>
      </c>
      <c r="AW1314" s="1">
        <f t="shared" si="167"/>
        <v>0.32959480434434091</v>
      </c>
    </row>
    <row r="1315" spans="1:49" x14ac:dyDescent="0.2">
      <c r="A1315">
        <v>1313</v>
      </c>
      <c r="B1315" t="s">
        <v>4774</v>
      </c>
      <c r="C1315" t="s">
        <v>4773</v>
      </c>
      <c r="F1315" t="s">
        <v>4772</v>
      </c>
      <c r="G1315" t="s">
        <v>5</v>
      </c>
      <c r="H1315" t="s">
        <v>4</v>
      </c>
      <c r="I1315" t="s">
        <v>1445</v>
      </c>
      <c r="J1315">
        <v>60033316</v>
      </c>
      <c r="K1315" t="s">
        <v>708</v>
      </c>
      <c r="L1315" t="s">
        <v>707</v>
      </c>
      <c r="M1315" t="s">
        <v>680</v>
      </c>
      <c r="N1315">
        <v>3</v>
      </c>
      <c r="O1315" t="s">
        <v>4771</v>
      </c>
      <c r="P1315" t="s">
        <v>4770</v>
      </c>
      <c r="Q1315" t="s">
        <v>1444</v>
      </c>
      <c r="R1315" s="7">
        <v>38930</v>
      </c>
      <c r="S1315" s="8">
        <f t="shared" si="160"/>
        <v>2006</v>
      </c>
      <c r="T1315" s="8">
        <v>2006</v>
      </c>
      <c r="U1315" s="8">
        <f t="shared" si="161"/>
        <v>16</v>
      </c>
      <c r="V1315" s="7">
        <v>38930</v>
      </c>
      <c r="W1315" t="s">
        <v>236</v>
      </c>
      <c r="X1315" s="2">
        <v>0.30399999999999999</v>
      </c>
      <c r="Y1315" s="6">
        <f t="shared" si="162"/>
        <v>8.115106377299057E-3</v>
      </c>
      <c r="AA1315">
        <v>8952477</v>
      </c>
      <c r="AB1315">
        <v>12250</v>
      </c>
      <c r="AD1315" t="s">
        <v>1</v>
      </c>
      <c r="AE1315">
        <v>48</v>
      </c>
      <c r="AF1315">
        <v>8</v>
      </c>
      <c r="AH1315" t="s">
        <v>4769</v>
      </c>
      <c r="AI1315" t="s">
        <v>4768</v>
      </c>
      <c r="AJ1315" t="s">
        <v>4767</v>
      </c>
      <c r="AK1315" t="s">
        <v>4766</v>
      </c>
      <c r="AL1315">
        <v>0</v>
      </c>
      <c r="AM1315" s="5">
        <f t="shared" si="163"/>
        <v>0</v>
      </c>
      <c r="AN1315" s="4">
        <f t="shared" si="164"/>
        <v>0</v>
      </c>
      <c r="AO1315" s="3"/>
      <c r="AP1315">
        <v>0</v>
      </c>
      <c r="AR1315" t="s">
        <v>0</v>
      </c>
      <c r="AT1315" s="2" t="s">
        <v>6</v>
      </c>
      <c r="AU1315" s="1">
        <f t="shared" si="165"/>
        <v>0.56805744641093392</v>
      </c>
      <c r="AV1315" s="1">
        <f t="shared" si="166"/>
        <v>0.40575531886495286</v>
      </c>
      <c r="AW1315" s="1">
        <f t="shared" si="167"/>
        <v>0.24345319131897172</v>
      </c>
    </row>
    <row r="1316" spans="1:49" x14ac:dyDescent="0.2">
      <c r="A1316">
        <v>1314</v>
      </c>
      <c r="B1316" t="s">
        <v>4765</v>
      </c>
      <c r="C1316" t="s">
        <v>4764</v>
      </c>
      <c r="F1316" t="s">
        <v>4763</v>
      </c>
      <c r="G1316" t="s">
        <v>5</v>
      </c>
      <c r="H1316" t="s">
        <v>4</v>
      </c>
      <c r="I1316" t="s">
        <v>4762</v>
      </c>
      <c r="J1316">
        <v>60000238</v>
      </c>
      <c r="K1316" t="s">
        <v>498</v>
      </c>
      <c r="L1316" t="s">
        <v>497</v>
      </c>
      <c r="M1316" t="s">
        <v>16</v>
      </c>
      <c r="N1316">
        <v>1</v>
      </c>
      <c r="O1316" t="s">
        <v>4761</v>
      </c>
      <c r="P1316">
        <v>14033700700</v>
      </c>
      <c r="Q1316">
        <v>60000238</v>
      </c>
      <c r="R1316" s="7">
        <v>38930</v>
      </c>
      <c r="S1316" s="8">
        <f t="shared" si="160"/>
        <v>2006</v>
      </c>
      <c r="T1316" s="8">
        <v>2006</v>
      </c>
      <c r="U1316" s="8">
        <f t="shared" si="161"/>
        <v>16</v>
      </c>
      <c r="V1316" s="7">
        <v>38930</v>
      </c>
      <c r="W1316" t="s">
        <v>236</v>
      </c>
      <c r="X1316" s="2">
        <v>0.30399999999999999</v>
      </c>
      <c r="Y1316" s="6">
        <f t="shared" si="162"/>
        <v>8.115106377299057E-3</v>
      </c>
      <c r="AA1316">
        <v>8952477</v>
      </c>
      <c r="AB1316">
        <v>12250</v>
      </c>
      <c r="AD1316" t="s">
        <v>1</v>
      </c>
      <c r="AE1316">
        <v>48</v>
      </c>
      <c r="AF1316">
        <v>8</v>
      </c>
      <c r="AH1316" t="s">
        <v>4760</v>
      </c>
      <c r="AI1316" t="s">
        <v>4759</v>
      </c>
      <c r="AJ1316" t="s">
        <v>4758</v>
      </c>
      <c r="AK1316" t="s">
        <v>4757</v>
      </c>
      <c r="AL1316">
        <v>14</v>
      </c>
      <c r="AM1316" s="5">
        <f t="shared" si="163"/>
        <v>0.875</v>
      </c>
      <c r="AN1316" s="4">
        <f t="shared" si="164"/>
        <v>1.3252555850056798E-3</v>
      </c>
      <c r="AO1316" s="3"/>
      <c r="AP1316">
        <v>0</v>
      </c>
      <c r="AR1316" t="s">
        <v>0</v>
      </c>
      <c r="AT1316" s="2" t="s">
        <v>6</v>
      </c>
      <c r="AU1316" s="1">
        <f t="shared" si="165"/>
        <v>0.60781511396110433</v>
      </c>
      <c r="AV1316" s="1">
        <f t="shared" si="166"/>
        <v>0.47201809811523687</v>
      </c>
      <c r="AW1316" s="1">
        <f t="shared" si="167"/>
        <v>0.33622108226936925</v>
      </c>
    </row>
    <row r="1317" spans="1:49" x14ac:dyDescent="0.2">
      <c r="A1317">
        <v>1315</v>
      </c>
      <c r="B1317" t="s">
        <v>4756</v>
      </c>
      <c r="C1317" t="s">
        <v>4755</v>
      </c>
      <c r="F1317" t="s">
        <v>4754</v>
      </c>
      <c r="G1317" t="s">
        <v>5</v>
      </c>
      <c r="H1317" t="s">
        <v>4</v>
      </c>
      <c r="I1317" t="s">
        <v>4337</v>
      </c>
      <c r="J1317" t="s">
        <v>1061</v>
      </c>
      <c r="K1317" t="s">
        <v>1060</v>
      </c>
      <c r="L1317" t="s">
        <v>1059</v>
      </c>
      <c r="M1317" t="s">
        <v>266</v>
      </c>
      <c r="N1317">
        <v>6</v>
      </c>
      <c r="O1317" t="s">
        <v>4753</v>
      </c>
      <c r="P1317" t="s">
        <v>4752</v>
      </c>
      <c r="Q1317" t="s">
        <v>4751</v>
      </c>
      <c r="R1317" s="7">
        <v>38930</v>
      </c>
      <c r="S1317" s="8">
        <f t="shared" si="160"/>
        <v>2006</v>
      </c>
      <c r="T1317" s="8">
        <v>2006</v>
      </c>
      <c r="U1317" s="8">
        <f t="shared" si="161"/>
        <v>16</v>
      </c>
      <c r="V1317" s="7">
        <v>38930</v>
      </c>
      <c r="W1317" t="s">
        <v>236</v>
      </c>
      <c r="X1317" s="2">
        <v>0.30399999999999999</v>
      </c>
      <c r="Y1317" s="6">
        <f t="shared" si="162"/>
        <v>8.115106377299057E-3</v>
      </c>
      <c r="AA1317">
        <v>8952477</v>
      </c>
      <c r="AB1317">
        <v>12250</v>
      </c>
      <c r="AD1317" t="s">
        <v>1</v>
      </c>
      <c r="AE1317">
        <v>48</v>
      </c>
      <c r="AF1317">
        <v>8</v>
      </c>
      <c r="AH1317" t="s">
        <v>4750</v>
      </c>
      <c r="AI1317" t="s">
        <v>4749</v>
      </c>
      <c r="AJ1317" t="s">
        <v>4748</v>
      </c>
      <c r="AK1317" t="s">
        <v>4747</v>
      </c>
      <c r="AL1317">
        <v>42</v>
      </c>
      <c r="AM1317" s="5">
        <f t="shared" si="163"/>
        <v>2.625</v>
      </c>
      <c r="AN1317" s="4">
        <f t="shared" si="164"/>
        <v>3.9757667550170388E-3</v>
      </c>
      <c r="AO1317" s="3"/>
      <c r="AP1317">
        <v>0</v>
      </c>
      <c r="AR1317" t="s">
        <v>0</v>
      </c>
      <c r="AT1317" s="2" t="s">
        <v>6</v>
      </c>
      <c r="AU1317" s="1">
        <f t="shared" si="165"/>
        <v>0.68733044906144514</v>
      </c>
      <c r="AV1317" s="1">
        <f t="shared" si="166"/>
        <v>0.60454365661580478</v>
      </c>
      <c r="AW1317" s="1">
        <f t="shared" si="167"/>
        <v>0.52175686417016442</v>
      </c>
    </row>
    <row r="1318" spans="1:49" x14ac:dyDescent="0.2">
      <c r="A1318">
        <v>1316</v>
      </c>
      <c r="B1318" t="s">
        <v>4746</v>
      </c>
      <c r="C1318" t="s">
        <v>4745</v>
      </c>
      <c r="F1318" t="s">
        <v>4744</v>
      </c>
      <c r="G1318" t="s">
        <v>5</v>
      </c>
      <c r="H1318" t="s">
        <v>4</v>
      </c>
      <c r="I1318" t="s">
        <v>4743</v>
      </c>
      <c r="J1318">
        <v>60105585</v>
      </c>
      <c r="K1318" t="s">
        <v>242</v>
      </c>
      <c r="L1318" t="s">
        <v>241</v>
      </c>
      <c r="M1318" t="s">
        <v>170</v>
      </c>
      <c r="N1318">
        <v>2</v>
      </c>
      <c r="O1318" t="s">
        <v>4742</v>
      </c>
      <c r="P1318" t="s">
        <v>4741</v>
      </c>
      <c r="Q1318" t="s">
        <v>240</v>
      </c>
      <c r="R1318" s="7">
        <v>38930</v>
      </c>
      <c r="S1318" s="8">
        <f t="shared" si="160"/>
        <v>2006</v>
      </c>
      <c r="T1318" s="8">
        <v>2006</v>
      </c>
      <c r="U1318" s="8">
        <f t="shared" si="161"/>
        <v>16</v>
      </c>
      <c r="V1318" s="7">
        <v>38930</v>
      </c>
      <c r="W1318" t="s">
        <v>236</v>
      </c>
      <c r="X1318" s="2">
        <v>0.30399999999999999</v>
      </c>
      <c r="Y1318" s="6">
        <f t="shared" si="162"/>
        <v>8.115106377299057E-3</v>
      </c>
      <c r="AA1318">
        <v>8952477</v>
      </c>
      <c r="AB1318">
        <v>12250</v>
      </c>
      <c r="AD1318" t="s">
        <v>1</v>
      </c>
      <c r="AE1318">
        <v>48</v>
      </c>
      <c r="AF1318">
        <v>8</v>
      </c>
      <c r="AH1318" t="s">
        <v>4740</v>
      </c>
      <c r="AI1318" t="s">
        <v>4739</v>
      </c>
      <c r="AJ1318" t="s">
        <v>4738</v>
      </c>
      <c r="AK1318" t="s">
        <v>4737</v>
      </c>
      <c r="AL1318">
        <v>44</v>
      </c>
      <c r="AM1318" s="5">
        <f t="shared" si="163"/>
        <v>2.75</v>
      </c>
      <c r="AN1318" s="4">
        <f t="shared" si="164"/>
        <v>4.1650889814464215E-3</v>
      </c>
      <c r="AO1318" s="3"/>
      <c r="AP1318">
        <v>0</v>
      </c>
      <c r="AR1318" t="s">
        <v>0</v>
      </c>
      <c r="AT1318" s="2" t="s">
        <v>6</v>
      </c>
      <c r="AU1318" s="1">
        <f t="shared" si="165"/>
        <v>0.69301011585432659</v>
      </c>
      <c r="AV1318" s="1">
        <f t="shared" si="166"/>
        <v>0.61400976793727391</v>
      </c>
      <c r="AW1318" s="1">
        <f t="shared" si="167"/>
        <v>0.53500942002022123</v>
      </c>
    </row>
    <row r="1319" spans="1:49" x14ac:dyDescent="0.2">
      <c r="A1319">
        <v>1317</v>
      </c>
      <c r="B1319" t="s">
        <v>4736</v>
      </c>
      <c r="C1319" t="s">
        <v>4735</v>
      </c>
      <c r="F1319" t="s">
        <v>4734</v>
      </c>
      <c r="G1319" t="s">
        <v>5</v>
      </c>
      <c r="H1319" t="s">
        <v>4</v>
      </c>
      <c r="I1319" t="s">
        <v>4733</v>
      </c>
      <c r="J1319">
        <v>60013983</v>
      </c>
      <c r="K1319" t="s">
        <v>287</v>
      </c>
      <c r="L1319" t="s">
        <v>286</v>
      </c>
      <c r="M1319" t="s">
        <v>127</v>
      </c>
      <c r="N1319">
        <v>3</v>
      </c>
      <c r="O1319" t="s">
        <v>4732</v>
      </c>
      <c r="P1319" t="s">
        <v>4731</v>
      </c>
      <c r="Q1319" t="s">
        <v>550</v>
      </c>
      <c r="R1319" s="7">
        <v>38930</v>
      </c>
      <c r="S1319" s="8">
        <f t="shared" si="160"/>
        <v>2006</v>
      </c>
      <c r="T1319" s="8">
        <v>2006</v>
      </c>
      <c r="U1319" s="8">
        <f t="shared" si="161"/>
        <v>16</v>
      </c>
      <c r="V1319" s="7">
        <v>38930</v>
      </c>
      <c r="W1319" t="s">
        <v>236</v>
      </c>
      <c r="X1319" s="2">
        <v>0.30399999999999999</v>
      </c>
      <c r="Y1319" s="6">
        <f t="shared" si="162"/>
        <v>8.115106377299057E-3</v>
      </c>
      <c r="AA1319">
        <v>8952477</v>
      </c>
      <c r="AB1319">
        <v>12250</v>
      </c>
      <c r="AD1319" t="s">
        <v>1</v>
      </c>
      <c r="AE1319">
        <v>48</v>
      </c>
      <c r="AF1319">
        <v>8</v>
      </c>
      <c r="AH1319" t="s">
        <v>4730</v>
      </c>
      <c r="AI1319" t="s">
        <v>4729</v>
      </c>
      <c r="AJ1319" t="s">
        <v>4728</v>
      </c>
      <c r="AK1319" t="s">
        <v>4727</v>
      </c>
      <c r="AL1319">
        <v>19</v>
      </c>
      <c r="AM1319" s="5">
        <f t="shared" si="163"/>
        <v>1.1875</v>
      </c>
      <c r="AN1319" s="4">
        <f t="shared" si="164"/>
        <v>1.7985611510791368E-3</v>
      </c>
      <c r="AO1319" s="3"/>
      <c r="AP1319">
        <v>0</v>
      </c>
      <c r="AR1319" t="s">
        <v>0</v>
      </c>
      <c r="AT1319" s="2" t="s">
        <v>6</v>
      </c>
      <c r="AU1319" s="1">
        <f t="shared" si="165"/>
        <v>0.62201428094330802</v>
      </c>
      <c r="AV1319" s="1">
        <f t="shared" si="166"/>
        <v>0.49568337641890964</v>
      </c>
      <c r="AW1319" s="1">
        <f t="shared" si="167"/>
        <v>0.36935247189451126</v>
      </c>
    </row>
    <row r="1320" spans="1:49" x14ac:dyDescent="0.2">
      <c r="A1320">
        <v>1318</v>
      </c>
      <c r="B1320" t="s">
        <v>4726</v>
      </c>
      <c r="C1320" t="s">
        <v>4725</v>
      </c>
      <c r="F1320" t="s">
        <v>4724</v>
      </c>
      <c r="G1320" t="s">
        <v>5</v>
      </c>
      <c r="H1320" t="s">
        <v>4</v>
      </c>
      <c r="I1320" t="s">
        <v>4723</v>
      </c>
      <c r="J1320" t="s">
        <v>496</v>
      </c>
      <c r="K1320" t="s">
        <v>495</v>
      </c>
      <c r="L1320" t="s">
        <v>494</v>
      </c>
      <c r="M1320" t="s">
        <v>291</v>
      </c>
      <c r="N1320">
        <v>4</v>
      </c>
      <c r="O1320" t="s">
        <v>4722</v>
      </c>
      <c r="P1320" t="s">
        <v>4721</v>
      </c>
      <c r="Q1320" t="s">
        <v>4720</v>
      </c>
      <c r="R1320" s="7">
        <v>38930</v>
      </c>
      <c r="S1320" s="8">
        <f t="shared" si="160"/>
        <v>2006</v>
      </c>
      <c r="T1320" s="8">
        <v>2006</v>
      </c>
      <c r="U1320" s="8">
        <f t="shared" si="161"/>
        <v>16</v>
      </c>
      <c r="V1320" s="7">
        <v>38930</v>
      </c>
      <c r="W1320" t="s">
        <v>236</v>
      </c>
      <c r="X1320" s="2">
        <v>0.30399999999999999</v>
      </c>
      <c r="Y1320" s="6">
        <f t="shared" si="162"/>
        <v>8.115106377299057E-3</v>
      </c>
      <c r="AA1320">
        <v>8952477</v>
      </c>
      <c r="AB1320">
        <v>12250</v>
      </c>
      <c r="AD1320" t="s">
        <v>1</v>
      </c>
      <c r="AE1320">
        <v>48</v>
      </c>
      <c r="AF1320">
        <v>8</v>
      </c>
      <c r="AH1320" t="s">
        <v>4719</v>
      </c>
      <c r="AI1320" t="s">
        <v>4718</v>
      </c>
      <c r="AJ1320" t="s">
        <v>4717</v>
      </c>
      <c r="AK1320" t="s">
        <v>4716</v>
      </c>
      <c r="AL1320">
        <v>9</v>
      </c>
      <c r="AM1320" s="5">
        <f t="shared" si="163"/>
        <v>0.5625</v>
      </c>
      <c r="AN1320" s="4">
        <f t="shared" si="164"/>
        <v>8.5195001893222262E-4</v>
      </c>
      <c r="AO1320" s="3"/>
      <c r="AP1320">
        <v>0</v>
      </c>
      <c r="AR1320" t="s">
        <v>0</v>
      </c>
      <c r="AT1320" s="2" t="s">
        <v>6</v>
      </c>
      <c r="AU1320" s="1">
        <f t="shared" si="165"/>
        <v>0.59361594697890063</v>
      </c>
      <c r="AV1320" s="1">
        <f t="shared" si="166"/>
        <v>0.448352819811564</v>
      </c>
      <c r="AW1320" s="1">
        <f t="shared" si="167"/>
        <v>0.3030896926442273</v>
      </c>
    </row>
    <row r="1321" spans="1:49" x14ac:dyDescent="0.2">
      <c r="A1321">
        <v>1319</v>
      </c>
      <c r="B1321" t="s">
        <v>4715</v>
      </c>
      <c r="C1321" t="s">
        <v>4714</v>
      </c>
      <c r="F1321" t="s">
        <v>4713</v>
      </c>
      <c r="G1321" t="s">
        <v>5</v>
      </c>
      <c r="H1321" t="s">
        <v>4</v>
      </c>
      <c r="I1321" t="s">
        <v>4712</v>
      </c>
      <c r="J1321" t="s">
        <v>4711</v>
      </c>
      <c r="K1321" t="s">
        <v>4710</v>
      </c>
      <c r="L1321" t="s">
        <v>4709</v>
      </c>
      <c r="M1321" t="s">
        <v>366</v>
      </c>
      <c r="N1321">
        <v>3</v>
      </c>
      <c r="O1321" t="s">
        <v>4708</v>
      </c>
      <c r="P1321" t="s">
        <v>4707</v>
      </c>
      <c r="Q1321" t="s">
        <v>4706</v>
      </c>
      <c r="R1321" s="7">
        <v>38930</v>
      </c>
      <c r="S1321" s="8">
        <f t="shared" si="160"/>
        <v>2006</v>
      </c>
      <c r="T1321" s="8">
        <v>2006</v>
      </c>
      <c r="U1321" s="8">
        <f t="shared" si="161"/>
        <v>16</v>
      </c>
      <c r="V1321" s="7">
        <v>38930</v>
      </c>
      <c r="W1321" t="s">
        <v>236</v>
      </c>
      <c r="X1321" s="2">
        <v>0.30399999999999999</v>
      </c>
      <c r="Y1321" s="6">
        <f t="shared" si="162"/>
        <v>8.115106377299057E-3</v>
      </c>
      <c r="AA1321">
        <v>8952477</v>
      </c>
      <c r="AB1321">
        <v>12250</v>
      </c>
      <c r="AD1321" t="s">
        <v>1</v>
      </c>
      <c r="AE1321">
        <v>48</v>
      </c>
      <c r="AF1321">
        <v>8</v>
      </c>
      <c r="AH1321" t="s">
        <v>4705</v>
      </c>
      <c r="AI1321" t="s">
        <v>4704</v>
      </c>
      <c r="AJ1321" t="s">
        <v>4703</v>
      </c>
      <c r="AK1321" t="s">
        <v>4702</v>
      </c>
      <c r="AL1321">
        <v>3</v>
      </c>
      <c r="AM1321" s="5">
        <f t="shared" si="163"/>
        <v>0.1875</v>
      </c>
      <c r="AN1321" s="4">
        <f t="shared" si="164"/>
        <v>2.8398333964407423E-4</v>
      </c>
      <c r="AO1321" s="3"/>
      <c r="AP1321">
        <v>0</v>
      </c>
      <c r="AR1321" t="s">
        <v>0</v>
      </c>
      <c r="AT1321" s="2" t="s">
        <v>6</v>
      </c>
      <c r="AU1321" s="1">
        <f t="shared" si="165"/>
        <v>0.57657694660025616</v>
      </c>
      <c r="AV1321" s="1">
        <f t="shared" si="166"/>
        <v>0.41995448584715661</v>
      </c>
      <c r="AW1321" s="1">
        <f t="shared" si="167"/>
        <v>0.26333202509405695</v>
      </c>
    </row>
    <row r="1322" spans="1:49" x14ac:dyDescent="0.2">
      <c r="A1322">
        <v>1320</v>
      </c>
      <c r="B1322" t="s">
        <v>4701</v>
      </c>
      <c r="C1322" t="s">
        <v>4700</v>
      </c>
      <c r="F1322" t="s">
        <v>4699</v>
      </c>
      <c r="G1322" t="s">
        <v>5</v>
      </c>
      <c r="H1322" t="s">
        <v>4</v>
      </c>
      <c r="I1322" t="s">
        <v>974</v>
      </c>
      <c r="J1322">
        <v>60003217</v>
      </c>
      <c r="K1322" t="s">
        <v>973</v>
      </c>
      <c r="L1322" t="s">
        <v>972</v>
      </c>
      <c r="M1322" t="s">
        <v>332</v>
      </c>
      <c r="N1322">
        <v>2</v>
      </c>
      <c r="O1322" t="s">
        <v>4698</v>
      </c>
      <c r="P1322" t="s">
        <v>971</v>
      </c>
      <c r="Q1322" t="s">
        <v>970</v>
      </c>
      <c r="R1322" s="7">
        <v>38930</v>
      </c>
      <c r="S1322" s="8">
        <f t="shared" si="160"/>
        <v>2006</v>
      </c>
      <c r="T1322" s="8">
        <v>2006</v>
      </c>
      <c r="U1322" s="8">
        <f t="shared" si="161"/>
        <v>16</v>
      </c>
      <c r="V1322" s="7">
        <v>38930</v>
      </c>
      <c r="W1322" t="s">
        <v>236</v>
      </c>
      <c r="X1322" s="2">
        <v>0.30399999999999999</v>
      </c>
      <c r="Y1322" s="6">
        <f t="shared" si="162"/>
        <v>8.115106377299057E-3</v>
      </c>
      <c r="AA1322">
        <v>8952477</v>
      </c>
      <c r="AB1322">
        <v>12250</v>
      </c>
      <c r="AD1322" t="s">
        <v>1</v>
      </c>
      <c r="AE1322">
        <v>48</v>
      </c>
      <c r="AF1322">
        <v>8</v>
      </c>
      <c r="AH1322" t="s">
        <v>4697</v>
      </c>
      <c r="AI1322" t="s">
        <v>4696</v>
      </c>
      <c r="AJ1322" t="s">
        <v>4695</v>
      </c>
      <c r="AK1322" t="s">
        <v>4694</v>
      </c>
      <c r="AL1322">
        <v>12</v>
      </c>
      <c r="AM1322" s="5">
        <f t="shared" si="163"/>
        <v>0.75</v>
      </c>
      <c r="AN1322" s="4">
        <f t="shared" si="164"/>
        <v>1.1359333585762969E-3</v>
      </c>
      <c r="AO1322" s="3"/>
      <c r="AP1322">
        <v>0</v>
      </c>
      <c r="AR1322" t="s">
        <v>0</v>
      </c>
      <c r="AT1322" s="2" t="s">
        <v>6</v>
      </c>
      <c r="AU1322" s="1">
        <f t="shared" si="165"/>
        <v>0.60213544716822287</v>
      </c>
      <c r="AV1322" s="1">
        <f t="shared" si="166"/>
        <v>0.46255198679376774</v>
      </c>
      <c r="AW1322" s="1">
        <f t="shared" si="167"/>
        <v>0.32296852641931251</v>
      </c>
    </row>
    <row r="1323" spans="1:49" x14ac:dyDescent="0.2">
      <c r="A1323">
        <v>1321</v>
      </c>
      <c r="B1323" t="s">
        <v>4693</v>
      </c>
      <c r="C1323" t="s">
        <v>4692</v>
      </c>
      <c r="F1323" t="s">
        <v>4691</v>
      </c>
      <c r="G1323" t="s">
        <v>5</v>
      </c>
      <c r="H1323" t="s">
        <v>4</v>
      </c>
      <c r="I1323" t="s">
        <v>4690</v>
      </c>
      <c r="J1323">
        <v>60013614</v>
      </c>
      <c r="K1323" t="s">
        <v>4689</v>
      </c>
      <c r="L1323" t="s">
        <v>303</v>
      </c>
      <c r="M1323" t="s">
        <v>103</v>
      </c>
      <c r="N1323">
        <v>1</v>
      </c>
      <c r="O1323" t="s">
        <v>4688</v>
      </c>
      <c r="P1323">
        <v>14033722300</v>
      </c>
      <c r="Q1323">
        <v>60013614</v>
      </c>
      <c r="R1323" s="7">
        <v>38930</v>
      </c>
      <c r="S1323" s="8">
        <f t="shared" si="160"/>
        <v>2006</v>
      </c>
      <c r="T1323" s="8">
        <v>2006</v>
      </c>
      <c r="U1323" s="8">
        <f t="shared" si="161"/>
        <v>16</v>
      </c>
      <c r="V1323" s="7">
        <v>38930</v>
      </c>
      <c r="W1323" t="s">
        <v>236</v>
      </c>
      <c r="X1323" s="2">
        <v>0.30399999999999999</v>
      </c>
      <c r="Y1323" s="6">
        <f t="shared" si="162"/>
        <v>8.115106377299057E-3</v>
      </c>
      <c r="AA1323">
        <v>8952477</v>
      </c>
      <c r="AB1323">
        <v>12250</v>
      </c>
      <c r="AD1323" t="s">
        <v>1</v>
      </c>
      <c r="AE1323">
        <v>48</v>
      </c>
      <c r="AF1323">
        <v>8</v>
      </c>
      <c r="AH1323" t="s">
        <v>4687</v>
      </c>
      <c r="AI1323" t="s">
        <v>4686</v>
      </c>
      <c r="AJ1323" t="s">
        <v>4685</v>
      </c>
      <c r="AK1323" t="s">
        <v>4684</v>
      </c>
      <c r="AL1323">
        <v>2</v>
      </c>
      <c r="AM1323" s="5">
        <f t="shared" si="163"/>
        <v>0.125</v>
      </c>
      <c r="AN1323" s="4">
        <f t="shared" si="164"/>
        <v>1.893222264293828E-4</v>
      </c>
      <c r="AO1323" s="3"/>
      <c r="AP1323">
        <v>0</v>
      </c>
      <c r="AR1323" t="s">
        <v>0</v>
      </c>
      <c r="AT1323" s="2" t="s">
        <v>6</v>
      </c>
      <c r="AU1323" s="1">
        <f t="shared" si="165"/>
        <v>0.57373711320381549</v>
      </c>
      <c r="AV1323" s="1">
        <f t="shared" si="166"/>
        <v>0.41522143018642199</v>
      </c>
      <c r="AW1323" s="1">
        <f t="shared" si="167"/>
        <v>0.2567057471690285</v>
      </c>
    </row>
    <row r="1324" spans="1:49" x14ac:dyDescent="0.2">
      <c r="A1324">
        <v>1322</v>
      </c>
      <c r="B1324" t="s">
        <v>4683</v>
      </c>
      <c r="C1324" t="s">
        <v>4682</v>
      </c>
      <c r="F1324" t="s">
        <v>4681</v>
      </c>
      <c r="G1324" t="s">
        <v>5</v>
      </c>
      <c r="H1324" t="s">
        <v>4</v>
      </c>
      <c r="I1324" t="s">
        <v>4680</v>
      </c>
      <c r="J1324" t="s">
        <v>4679</v>
      </c>
      <c r="K1324" t="s">
        <v>4678</v>
      </c>
      <c r="L1324" t="s">
        <v>4677</v>
      </c>
      <c r="M1324" t="s">
        <v>962</v>
      </c>
      <c r="N1324">
        <v>3</v>
      </c>
      <c r="O1324" t="s">
        <v>4676</v>
      </c>
      <c r="P1324" t="s">
        <v>4675</v>
      </c>
      <c r="Q1324" t="s">
        <v>4674</v>
      </c>
      <c r="R1324" s="7">
        <v>38930</v>
      </c>
      <c r="S1324" s="8">
        <f t="shared" si="160"/>
        <v>2006</v>
      </c>
      <c r="T1324" s="8">
        <v>2006</v>
      </c>
      <c r="U1324" s="8">
        <f t="shared" si="161"/>
        <v>16</v>
      </c>
      <c r="V1324" s="7">
        <v>38930</v>
      </c>
      <c r="W1324" t="s">
        <v>236</v>
      </c>
      <c r="X1324" s="2">
        <v>0.30399999999999999</v>
      </c>
      <c r="Y1324" s="6">
        <f t="shared" si="162"/>
        <v>8.115106377299057E-3</v>
      </c>
      <c r="AA1324">
        <v>8952477</v>
      </c>
      <c r="AB1324">
        <v>12250</v>
      </c>
      <c r="AD1324" t="s">
        <v>1</v>
      </c>
      <c r="AE1324">
        <v>48</v>
      </c>
      <c r="AF1324">
        <v>8</v>
      </c>
      <c r="AH1324" t="s">
        <v>4673</v>
      </c>
      <c r="AI1324" t="s">
        <v>4672</v>
      </c>
      <c r="AJ1324" t="s">
        <v>4671</v>
      </c>
      <c r="AK1324" t="s">
        <v>4670</v>
      </c>
      <c r="AL1324">
        <v>20</v>
      </c>
      <c r="AM1324" s="5">
        <f t="shared" si="163"/>
        <v>1.25</v>
      </c>
      <c r="AN1324" s="4">
        <f t="shared" si="164"/>
        <v>1.8932222642938281E-3</v>
      </c>
      <c r="AO1324" s="3"/>
      <c r="AP1324">
        <v>0</v>
      </c>
      <c r="AR1324" t="s">
        <v>0</v>
      </c>
      <c r="AT1324" s="2" t="s">
        <v>6</v>
      </c>
      <c r="AU1324" s="1">
        <f t="shared" si="165"/>
        <v>0.6248541143397488</v>
      </c>
      <c r="AV1324" s="1">
        <f t="shared" si="166"/>
        <v>0.50041643207964426</v>
      </c>
      <c r="AW1324" s="1">
        <f t="shared" si="167"/>
        <v>0.37597874981953971</v>
      </c>
    </row>
    <row r="1325" spans="1:49" x14ac:dyDescent="0.2">
      <c r="A1325">
        <v>1323</v>
      </c>
      <c r="B1325" t="s">
        <v>4669</v>
      </c>
      <c r="C1325" t="s">
        <v>4668</v>
      </c>
      <c r="F1325" t="s">
        <v>4667</v>
      </c>
      <c r="G1325" t="s">
        <v>5</v>
      </c>
      <c r="H1325" t="s">
        <v>4</v>
      </c>
      <c r="I1325" t="s">
        <v>259</v>
      </c>
      <c r="J1325">
        <v>60024155</v>
      </c>
      <c r="K1325" t="s">
        <v>1057</v>
      </c>
      <c r="L1325" t="s">
        <v>1056</v>
      </c>
      <c r="M1325" t="s">
        <v>254</v>
      </c>
      <c r="N1325">
        <v>2</v>
      </c>
      <c r="O1325" t="s">
        <v>4666</v>
      </c>
      <c r="P1325" t="s">
        <v>4665</v>
      </c>
      <c r="Q1325" t="s">
        <v>1055</v>
      </c>
      <c r="R1325" s="7">
        <v>38930</v>
      </c>
      <c r="S1325" s="8">
        <f t="shared" si="160"/>
        <v>2006</v>
      </c>
      <c r="T1325" s="8">
        <v>2006</v>
      </c>
      <c r="U1325" s="8">
        <f t="shared" si="161"/>
        <v>16</v>
      </c>
      <c r="V1325" s="7">
        <v>38930</v>
      </c>
      <c r="W1325" t="s">
        <v>236</v>
      </c>
      <c r="X1325" s="2">
        <v>0.30399999999999999</v>
      </c>
      <c r="Y1325" s="6">
        <f t="shared" si="162"/>
        <v>8.115106377299057E-3</v>
      </c>
      <c r="AA1325">
        <v>8952477</v>
      </c>
      <c r="AB1325">
        <v>12250</v>
      </c>
      <c r="AD1325" t="s">
        <v>1</v>
      </c>
      <c r="AE1325">
        <v>48</v>
      </c>
      <c r="AF1325">
        <v>8</v>
      </c>
      <c r="AH1325" t="s">
        <v>4664</v>
      </c>
      <c r="AI1325" t="s">
        <v>4663</v>
      </c>
      <c r="AJ1325" t="s">
        <v>4662</v>
      </c>
      <c r="AK1325" t="s">
        <v>4661</v>
      </c>
      <c r="AL1325">
        <v>12</v>
      </c>
      <c r="AM1325" s="5">
        <f t="shared" si="163"/>
        <v>0.75</v>
      </c>
      <c r="AN1325" s="4">
        <f t="shared" si="164"/>
        <v>1.1359333585762969E-3</v>
      </c>
      <c r="AO1325" s="3"/>
      <c r="AP1325">
        <v>0</v>
      </c>
      <c r="AR1325" t="s">
        <v>0</v>
      </c>
      <c r="AT1325" s="2" t="s">
        <v>6</v>
      </c>
      <c r="AU1325" s="1">
        <f t="shared" si="165"/>
        <v>0.60213544716822287</v>
      </c>
      <c r="AV1325" s="1">
        <f t="shared" si="166"/>
        <v>0.46255198679376774</v>
      </c>
      <c r="AW1325" s="1">
        <f t="shared" si="167"/>
        <v>0.32296852641931251</v>
      </c>
    </row>
    <row r="1326" spans="1:49" x14ac:dyDescent="0.2">
      <c r="A1326">
        <v>1324</v>
      </c>
      <c r="B1326" t="s">
        <v>4660</v>
      </c>
      <c r="C1326" t="s">
        <v>4659</v>
      </c>
      <c r="F1326" t="s">
        <v>4658</v>
      </c>
      <c r="G1326" t="s">
        <v>5</v>
      </c>
      <c r="H1326" t="s">
        <v>4</v>
      </c>
      <c r="I1326" t="s">
        <v>4657</v>
      </c>
      <c r="J1326" t="s">
        <v>743</v>
      </c>
      <c r="K1326" t="s">
        <v>742</v>
      </c>
      <c r="L1326" t="s">
        <v>741</v>
      </c>
      <c r="M1326" t="s">
        <v>9</v>
      </c>
      <c r="N1326">
        <v>3</v>
      </c>
      <c r="O1326" t="s">
        <v>4656</v>
      </c>
      <c r="P1326" t="s">
        <v>4655</v>
      </c>
      <c r="Q1326" t="s">
        <v>1350</v>
      </c>
      <c r="R1326" s="7">
        <v>38930</v>
      </c>
      <c r="S1326" s="8">
        <f t="shared" si="160"/>
        <v>2006</v>
      </c>
      <c r="T1326" s="8">
        <v>2006</v>
      </c>
      <c r="U1326" s="8">
        <f t="shared" si="161"/>
        <v>16</v>
      </c>
      <c r="V1326" s="7">
        <v>38930</v>
      </c>
      <c r="W1326" t="s">
        <v>236</v>
      </c>
      <c r="X1326" s="2">
        <v>0.30399999999999999</v>
      </c>
      <c r="Y1326" s="6">
        <f t="shared" si="162"/>
        <v>8.115106377299057E-3</v>
      </c>
      <c r="AA1326">
        <v>8952477</v>
      </c>
      <c r="AB1326">
        <v>12250</v>
      </c>
      <c r="AD1326" t="s">
        <v>1</v>
      </c>
      <c r="AE1326">
        <v>48</v>
      </c>
      <c r="AF1326">
        <v>8</v>
      </c>
      <c r="AH1326" t="s">
        <v>4654</v>
      </c>
      <c r="AI1326" t="s">
        <v>4653</v>
      </c>
      <c r="AJ1326" t="s">
        <v>4652</v>
      </c>
      <c r="AK1326" t="s">
        <v>4651</v>
      </c>
      <c r="AL1326">
        <v>61</v>
      </c>
      <c r="AM1326" s="5">
        <f t="shared" si="163"/>
        <v>3.8125</v>
      </c>
      <c r="AN1326" s="4">
        <f t="shared" si="164"/>
        <v>5.7743279060961756E-3</v>
      </c>
      <c r="AO1326" s="3"/>
      <c r="AP1326">
        <v>0</v>
      </c>
      <c r="AR1326" t="s">
        <v>0</v>
      </c>
      <c r="AT1326" s="2" t="s">
        <v>6</v>
      </c>
      <c r="AU1326" s="1">
        <f t="shared" si="165"/>
        <v>0.74128728359381924</v>
      </c>
      <c r="AV1326" s="1">
        <f t="shared" si="166"/>
        <v>0.69447171416976172</v>
      </c>
      <c r="AW1326" s="1">
        <f t="shared" si="167"/>
        <v>0.6476561447457041</v>
      </c>
    </row>
    <row r="1327" spans="1:49" x14ac:dyDescent="0.2">
      <c r="A1327">
        <v>1325</v>
      </c>
      <c r="B1327" t="s">
        <v>4650</v>
      </c>
      <c r="C1327" t="s">
        <v>4649</v>
      </c>
      <c r="F1327" t="s">
        <v>4648</v>
      </c>
      <c r="G1327" t="s">
        <v>5</v>
      </c>
      <c r="H1327" t="s">
        <v>4</v>
      </c>
      <c r="I1327" t="s">
        <v>4647</v>
      </c>
      <c r="J1327" t="s">
        <v>4646</v>
      </c>
      <c r="K1327" t="s">
        <v>4645</v>
      </c>
      <c r="L1327" t="s">
        <v>4644</v>
      </c>
      <c r="M1327" t="s">
        <v>567</v>
      </c>
      <c r="N1327">
        <v>6</v>
      </c>
      <c r="O1327" t="s">
        <v>4643</v>
      </c>
      <c r="P1327" t="s">
        <v>4642</v>
      </c>
      <c r="Q1327" t="s">
        <v>4641</v>
      </c>
      <c r="R1327" s="7">
        <v>38930</v>
      </c>
      <c r="S1327" s="8">
        <f t="shared" si="160"/>
        <v>2006</v>
      </c>
      <c r="T1327" s="8">
        <v>2006</v>
      </c>
      <c r="U1327" s="8">
        <f t="shared" si="161"/>
        <v>16</v>
      </c>
      <c r="V1327" s="7">
        <v>38930</v>
      </c>
      <c r="W1327" t="s">
        <v>236</v>
      </c>
      <c r="X1327" s="2">
        <v>0.30399999999999999</v>
      </c>
      <c r="Y1327" s="6">
        <f t="shared" si="162"/>
        <v>8.115106377299057E-3</v>
      </c>
      <c r="AA1327">
        <v>8952477</v>
      </c>
      <c r="AB1327">
        <v>12250</v>
      </c>
      <c r="AD1327" t="s">
        <v>1</v>
      </c>
      <c r="AE1327">
        <v>48</v>
      </c>
      <c r="AF1327">
        <v>8</v>
      </c>
      <c r="AH1327" t="s">
        <v>4640</v>
      </c>
      <c r="AI1327" t="s">
        <v>4639</v>
      </c>
      <c r="AJ1327" t="s">
        <v>4638</v>
      </c>
      <c r="AK1327" t="s">
        <v>4637</v>
      </c>
      <c r="AL1327">
        <v>16</v>
      </c>
      <c r="AM1327" s="5">
        <f t="shared" si="163"/>
        <v>1</v>
      </c>
      <c r="AN1327" s="4">
        <f t="shared" si="164"/>
        <v>1.5145778114350624E-3</v>
      </c>
      <c r="AO1327" s="3"/>
      <c r="AP1327">
        <v>0</v>
      </c>
      <c r="AR1327" t="s">
        <v>0</v>
      </c>
      <c r="AT1327" s="2" t="s">
        <v>6</v>
      </c>
      <c r="AU1327" s="1">
        <f t="shared" si="165"/>
        <v>0.61349478075398578</v>
      </c>
      <c r="AV1327" s="1">
        <f t="shared" si="166"/>
        <v>0.481484209436706</v>
      </c>
      <c r="AW1327" s="1">
        <f t="shared" si="167"/>
        <v>0.34947363811942611</v>
      </c>
    </row>
    <row r="1328" spans="1:49" x14ac:dyDescent="0.2">
      <c r="A1328">
        <v>1326</v>
      </c>
      <c r="B1328" t="s">
        <v>4636</v>
      </c>
      <c r="C1328" t="s">
        <v>4635</v>
      </c>
      <c r="F1328" t="s">
        <v>4634</v>
      </c>
      <c r="G1328" t="s">
        <v>5</v>
      </c>
      <c r="H1328" t="s">
        <v>4</v>
      </c>
      <c r="I1328" t="s">
        <v>284</v>
      </c>
      <c r="J1328">
        <v>60005415</v>
      </c>
      <c r="K1328" t="s">
        <v>992</v>
      </c>
      <c r="L1328" t="s">
        <v>991</v>
      </c>
      <c r="M1328" t="s">
        <v>98</v>
      </c>
      <c r="N1328">
        <v>1</v>
      </c>
      <c r="O1328" t="s">
        <v>4633</v>
      </c>
      <c r="P1328">
        <v>22984476600</v>
      </c>
      <c r="Q1328">
        <v>60005415</v>
      </c>
      <c r="R1328" s="7">
        <v>38930</v>
      </c>
      <c r="S1328" s="8">
        <f t="shared" si="160"/>
        <v>2006</v>
      </c>
      <c r="T1328" s="8">
        <v>2006</v>
      </c>
      <c r="U1328" s="8">
        <f t="shared" si="161"/>
        <v>16</v>
      </c>
      <c r="V1328" s="7">
        <v>38930</v>
      </c>
      <c r="W1328" t="s">
        <v>236</v>
      </c>
      <c r="X1328" s="2">
        <v>0.30399999999999999</v>
      </c>
      <c r="Y1328" s="6">
        <f t="shared" si="162"/>
        <v>8.115106377299057E-3</v>
      </c>
      <c r="AA1328">
        <v>8952477</v>
      </c>
      <c r="AB1328">
        <v>12250</v>
      </c>
      <c r="AD1328" t="s">
        <v>1</v>
      </c>
      <c r="AE1328">
        <v>48</v>
      </c>
      <c r="AF1328">
        <v>8</v>
      </c>
      <c r="AH1328" t="s">
        <v>4632</v>
      </c>
      <c r="AI1328" t="s">
        <v>4631</v>
      </c>
      <c r="AJ1328" t="s">
        <v>4630</v>
      </c>
      <c r="AK1328" t="s">
        <v>4629</v>
      </c>
      <c r="AL1328">
        <v>4</v>
      </c>
      <c r="AM1328" s="5">
        <f t="shared" si="163"/>
        <v>0.25</v>
      </c>
      <c r="AN1328" s="4">
        <f t="shared" si="164"/>
        <v>3.786444528587656E-4</v>
      </c>
      <c r="AO1328" s="3"/>
      <c r="AP1328">
        <v>0</v>
      </c>
      <c r="AR1328" t="s">
        <v>0</v>
      </c>
      <c r="AT1328" s="2" t="s">
        <v>6</v>
      </c>
      <c r="AU1328" s="1">
        <f t="shared" si="165"/>
        <v>0.57941677999669683</v>
      </c>
      <c r="AV1328" s="1">
        <f t="shared" si="166"/>
        <v>0.42468754150789112</v>
      </c>
      <c r="AW1328" s="1">
        <f t="shared" si="167"/>
        <v>0.2699583030190853</v>
      </c>
    </row>
    <row r="1329" spans="1:49" x14ac:dyDescent="0.2">
      <c r="A1329">
        <v>1327</v>
      </c>
      <c r="B1329" t="s">
        <v>4628</v>
      </c>
      <c r="C1329" t="s">
        <v>4627</v>
      </c>
      <c r="D1329" t="s">
        <v>4626</v>
      </c>
      <c r="F1329" t="s">
        <v>4625</v>
      </c>
      <c r="G1329" t="s">
        <v>5</v>
      </c>
      <c r="H1329" t="s">
        <v>4</v>
      </c>
      <c r="I1329" t="s">
        <v>4624</v>
      </c>
      <c r="J1329" t="s">
        <v>4623</v>
      </c>
      <c r="K1329" t="s">
        <v>4622</v>
      </c>
      <c r="L1329" t="s">
        <v>4621</v>
      </c>
      <c r="M1329" t="s">
        <v>4620</v>
      </c>
      <c r="N1329">
        <v>4</v>
      </c>
      <c r="O1329" t="s">
        <v>4619</v>
      </c>
      <c r="P1329" t="s">
        <v>4618</v>
      </c>
      <c r="Q1329" t="s">
        <v>4617</v>
      </c>
      <c r="R1329" s="7">
        <v>38930</v>
      </c>
      <c r="S1329" s="8">
        <f t="shared" si="160"/>
        <v>2006</v>
      </c>
      <c r="T1329" s="8">
        <v>2006</v>
      </c>
      <c r="U1329" s="8">
        <f t="shared" si="161"/>
        <v>16</v>
      </c>
      <c r="V1329" s="7">
        <v>38930</v>
      </c>
      <c r="W1329" t="s">
        <v>21</v>
      </c>
      <c r="X1329" s="2">
        <v>0.251</v>
      </c>
      <c r="Y1329" s="6">
        <f t="shared" si="162"/>
        <v>6.7003016470462617E-3</v>
      </c>
      <c r="AA1329">
        <v>207217</v>
      </c>
      <c r="AB1329">
        <v>26145</v>
      </c>
      <c r="AC1329">
        <v>13623060</v>
      </c>
      <c r="AD1329" t="s">
        <v>1</v>
      </c>
      <c r="AE1329">
        <v>93</v>
      </c>
      <c r="AF1329">
        <v>8</v>
      </c>
      <c r="AH1329" t="s">
        <v>4616</v>
      </c>
      <c r="AI1329" t="s">
        <v>4615</v>
      </c>
      <c r="AJ1329" t="s">
        <v>4614</v>
      </c>
      <c r="AK1329" t="s">
        <v>4613</v>
      </c>
      <c r="AL1329">
        <v>0</v>
      </c>
      <c r="AM1329" s="5">
        <f t="shared" si="163"/>
        <v>0</v>
      </c>
      <c r="AN1329" s="4">
        <f t="shared" si="164"/>
        <v>0</v>
      </c>
      <c r="AO1329" s="3"/>
      <c r="AP1329">
        <v>0</v>
      </c>
      <c r="AR1329" t="s">
        <v>0</v>
      </c>
      <c r="AT1329" s="2">
        <v>1.3360000000000001</v>
      </c>
      <c r="AU1329" s="1">
        <f t="shared" si="165"/>
        <v>0.46902111529323826</v>
      </c>
      <c r="AV1329" s="1">
        <f t="shared" si="166"/>
        <v>0.33501508235231309</v>
      </c>
      <c r="AW1329" s="1">
        <f t="shared" si="167"/>
        <v>0.20100904941138784</v>
      </c>
    </row>
    <row r="1330" spans="1:49" x14ac:dyDescent="0.2">
      <c r="A1330">
        <v>1328</v>
      </c>
      <c r="B1330" t="s">
        <v>4612</v>
      </c>
      <c r="C1330" t="s">
        <v>4611</v>
      </c>
      <c r="D1330" t="s">
        <v>4610</v>
      </c>
      <c r="F1330" t="s">
        <v>4609</v>
      </c>
      <c r="G1330" t="s">
        <v>5</v>
      </c>
      <c r="H1330" t="s">
        <v>4</v>
      </c>
      <c r="I1330" t="s">
        <v>4608</v>
      </c>
      <c r="J1330">
        <v>60000745</v>
      </c>
      <c r="K1330" t="s">
        <v>825</v>
      </c>
      <c r="L1330" t="s">
        <v>824</v>
      </c>
      <c r="M1330" t="s">
        <v>16</v>
      </c>
      <c r="N1330">
        <v>4</v>
      </c>
      <c r="O1330" t="s">
        <v>4607</v>
      </c>
      <c r="P1330" t="s">
        <v>4606</v>
      </c>
      <c r="Q1330" t="s">
        <v>4605</v>
      </c>
      <c r="R1330" s="7">
        <v>38930</v>
      </c>
      <c r="S1330" s="8">
        <f t="shared" si="160"/>
        <v>2006</v>
      </c>
      <c r="T1330" s="8">
        <v>2006</v>
      </c>
      <c r="U1330" s="8">
        <f t="shared" si="161"/>
        <v>16</v>
      </c>
      <c r="V1330" s="7">
        <v>38930</v>
      </c>
      <c r="W1330" t="s">
        <v>875</v>
      </c>
      <c r="X1330" s="2">
        <v>0.9</v>
      </c>
      <c r="Y1330" s="6">
        <f t="shared" si="162"/>
        <v>2.4024985985424845E-2</v>
      </c>
      <c r="AA1330">
        <v>9630252</v>
      </c>
      <c r="AB1330">
        <v>29614</v>
      </c>
      <c r="AC1330">
        <v>13616595</v>
      </c>
      <c r="AD1330" t="s">
        <v>1</v>
      </c>
      <c r="AE1330">
        <v>15</v>
      </c>
      <c r="AF1330">
        <v>3</v>
      </c>
      <c r="AG1330">
        <v>24</v>
      </c>
      <c r="AH1330" t="s">
        <v>4604</v>
      </c>
      <c r="AI1330" t="s">
        <v>4603</v>
      </c>
      <c r="AK1330" t="s">
        <v>4602</v>
      </c>
      <c r="AL1330">
        <v>2</v>
      </c>
      <c r="AM1330" s="5">
        <f t="shared" si="163"/>
        <v>0.125</v>
      </c>
      <c r="AN1330" s="4">
        <f t="shared" si="164"/>
        <v>1.893222264293828E-4</v>
      </c>
      <c r="AO1330" s="3"/>
      <c r="AP1330">
        <v>0</v>
      </c>
      <c r="AR1330" t="s">
        <v>0</v>
      </c>
      <c r="AT1330" s="2" t="s">
        <v>6</v>
      </c>
      <c r="AU1330" s="1">
        <f t="shared" si="165"/>
        <v>1.6874286857726204</v>
      </c>
      <c r="AV1330" s="1">
        <f t="shared" si="166"/>
        <v>1.2107154105927114</v>
      </c>
      <c r="AW1330" s="1">
        <f t="shared" si="167"/>
        <v>0.73400213541280213</v>
      </c>
    </row>
    <row r="1331" spans="1:49" x14ac:dyDescent="0.2">
      <c r="A1331">
        <v>1329</v>
      </c>
      <c r="B1331" t="s">
        <v>4601</v>
      </c>
      <c r="C1331" t="s">
        <v>4600</v>
      </c>
      <c r="D1331" t="s">
        <v>4599</v>
      </c>
      <c r="F1331" t="s">
        <v>4598</v>
      </c>
      <c r="G1331" t="s">
        <v>5</v>
      </c>
      <c r="H1331" t="s">
        <v>4</v>
      </c>
      <c r="I1331" t="s">
        <v>4597</v>
      </c>
      <c r="J1331" t="s">
        <v>4596</v>
      </c>
      <c r="K1331" t="s">
        <v>4595</v>
      </c>
      <c r="L1331" t="s">
        <v>4594</v>
      </c>
      <c r="M1331" t="s">
        <v>4593</v>
      </c>
      <c r="N1331">
        <v>4</v>
      </c>
      <c r="O1331" t="s">
        <v>4592</v>
      </c>
      <c r="P1331" t="s">
        <v>4591</v>
      </c>
      <c r="Q1331" t="s">
        <v>4590</v>
      </c>
      <c r="R1331" s="7">
        <v>38930</v>
      </c>
      <c r="S1331" s="8">
        <f t="shared" si="160"/>
        <v>2006</v>
      </c>
      <c r="T1331" s="8">
        <v>2006</v>
      </c>
      <c r="U1331" s="8">
        <f t="shared" si="161"/>
        <v>16</v>
      </c>
      <c r="V1331" s="7">
        <v>38930</v>
      </c>
      <c r="W1331" t="s">
        <v>4589</v>
      </c>
      <c r="X1331" s="2">
        <v>0.42699999999999999</v>
      </c>
      <c r="Y1331" s="6">
        <f t="shared" si="162"/>
        <v>1.1398521128640452E-2</v>
      </c>
      <c r="AA1331">
        <v>15320383</v>
      </c>
      <c r="AB1331">
        <v>24512</v>
      </c>
      <c r="AC1331">
        <v>15497887</v>
      </c>
      <c r="AD1331" t="s">
        <v>1</v>
      </c>
      <c r="AE1331">
        <v>15</v>
      </c>
      <c r="AF1331">
        <v>4</v>
      </c>
      <c r="AH1331" t="s">
        <v>4588</v>
      </c>
      <c r="AI1331" t="s">
        <v>4587</v>
      </c>
      <c r="AJ1331" t="s">
        <v>4586</v>
      </c>
      <c r="AK1331" t="s">
        <v>4585</v>
      </c>
      <c r="AL1331">
        <v>13</v>
      </c>
      <c r="AM1331" s="5">
        <f t="shared" si="163"/>
        <v>0.8125</v>
      </c>
      <c r="AN1331" s="4">
        <f t="shared" si="164"/>
        <v>1.2305944717909882E-3</v>
      </c>
      <c r="AO1331" s="3"/>
      <c r="AP1331">
        <v>0</v>
      </c>
      <c r="AR1331" t="s">
        <v>0</v>
      </c>
      <c r="AT1331" s="2" t="s">
        <v>6</v>
      </c>
      <c r="AU1331" s="1">
        <f t="shared" si="165"/>
        <v>0.83481431315856125</v>
      </c>
      <c r="AV1331" s="1">
        <f t="shared" si="166"/>
        <v>0.63145578002157199</v>
      </c>
      <c r="AW1331" s="1">
        <f t="shared" si="167"/>
        <v>0.42809724688458267</v>
      </c>
    </row>
    <row r="1332" spans="1:49" x14ac:dyDescent="0.2">
      <c r="A1332">
        <v>1330</v>
      </c>
      <c r="B1332" t="s">
        <v>4584</v>
      </c>
      <c r="C1332" t="s">
        <v>4583</v>
      </c>
      <c r="D1332" t="s">
        <v>4582</v>
      </c>
      <c r="F1332" t="s">
        <v>4581</v>
      </c>
      <c r="G1332" t="s">
        <v>5</v>
      </c>
      <c r="H1332" t="s">
        <v>4</v>
      </c>
      <c r="I1332" t="s">
        <v>4580</v>
      </c>
      <c r="J1332">
        <v>60031155</v>
      </c>
      <c r="K1332" t="s">
        <v>4579</v>
      </c>
      <c r="L1332" t="s">
        <v>4578</v>
      </c>
      <c r="M1332" t="s">
        <v>18</v>
      </c>
      <c r="N1332">
        <v>3</v>
      </c>
      <c r="O1332" t="s">
        <v>4577</v>
      </c>
      <c r="P1332" t="s">
        <v>4576</v>
      </c>
      <c r="Q1332" t="s">
        <v>4575</v>
      </c>
      <c r="R1332" s="7">
        <v>38930</v>
      </c>
      <c r="S1332" s="8">
        <f t="shared" si="160"/>
        <v>2006</v>
      </c>
      <c r="T1332" s="8">
        <v>2006</v>
      </c>
      <c r="U1332" s="8">
        <f t="shared" si="161"/>
        <v>16</v>
      </c>
      <c r="V1332" s="7">
        <v>38930</v>
      </c>
      <c r="W1332" t="s">
        <v>4574</v>
      </c>
      <c r="X1332" s="2">
        <v>1.5669999999999999</v>
      </c>
      <c r="Y1332" s="6">
        <f t="shared" si="162"/>
        <v>4.1830170043511916E-2</v>
      </c>
      <c r="AA1332">
        <v>1410296</v>
      </c>
      <c r="AB1332">
        <v>15652</v>
      </c>
      <c r="AD1332" t="s">
        <v>1</v>
      </c>
      <c r="AE1332">
        <v>28</v>
      </c>
      <c r="AF1332">
        <v>10</v>
      </c>
      <c r="AH1332" t="s">
        <v>4573</v>
      </c>
      <c r="AI1332" t="s">
        <v>4572</v>
      </c>
      <c r="AJ1332" t="s">
        <v>4571</v>
      </c>
      <c r="AK1332" t="s">
        <v>4570</v>
      </c>
      <c r="AL1332">
        <v>135</v>
      </c>
      <c r="AM1332" s="5">
        <f t="shared" si="163"/>
        <v>8.4375</v>
      </c>
      <c r="AN1332" s="4">
        <f t="shared" si="164"/>
        <v>1.2779250283983339E-2</v>
      </c>
      <c r="AO1332" s="3"/>
      <c r="AP1332">
        <v>0</v>
      </c>
      <c r="AR1332" t="s">
        <v>0</v>
      </c>
      <c r="AT1332" s="2">
        <v>4.4710000000000001</v>
      </c>
      <c r="AU1332" s="1">
        <f t="shared" si="165"/>
        <v>3.3114894115653342</v>
      </c>
      <c r="AV1332" s="1">
        <f t="shared" si="166"/>
        <v>2.730471016374763</v>
      </c>
      <c r="AW1332" s="1">
        <f t="shared" si="167"/>
        <v>2.1494526211841913</v>
      </c>
    </row>
    <row r="1333" spans="1:49" x14ac:dyDescent="0.2">
      <c r="A1333">
        <v>1331</v>
      </c>
      <c r="B1333" t="s">
        <v>4569</v>
      </c>
      <c r="C1333" t="s">
        <v>4568</v>
      </c>
      <c r="D1333" t="s">
        <v>4567</v>
      </c>
      <c r="F1333" t="s">
        <v>4566</v>
      </c>
      <c r="G1333" t="s">
        <v>5</v>
      </c>
      <c r="H1333" t="s">
        <v>4</v>
      </c>
      <c r="I1333" t="s">
        <v>4565</v>
      </c>
      <c r="J1333" t="s">
        <v>4564</v>
      </c>
      <c r="K1333" t="s">
        <v>4563</v>
      </c>
      <c r="L1333" t="s">
        <v>4562</v>
      </c>
      <c r="M1333" t="s">
        <v>1595</v>
      </c>
      <c r="N1333">
        <v>6</v>
      </c>
      <c r="O1333" t="s">
        <v>4561</v>
      </c>
      <c r="P1333" t="s">
        <v>4560</v>
      </c>
      <c r="Q1333" t="s">
        <v>4559</v>
      </c>
      <c r="R1333" s="7">
        <v>38930</v>
      </c>
      <c r="S1333" s="8">
        <f t="shared" si="160"/>
        <v>2006</v>
      </c>
      <c r="T1333" s="8">
        <v>2006</v>
      </c>
      <c r="U1333" s="8">
        <f t="shared" si="161"/>
        <v>16</v>
      </c>
      <c r="V1333" s="7">
        <v>38930</v>
      </c>
      <c r="W1333" t="s">
        <v>15</v>
      </c>
      <c r="X1333" s="2">
        <v>0.90700000000000003</v>
      </c>
      <c r="Y1333" s="6">
        <f t="shared" si="162"/>
        <v>2.4211846987533703E-2</v>
      </c>
      <c r="AA1333">
        <v>1651684</v>
      </c>
      <c r="AB1333">
        <v>25548</v>
      </c>
      <c r="AD1333" t="s">
        <v>1</v>
      </c>
      <c r="AE1333">
        <v>86</v>
      </c>
      <c r="AF1333">
        <v>8</v>
      </c>
      <c r="AH1333" t="s">
        <v>4558</v>
      </c>
      <c r="AI1333" t="s">
        <v>4557</v>
      </c>
      <c r="AJ1333" t="s">
        <v>4556</v>
      </c>
      <c r="AK1333" t="s">
        <v>4555</v>
      </c>
      <c r="AL1333">
        <v>3</v>
      </c>
      <c r="AM1333" s="5">
        <f t="shared" si="163"/>
        <v>0.1875</v>
      </c>
      <c r="AN1333" s="4">
        <f t="shared" si="164"/>
        <v>2.8398333964407423E-4</v>
      </c>
      <c r="AO1333" s="3"/>
      <c r="AP1333">
        <v>0</v>
      </c>
      <c r="AR1333" t="s">
        <v>0</v>
      </c>
      <c r="AT1333" s="2">
        <v>4.6619999999999999</v>
      </c>
      <c r="AU1333" s="1">
        <f t="shared" si="165"/>
        <v>1.7033487893166812</v>
      </c>
      <c r="AV1333" s="1">
        <f t="shared" si="166"/>
        <v>1.2247915163588889</v>
      </c>
      <c r="AW1333" s="1">
        <f t="shared" si="167"/>
        <v>0.74623424340109623</v>
      </c>
    </row>
    <row r="1334" spans="1:49" x14ac:dyDescent="0.2">
      <c r="A1334">
        <v>1332</v>
      </c>
      <c r="B1334" t="s">
        <v>4554</v>
      </c>
      <c r="C1334" t="s">
        <v>4553</v>
      </c>
      <c r="D1334" t="s">
        <v>4552</v>
      </c>
      <c r="F1334" t="s">
        <v>4551</v>
      </c>
      <c r="G1334" t="s">
        <v>5</v>
      </c>
      <c r="H1334" t="s">
        <v>4</v>
      </c>
      <c r="I1334" t="s">
        <v>4550</v>
      </c>
      <c r="J1334">
        <v>60011604</v>
      </c>
      <c r="K1334" t="s">
        <v>4549</v>
      </c>
      <c r="L1334" t="s">
        <v>4548</v>
      </c>
      <c r="M1334" t="s">
        <v>157</v>
      </c>
      <c r="N1334">
        <v>2</v>
      </c>
      <c r="O1334" t="s">
        <v>4547</v>
      </c>
      <c r="P1334" t="s">
        <v>4546</v>
      </c>
      <c r="Q1334" t="s">
        <v>4545</v>
      </c>
      <c r="R1334" s="7">
        <v>38930</v>
      </c>
      <c r="S1334" s="8">
        <f t="shared" si="160"/>
        <v>2006</v>
      </c>
      <c r="T1334" s="8">
        <v>2006</v>
      </c>
      <c r="U1334" s="8">
        <f t="shared" si="161"/>
        <v>16</v>
      </c>
      <c r="V1334" s="7">
        <v>38930</v>
      </c>
      <c r="W1334" t="s">
        <v>15</v>
      </c>
      <c r="X1334" s="2">
        <v>0.90700000000000003</v>
      </c>
      <c r="Y1334" s="6">
        <f t="shared" si="162"/>
        <v>2.4211846987533703E-2</v>
      </c>
      <c r="AA1334">
        <v>1651684</v>
      </c>
      <c r="AB1334">
        <v>25548</v>
      </c>
      <c r="AD1334" t="s">
        <v>1</v>
      </c>
      <c r="AE1334">
        <v>86</v>
      </c>
      <c r="AF1334">
        <v>8</v>
      </c>
      <c r="AH1334" t="s">
        <v>4544</v>
      </c>
      <c r="AI1334" t="s">
        <v>4543</v>
      </c>
      <c r="AJ1334" t="s">
        <v>4542</v>
      </c>
      <c r="AK1334" t="s">
        <v>4541</v>
      </c>
      <c r="AL1334">
        <v>26</v>
      </c>
      <c r="AM1334" s="5">
        <f t="shared" si="163"/>
        <v>1.625</v>
      </c>
      <c r="AN1334" s="4">
        <f t="shared" si="164"/>
        <v>2.4611889435819764E-3</v>
      </c>
      <c r="AO1334" s="3"/>
      <c r="AP1334">
        <v>0</v>
      </c>
      <c r="AQ1334" t="s">
        <v>200</v>
      </c>
      <c r="AR1334" t="s">
        <v>4540</v>
      </c>
      <c r="AS1334" t="s">
        <v>199</v>
      </c>
      <c r="AT1334" s="2">
        <v>4.6619999999999999</v>
      </c>
      <c r="AU1334" s="1">
        <f t="shared" si="165"/>
        <v>1.7686649574348183</v>
      </c>
      <c r="AV1334" s="1">
        <f t="shared" si="166"/>
        <v>1.3336517965557839</v>
      </c>
      <c r="AW1334" s="1">
        <f t="shared" si="167"/>
        <v>0.89863863567674929</v>
      </c>
    </row>
    <row r="1335" spans="1:49" x14ac:dyDescent="0.2">
      <c r="A1335">
        <v>1333</v>
      </c>
      <c r="B1335" t="s">
        <v>4539</v>
      </c>
      <c r="C1335" t="s">
        <v>4538</v>
      </c>
      <c r="D1335" t="s">
        <v>4537</v>
      </c>
      <c r="F1335" t="s">
        <v>4536</v>
      </c>
      <c r="G1335" t="s">
        <v>5</v>
      </c>
      <c r="H1335" t="s">
        <v>4</v>
      </c>
      <c r="I1335" t="s">
        <v>4535</v>
      </c>
      <c r="J1335">
        <v>60029859</v>
      </c>
      <c r="K1335" t="s">
        <v>4534</v>
      </c>
      <c r="L1335" t="s">
        <v>1041</v>
      </c>
      <c r="M1335" t="s">
        <v>170</v>
      </c>
      <c r="N1335">
        <v>2</v>
      </c>
      <c r="O1335" t="s">
        <v>4533</v>
      </c>
      <c r="P1335" t="s">
        <v>4532</v>
      </c>
      <c r="Q1335" t="s">
        <v>4531</v>
      </c>
      <c r="R1335" s="7">
        <v>38930</v>
      </c>
      <c r="S1335" s="8">
        <f t="shared" si="160"/>
        <v>2006</v>
      </c>
      <c r="T1335" s="8">
        <v>2006</v>
      </c>
      <c r="U1335" s="8">
        <f t="shared" si="161"/>
        <v>16</v>
      </c>
      <c r="V1335" s="7">
        <v>38930</v>
      </c>
      <c r="W1335" t="s">
        <v>15</v>
      </c>
      <c r="X1335" s="2">
        <v>0.90700000000000003</v>
      </c>
      <c r="Y1335" s="6">
        <f t="shared" si="162"/>
        <v>2.4211846987533703E-2</v>
      </c>
      <c r="AA1335">
        <v>1651684</v>
      </c>
      <c r="AB1335">
        <v>25548</v>
      </c>
      <c r="AD1335" t="s">
        <v>1</v>
      </c>
      <c r="AE1335">
        <v>86</v>
      </c>
      <c r="AF1335">
        <v>8</v>
      </c>
      <c r="AH1335" t="s">
        <v>4530</v>
      </c>
      <c r="AI1335" t="s">
        <v>4529</v>
      </c>
      <c r="AJ1335" t="s">
        <v>4528</v>
      </c>
      <c r="AK1335" t="s">
        <v>4527</v>
      </c>
      <c r="AL1335">
        <v>4</v>
      </c>
      <c r="AM1335" s="5">
        <f t="shared" si="163"/>
        <v>0.25</v>
      </c>
      <c r="AN1335" s="4">
        <f t="shared" si="164"/>
        <v>3.786444528587656E-4</v>
      </c>
      <c r="AO1335" s="3"/>
      <c r="AP1335">
        <v>0</v>
      </c>
      <c r="AR1335" t="s">
        <v>0</v>
      </c>
      <c r="AT1335" s="2">
        <v>4.6619999999999999</v>
      </c>
      <c r="AU1335" s="1">
        <f t="shared" si="165"/>
        <v>1.7061886227131218</v>
      </c>
      <c r="AV1335" s="1">
        <f t="shared" si="166"/>
        <v>1.2295245720196235</v>
      </c>
      <c r="AW1335" s="1">
        <f t="shared" si="167"/>
        <v>0.75286052132612458</v>
      </c>
    </row>
    <row r="1336" spans="1:49" x14ac:dyDescent="0.2">
      <c r="A1336">
        <v>1334</v>
      </c>
      <c r="B1336" t="s">
        <v>4526</v>
      </c>
      <c r="C1336" t="s">
        <v>4525</v>
      </c>
      <c r="D1336" t="s">
        <v>4524</v>
      </c>
      <c r="F1336" t="s">
        <v>4523</v>
      </c>
      <c r="G1336" t="s">
        <v>5</v>
      </c>
      <c r="H1336" t="s">
        <v>4</v>
      </c>
      <c r="I1336" t="s">
        <v>4522</v>
      </c>
      <c r="J1336" t="s">
        <v>4521</v>
      </c>
      <c r="K1336" t="s">
        <v>4520</v>
      </c>
      <c r="L1336" t="s">
        <v>4519</v>
      </c>
      <c r="M1336" t="s">
        <v>30</v>
      </c>
      <c r="N1336">
        <v>3</v>
      </c>
      <c r="O1336" t="s">
        <v>4518</v>
      </c>
      <c r="P1336" t="s">
        <v>4517</v>
      </c>
      <c r="Q1336" t="s">
        <v>4516</v>
      </c>
      <c r="R1336" s="7">
        <v>38930</v>
      </c>
      <c r="S1336" s="8">
        <f t="shared" si="160"/>
        <v>2006</v>
      </c>
      <c r="T1336" s="8">
        <v>2006</v>
      </c>
      <c r="U1336" s="8">
        <f t="shared" si="161"/>
        <v>16</v>
      </c>
      <c r="V1336" s="7">
        <v>38930</v>
      </c>
      <c r="W1336" t="s">
        <v>15</v>
      </c>
      <c r="X1336" s="2">
        <v>0.90700000000000003</v>
      </c>
      <c r="Y1336" s="6">
        <f t="shared" si="162"/>
        <v>2.4211846987533703E-2</v>
      </c>
      <c r="AA1336">
        <v>1651684</v>
      </c>
      <c r="AB1336">
        <v>25548</v>
      </c>
      <c r="AD1336" t="s">
        <v>1</v>
      </c>
      <c r="AE1336">
        <v>86</v>
      </c>
      <c r="AF1336">
        <v>8</v>
      </c>
      <c r="AH1336" t="s">
        <v>4515</v>
      </c>
      <c r="AI1336" t="s">
        <v>4514</v>
      </c>
      <c r="AJ1336" t="s">
        <v>4513</v>
      </c>
      <c r="AK1336" t="s">
        <v>4512</v>
      </c>
      <c r="AL1336">
        <v>5</v>
      </c>
      <c r="AM1336" s="5">
        <f t="shared" si="163"/>
        <v>0.3125</v>
      </c>
      <c r="AN1336" s="4">
        <f t="shared" si="164"/>
        <v>4.7330556607345703E-4</v>
      </c>
      <c r="AO1336" s="3"/>
      <c r="AP1336">
        <v>0</v>
      </c>
      <c r="AR1336" t="s">
        <v>0</v>
      </c>
      <c r="AT1336" s="2">
        <v>4.6619999999999999</v>
      </c>
      <c r="AU1336" s="1">
        <f t="shared" si="165"/>
        <v>1.7090284561095626</v>
      </c>
      <c r="AV1336" s="1">
        <f t="shared" si="166"/>
        <v>1.2342576276803578</v>
      </c>
      <c r="AW1336" s="1">
        <f t="shared" si="167"/>
        <v>0.75948679925115303</v>
      </c>
    </row>
    <row r="1337" spans="1:49" x14ac:dyDescent="0.2">
      <c r="A1337">
        <v>1335</v>
      </c>
      <c r="B1337" t="s">
        <v>4511</v>
      </c>
      <c r="C1337" t="s">
        <v>4510</v>
      </c>
      <c r="D1337" t="s">
        <v>4509</v>
      </c>
      <c r="F1337" t="s">
        <v>4508</v>
      </c>
      <c r="G1337" t="s">
        <v>5</v>
      </c>
      <c r="H1337" t="s">
        <v>4</v>
      </c>
      <c r="I1337" t="s">
        <v>1562</v>
      </c>
      <c r="J1337" t="s">
        <v>4507</v>
      </c>
      <c r="K1337" t="s">
        <v>4506</v>
      </c>
      <c r="L1337" t="s">
        <v>4505</v>
      </c>
      <c r="M1337" t="s">
        <v>4504</v>
      </c>
      <c r="N1337">
        <v>2</v>
      </c>
      <c r="O1337" t="s">
        <v>4503</v>
      </c>
      <c r="P1337" t="s">
        <v>4502</v>
      </c>
      <c r="Q1337" t="s">
        <v>4501</v>
      </c>
      <c r="R1337" s="7">
        <v>38930</v>
      </c>
      <c r="S1337" s="8">
        <f t="shared" si="160"/>
        <v>2006</v>
      </c>
      <c r="T1337" s="8">
        <v>2006</v>
      </c>
      <c r="U1337" s="8">
        <f t="shared" si="161"/>
        <v>16</v>
      </c>
      <c r="V1337" s="7">
        <v>38930</v>
      </c>
      <c r="W1337" t="s">
        <v>15</v>
      </c>
      <c r="X1337" s="2">
        <v>0.90700000000000003</v>
      </c>
      <c r="Y1337" s="6">
        <f t="shared" si="162"/>
        <v>2.4211846987533703E-2</v>
      </c>
      <c r="AA1337">
        <v>1651684</v>
      </c>
      <c r="AB1337">
        <v>25548</v>
      </c>
      <c r="AD1337" t="s">
        <v>1</v>
      </c>
      <c r="AE1337">
        <v>86</v>
      </c>
      <c r="AF1337">
        <v>8</v>
      </c>
      <c r="AH1337" t="s">
        <v>4500</v>
      </c>
      <c r="AI1337" t="s">
        <v>4499</v>
      </c>
      <c r="AJ1337" t="s">
        <v>4498</v>
      </c>
      <c r="AK1337" t="s">
        <v>4497</v>
      </c>
      <c r="AL1337">
        <v>4</v>
      </c>
      <c r="AM1337" s="5">
        <f t="shared" si="163"/>
        <v>0.25</v>
      </c>
      <c r="AN1337" s="4">
        <f t="shared" si="164"/>
        <v>3.786444528587656E-4</v>
      </c>
      <c r="AO1337" s="3"/>
      <c r="AP1337">
        <v>0</v>
      </c>
      <c r="AR1337" t="s">
        <v>0</v>
      </c>
      <c r="AT1337" s="2">
        <v>4.6619999999999999</v>
      </c>
      <c r="AU1337" s="1">
        <f t="shared" si="165"/>
        <v>1.7061886227131218</v>
      </c>
      <c r="AV1337" s="1">
        <f t="shared" si="166"/>
        <v>1.2295245720196235</v>
      </c>
      <c r="AW1337" s="1">
        <f t="shared" si="167"/>
        <v>0.75286052132612458</v>
      </c>
    </row>
    <row r="1338" spans="1:49" x14ac:dyDescent="0.2">
      <c r="A1338">
        <v>1336</v>
      </c>
      <c r="B1338" t="s">
        <v>4496</v>
      </c>
      <c r="C1338" t="s">
        <v>4495</v>
      </c>
      <c r="D1338" t="s">
        <v>4494</v>
      </c>
      <c r="F1338" t="s">
        <v>4493</v>
      </c>
      <c r="G1338" t="s">
        <v>5</v>
      </c>
      <c r="H1338" t="s">
        <v>4</v>
      </c>
      <c r="I1338" t="s">
        <v>4492</v>
      </c>
      <c r="J1338" t="s">
        <v>4491</v>
      </c>
      <c r="K1338" t="s">
        <v>4490</v>
      </c>
      <c r="L1338" t="s">
        <v>4489</v>
      </c>
      <c r="M1338" t="s">
        <v>1171</v>
      </c>
      <c r="N1338">
        <v>5</v>
      </c>
      <c r="O1338" t="s">
        <v>4488</v>
      </c>
      <c r="P1338" t="s">
        <v>4487</v>
      </c>
      <c r="Q1338" t="s">
        <v>4486</v>
      </c>
      <c r="R1338" s="7">
        <v>38930</v>
      </c>
      <c r="S1338" s="8">
        <f t="shared" si="160"/>
        <v>2006</v>
      </c>
      <c r="T1338" s="8">
        <v>2006</v>
      </c>
      <c r="U1338" s="8">
        <f t="shared" si="161"/>
        <v>16</v>
      </c>
      <c r="V1338" s="7">
        <v>38930</v>
      </c>
      <c r="W1338" t="s">
        <v>15</v>
      </c>
      <c r="X1338" s="2">
        <v>0.90700000000000003</v>
      </c>
      <c r="Y1338" s="6">
        <f t="shared" si="162"/>
        <v>2.4211846987533703E-2</v>
      </c>
      <c r="AA1338">
        <v>1651684</v>
      </c>
      <c r="AB1338">
        <v>25548</v>
      </c>
      <c r="AD1338" t="s">
        <v>1</v>
      </c>
      <c r="AE1338">
        <v>86</v>
      </c>
      <c r="AF1338">
        <v>8</v>
      </c>
      <c r="AH1338" t="s">
        <v>4485</v>
      </c>
      <c r="AI1338" t="s">
        <v>4484</v>
      </c>
      <c r="AJ1338" t="s">
        <v>4483</v>
      </c>
      <c r="AK1338" t="s">
        <v>4482</v>
      </c>
      <c r="AL1338">
        <v>28</v>
      </c>
      <c r="AM1338" s="5">
        <f t="shared" si="163"/>
        <v>1.75</v>
      </c>
      <c r="AN1338" s="4">
        <f t="shared" si="164"/>
        <v>2.6505111700113595E-3</v>
      </c>
      <c r="AO1338" s="3"/>
      <c r="AP1338">
        <v>0</v>
      </c>
      <c r="AR1338" t="s">
        <v>0</v>
      </c>
      <c r="AT1338" s="2">
        <v>4.6619999999999999</v>
      </c>
      <c r="AU1338" s="1">
        <f t="shared" si="165"/>
        <v>1.7743446242276997</v>
      </c>
      <c r="AV1338" s="1">
        <f t="shared" si="166"/>
        <v>1.3431179078772533</v>
      </c>
      <c r="AW1338" s="1">
        <f t="shared" si="167"/>
        <v>0.91189119152680609</v>
      </c>
    </row>
    <row r="1339" spans="1:49" x14ac:dyDescent="0.2">
      <c r="A1339">
        <v>1337</v>
      </c>
      <c r="B1339" t="s">
        <v>4481</v>
      </c>
      <c r="C1339" t="s">
        <v>4480</v>
      </c>
      <c r="F1339" t="s">
        <v>4479</v>
      </c>
      <c r="G1339" t="s">
        <v>5</v>
      </c>
      <c r="H1339" t="s">
        <v>4</v>
      </c>
      <c r="I1339" t="s">
        <v>4478</v>
      </c>
      <c r="J1339" t="s">
        <v>4477</v>
      </c>
      <c r="K1339" t="s">
        <v>4476</v>
      </c>
      <c r="L1339" t="s">
        <v>4475</v>
      </c>
      <c r="M1339" t="s">
        <v>428</v>
      </c>
      <c r="N1339">
        <v>2</v>
      </c>
      <c r="O1339" t="s">
        <v>4474</v>
      </c>
      <c r="P1339" t="s">
        <v>4473</v>
      </c>
      <c r="Q1339" t="s">
        <v>4472</v>
      </c>
      <c r="R1339" s="7">
        <v>38930</v>
      </c>
      <c r="S1339" s="8">
        <f t="shared" si="160"/>
        <v>2006</v>
      </c>
      <c r="T1339" s="8">
        <v>2006</v>
      </c>
      <c r="U1339" s="8">
        <f t="shared" si="161"/>
        <v>16</v>
      </c>
      <c r="V1339" s="7">
        <v>38930</v>
      </c>
      <c r="W1339" t="s">
        <v>8</v>
      </c>
      <c r="X1339" s="2">
        <v>0.111</v>
      </c>
      <c r="Y1339" s="6">
        <f t="shared" si="162"/>
        <v>2.9630816048690639E-3</v>
      </c>
      <c r="AA1339">
        <v>87566621</v>
      </c>
      <c r="AB1339">
        <v>24890</v>
      </c>
      <c r="AC1339">
        <v>15206424</v>
      </c>
      <c r="AD1339" t="s">
        <v>1</v>
      </c>
      <c r="AE1339">
        <v>89</v>
      </c>
      <c r="AF1339">
        <v>8</v>
      </c>
      <c r="AH1339" t="s">
        <v>4471</v>
      </c>
      <c r="AI1339" t="s">
        <v>4470</v>
      </c>
      <c r="AJ1339" t="s">
        <v>4469</v>
      </c>
      <c r="AK1339" t="s">
        <v>4468</v>
      </c>
      <c r="AL1339">
        <v>0</v>
      </c>
      <c r="AM1339" s="5">
        <f t="shared" si="163"/>
        <v>0</v>
      </c>
      <c r="AN1339" s="4">
        <f t="shared" si="164"/>
        <v>0</v>
      </c>
      <c r="AO1339" s="3"/>
      <c r="AP1339">
        <v>0</v>
      </c>
      <c r="AR1339" t="s">
        <v>0</v>
      </c>
      <c r="AT1339" s="2" t="s">
        <v>6</v>
      </c>
      <c r="AU1339" s="1">
        <f t="shared" si="165"/>
        <v>0.20741571234083445</v>
      </c>
      <c r="AV1339" s="1">
        <f t="shared" si="166"/>
        <v>0.1481540802434532</v>
      </c>
      <c r="AW1339" s="1">
        <f t="shared" si="167"/>
        <v>8.8892448146071903E-2</v>
      </c>
    </row>
    <row r="1340" spans="1:49" x14ac:dyDescent="0.2">
      <c r="A1340">
        <v>1338</v>
      </c>
      <c r="B1340" t="s">
        <v>4467</v>
      </c>
      <c r="C1340" t="s">
        <v>4466</v>
      </c>
      <c r="F1340" t="s">
        <v>4465</v>
      </c>
      <c r="G1340" t="s">
        <v>5</v>
      </c>
      <c r="H1340" t="s">
        <v>4</v>
      </c>
      <c r="I1340" t="s">
        <v>4464</v>
      </c>
      <c r="J1340" t="s">
        <v>4463</v>
      </c>
      <c r="K1340" t="s">
        <v>4462</v>
      </c>
      <c r="L1340" t="s">
        <v>4461</v>
      </c>
      <c r="M1340" t="s">
        <v>4460</v>
      </c>
      <c r="N1340">
        <v>2</v>
      </c>
      <c r="O1340" t="s">
        <v>4459</v>
      </c>
      <c r="P1340" t="s">
        <v>4458</v>
      </c>
      <c r="Q1340" t="s">
        <v>4457</v>
      </c>
      <c r="R1340" s="7">
        <v>38930</v>
      </c>
      <c r="S1340" s="8">
        <f t="shared" si="160"/>
        <v>2006</v>
      </c>
      <c r="T1340" s="8">
        <v>2006</v>
      </c>
      <c r="U1340" s="8">
        <f t="shared" si="161"/>
        <v>16</v>
      </c>
      <c r="V1340" s="7">
        <v>38930</v>
      </c>
      <c r="W1340" t="s">
        <v>7</v>
      </c>
      <c r="X1340" s="2">
        <v>0.10299999999999999</v>
      </c>
      <c r="Y1340" s="6">
        <f t="shared" si="162"/>
        <v>2.7495261738875098E-3</v>
      </c>
      <c r="AA1340">
        <v>10420967</v>
      </c>
      <c r="AB1340">
        <v>24908</v>
      </c>
      <c r="AD1340" t="s">
        <v>1</v>
      </c>
      <c r="AE1340">
        <v>89</v>
      </c>
      <c r="AF1340">
        <v>8</v>
      </c>
      <c r="AH1340" t="s">
        <v>4456</v>
      </c>
      <c r="AI1340" t="s">
        <v>4455</v>
      </c>
      <c r="AJ1340" t="s">
        <v>4454</v>
      </c>
      <c r="AK1340" t="s">
        <v>4453</v>
      </c>
      <c r="AL1340">
        <v>1</v>
      </c>
      <c r="AM1340" s="5">
        <f t="shared" si="163"/>
        <v>6.25E-2</v>
      </c>
      <c r="AN1340" s="4">
        <f t="shared" si="164"/>
        <v>9.46611132146914E-5</v>
      </c>
      <c r="AO1340" s="3"/>
      <c r="AP1340">
        <v>0</v>
      </c>
      <c r="AR1340" t="s">
        <v>0</v>
      </c>
      <c r="AT1340" s="2" t="s">
        <v>6</v>
      </c>
      <c r="AU1340" s="1">
        <f t="shared" si="165"/>
        <v>0.19530666556856641</v>
      </c>
      <c r="AV1340" s="1">
        <f t="shared" si="166"/>
        <v>0.14220936435511006</v>
      </c>
      <c r="AW1340" s="1">
        <f t="shared" si="167"/>
        <v>8.9112063141653694E-2</v>
      </c>
    </row>
    <row r="1341" spans="1:49" x14ac:dyDescent="0.2">
      <c r="A1341">
        <v>1339</v>
      </c>
      <c r="B1341" t="s">
        <v>4452</v>
      </c>
      <c r="C1341" t="s">
        <v>4451</v>
      </c>
      <c r="F1341" t="s">
        <v>4450</v>
      </c>
      <c r="G1341" t="s">
        <v>5</v>
      </c>
      <c r="H1341" t="s">
        <v>4</v>
      </c>
      <c r="I1341" t="s">
        <v>4449</v>
      </c>
      <c r="J1341">
        <v>60007363</v>
      </c>
      <c r="K1341" t="s">
        <v>4448</v>
      </c>
      <c r="L1341" t="s">
        <v>4447</v>
      </c>
      <c r="M1341" t="s">
        <v>16</v>
      </c>
      <c r="N1341">
        <v>6</v>
      </c>
      <c r="O1341" t="s">
        <v>4446</v>
      </c>
      <c r="P1341" t="s">
        <v>4445</v>
      </c>
      <c r="Q1341" t="s">
        <v>4444</v>
      </c>
      <c r="R1341" s="7">
        <v>38926</v>
      </c>
      <c r="S1341" s="8">
        <f t="shared" si="160"/>
        <v>2006</v>
      </c>
      <c r="T1341" s="8">
        <v>2006</v>
      </c>
      <c r="U1341" s="8">
        <f t="shared" si="161"/>
        <v>16</v>
      </c>
      <c r="V1341" s="7">
        <v>2006</v>
      </c>
      <c r="W1341" t="s">
        <v>765</v>
      </c>
      <c r="X1341" s="2">
        <v>1.1819999999999999</v>
      </c>
      <c r="Y1341" s="6">
        <f t="shared" si="162"/>
        <v>3.1552814927524625E-2</v>
      </c>
      <c r="AA1341">
        <v>36951</v>
      </c>
      <c r="AB1341">
        <v>27030</v>
      </c>
      <c r="AD1341" t="s">
        <v>1</v>
      </c>
      <c r="AE1341">
        <v>89</v>
      </c>
      <c r="AF1341">
        <v>3</v>
      </c>
      <c r="AG1341">
        <v>31119</v>
      </c>
      <c r="AI1341" t="s">
        <v>4443</v>
      </c>
      <c r="AK1341" t="s">
        <v>4442</v>
      </c>
      <c r="AL1341">
        <v>11</v>
      </c>
      <c r="AM1341" s="5">
        <f t="shared" si="163"/>
        <v>0.6875</v>
      </c>
      <c r="AN1341" s="4">
        <f t="shared" si="164"/>
        <v>1.0412722453616054E-3</v>
      </c>
      <c r="AO1341" s="3"/>
      <c r="AP1341">
        <v>0</v>
      </c>
      <c r="AQ1341" t="s">
        <v>28</v>
      </c>
      <c r="AR1341" t="s">
        <v>4441</v>
      </c>
      <c r="AS1341" t="s">
        <v>27</v>
      </c>
      <c r="AT1341" s="2">
        <v>3.7909999999999999</v>
      </c>
      <c r="AU1341" s="1">
        <f t="shared" si="165"/>
        <v>2.2399352122875715</v>
      </c>
      <c r="AV1341" s="1">
        <f t="shared" si="166"/>
        <v>1.6297043586443114</v>
      </c>
      <c r="AW1341" s="1">
        <f t="shared" si="167"/>
        <v>1.0194735050010511</v>
      </c>
    </row>
    <row r="1342" spans="1:49" x14ac:dyDescent="0.2">
      <c r="A1342">
        <v>1340</v>
      </c>
      <c r="B1342" t="s">
        <v>4440</v>
      </c>
      <c r="C1342" t="s">
        <v>4439</v>
      </c>
      <c r="D1342" t="s">
        <v>4438</v>
      </c>
      <c r="E1342">
        <v>17070755</v>
      </c>
      <c r="F1342" t="s">
        <v>4437</v>
      </c>
      <c r="G1342" t="s">
        <v>5</v>
      </c>
      <c r="H1342" t="s">
        <v>4</v>
      </c>
      <c r="I1342" t="s">
        <v>4436</v>
      </c>
      <c r="J1342" t="s">
        <v>4435</v>
      </c>
      <c r="K1342" t="s">
        <v>4434</v>
      </c>
      <c r="L1342" t="s">
        <v>4433</v>
      </c>
      <c r="M1342" t="s">
        <v>48</v>
      </c>
      <c r="N1342">
        <v>3</v>
      </c>
      <c r="O1342" t="s">
        <v>4432</v>
      </c>
      <c r="P1342" t="s">
        <v>4431</v>
      </c>
      <c r="Q1342" t="s">
        <v>4430</v>
      </c>
      <c r="R1342" s="7">
        <v>38926</v>
      </c>
      <c r="S1342" s="8">
        <f t="shared" si="160"/>
        <v>2006</v>
      </c>
      <c r="T1342" s="8">
        <v>2006</v>
      </c>
      <c r="U1342" s="8">
        <f t="shared" si="161"/>
        <v>16</v>
      </c>
      <c r="V1342" s="7">
        <v>38926</v>
      </c>
      <c r="W1342" t="s">
        <v>4429</v>
      </c>
      <c r="X1342" s="2">
        <v>0.96599999999999997</v>
      </c>
      <c r="Y1342" s="6">
        <f t="shared" si="162"/>
        <v>2.5786818291022664E-2</v>
      </c>
      <c r="AA1342">
        <v>9324739</v>
      </c>
      <c r="AB1342">
        <v>13882</v>
      </c>
      <c r="AC1342">
        <v>16180429</v>
      </c>
      <c r="AD1342" t="s">
        <v>1</v>
      </c>
      <c r="AE1342">
        <v>42</v>
      </c>
      <c r="AF1342">
        <v>2</v>
      </c>
      <c r="AH1342" t="s">
        <v>4428</v>
      </c>
      <c r="AI1342" t="s">
        <v>4427</v>
      </c>
      <c r="AJ1342" t="s">
        <v>4426</v>
      </c>
      <c r="AK1342" t="s">
        <v>4425</v>
      </c>
      <c r="AL1342">
        <v>13</v>
      </c>
      <c r="AM1342" s="5">
        <f t="shared" si="163"/>
        <v>0.8125</v>
      </c>
      <c r="AN1342" s="4">
        <f t="shared" si="164"/>
        <v>1.2305944717909882E-3</v>
      </c>
      <c r="AO1342" s="3"/>
      <c r="AP1342">
        <v>0</v>
      </c>
      <c r="AQ1342" t="s">
        <v>28</v>
      </c>
      <c r="AR1342" t="s">
        <v>4424</v>
      </c>
      <c r="AS1342" t="s">
        <v>27</v>
      </c>
      <c r="AT1342" s="2">
        <v>3.02</v>
      </c>
      <c r="AU1342" s="1">
        <f t="shared" si="165"/>
        <v>1.8419951145253162</v>
      </c>
      <c r="AV1342" s="1">
        <f t="shared" si="166"/>
        <v>1.3508706381406828</v>
      </c>
      <c r="AW1342" s="1">
        <f t="shared" si="167"/>
        <v>0.8597461617560489</v>
      </c>
    </row>
    <row r="1343" spans="1:49" x14ac:dyDescent="0.2">
      <c r="A1343">
        <v>1341</v>
      </c>
      <c r="B1343" t="s">
        <v>4423</v>
      </c>
      <c r="C1343" t="s">
        <v>4422</v>
      </c>
      <c r="F1343" t="s">
        <v>4421</v>
      </c>
      <c r="G1343" t="s">
        <v>5</v>
      </c>
      <c r="H1343" t="s">
        <v>4</v>
      </c>
      <c r="I1343" t="s">
        <v>4420</v>
      </c>
      <c r="J1343" t="s">
        <v>4414</v>
      </c>
      <c r="K1343" t="s">
        <v>4419</v>
      </c>
      <c r="L1343" t="s">
        <v>4418</v>
      </c>
      <c r="M1343" t="s">
        <v>4417</v>
      </c>
      <c r="N1343">
        <v>2</v>
      </c>
      <c r="O1343" t="s">
        <v>4416</v>
      </c>
      <c r="P1343" t="s">
        <v>4415</v>
      </c>
      <c r="Q1343" t="s">
        <v>4414</v>
      </c>
      <c r="R1343" s="7">
        <v>38925</v>
      </c>
      <c r="S1343" s="8">
        <f t="shared" si="160"/>
        <v>2006</v>
      </c>
      <c r="T1343" s="8">
        <v>2006</v>
      </c>
      <c r="U1343" s="8">
        <f t="shared" si="161"/>
        <v>16</v>
      </c>
      <c r="V1343" s="7">
        <v>38925</v>
      </c>
      <c r="W1343" t="s">
        <v>1001</v>
      </c>
      <c r="X1343" s="2">
        <v>0.621</v>
      </c>
      <c r="Y1343" s="6">
        <f t="shared" si="162"/>
        <v>1.6577240329943142E-2</v>
      </c>
      <c r="AA1343">
        <v>11755326</v>
      </c>
      <c r="AB1343">
        <v>4700151916</v>
      </c>
      <c r="AC1343">
        <v>11755334</v>
      </c>
      <c r="AD1343" t="s">
        <v>1</v>
      </c>
      <c r="AF1343">
        <v>1272</v>
      </c>
      <c r="AH1343" s="9">
        <v>16072</v>
      </c>
      <c r="AI1343" t="s">
        <v>4413</v>
      </c>
      <c r="AJ1343" t="s">
        <v>4412</v>
      </c>
      <c r="AK1343" t="s">
        <v>4411</v>
      </c>
      <c r="AL1343">
        <v>16</v>
      </c>
      <c r="AM1343" s="5">
        <f t="shared" si="163"/>
        <v>1</v>
      </c>
      <c r="AN1343" s="4">
        <f t="shared" si="164"/>
        <v>1.5145778114350624E-3</v>
      </c>
      <c r="AO1343" s="3"/>
      <c r="AP1343">
        <v>0</v>
      </c>
      <c r="AR1343" t="s">
        <v>0</v>
      </c>
      <c r="AT1343" s="2">
        <v>1.091</v>
      </c>
      <c r="AU1343" s="1">
        <f t="shared" si="165"/>
        <v>1.2058441574390719</v>
      </c>
      <c r="AV1343" s="1">
        <f t="shared" si="166"/>
        <v>0.90459090706891021</v>
      </c>
      <c r="AW1343" s="1">
        <f t="shared" si="167"/>
        <v>0.60333765669874861</v>
      </c>
    </row>
    <row r="1344" spans="1:49" x14ac:dyDescent="0.2">
      <c r="A1344">
        <v>1342</v>
      </c>
      <c r="B1344" t="s">
        <v>4410</v>
      </c>
      <c r="C1344" t="s">
        <v>4409</v>
      </c>
      <c r="D1344" t="s">
        <v>4408</v>
      </c>
      <c r="F1344" t="s">
        <v>4407</v>
      </c>
      <c r="G1344" t="s">
        <v>5</v>
      </c>
      <c r="H1344" t="s">
        <v>4</v>
      </c>
      <c r="I1344" t="s">
        <v>4406</v>
      </c>
      <c r="J1344">
        <v>60028900</v>
      </c>
      <c r="K1344" t="s">
        <v>805</v>
      </c>
      <c r="L1344" t="s">
        <v>217</v>
      </c>
      <c r="M1344" t="s">
        <v>18</v>
      </c>
      <c r="N1344">
        <v>3</v>
      </c>
      <c r="O1344" t="s">
        <v>4405</v>
      </c>
      <c r="P1344" t="s">
        <v>4404</v>
      </c>
      <c r="Q1344" t="s">
        <v>804</v>
      </c>
      <c r="R1344" s="7">
        <v>38924</v>
      </c>
      <c r="S1344" s="8">
        <f t="shared" si="160"/>
        <v>2006</v>
      </c>
      <c r="T1344" s="8">
        <v>2006</v>
      </c>
      <c r="U1344" s="8">
        <f t="shared" si="161"/>
        <v>16</v>
      </c>
      <c r="V1344" s="7">
        <v>38924</v>
      </c>
      <c r="W1344" t="s">
        <v>4403</v>
      </c>
      <c r="X1344" s="2">
        <v>0.627</v>
      </c>
      <c r="Y1344" s="6">
        <f t="shared" si="162"/>
        <v>1.6737406903179305E-2</v>
      </c>
      <c r="AA1344">
        <v>1403664</v>
      </c>
      <c r="AB1344">
        <v>13681</v>
      </c>
      <c r="AD1344" t="s">
        <v>1</v>
      </c>
      <c r="AE1344">
        <v>29</v>
      </c>
      <c r="AF1344">
        <v>11</v>
      </c>
      <c r="AH1344" t="s">
        <v>4402</v>
      </c>
      <c r="AI1344" t="s">
        <v>4401</v>
      </c>
      <c r="AJ1344" t="s">
        <v>4400</v>
      </c>
      <c r="AK1344" t="s">
        <v>4399</v>
      </c>
      <c r="AL1344">
        <v>2</v>
      </c>
      <c r="AM1344" s="5">
        <f t="shared" si="163"/>
        <v>0.125</v>
      </c>
      <c r="AN1344" s="4">
        <f t="shared" si="164"/>
        <v>1.893222264293828E-4</v>
      </c>
      <c r="AO1344" s="3"/>
      <c r="AP1344">
        <v>0</v>
      </c>
      <c r="AQ1344" t="s">
        <v>28</v>
      </c>
      <c r="AR1344" t="s">
        <v>4398</v>
      </c>
      <c r="AS1344" t="s">
        <v>27</v>
      </c>
      <c r="AT1344" s="2">
        <v>3.1669999999999998</v>
      </c>
      <c r="AU1344" s="1">
        <f t="shared" si="165"/>
        <v>1.1772981500154327</v>
      </c>
      <c r="AV1344" s="1">
        <f t="shared" si="166"/>
        <v>0.84633645648043454</v>
      </c>
      <c r="AW1344" s="1">
        <f t="shared" si="167"/>
        <v>0.51537476294543594</v>
      </c>
    </row>
    <row r="1345" spans="1:49" x14ac:dyDescent="0.2">
      <c r="A1345">
        <v>1343</v>
      </c>
      <c r="B1345" t="s">
        <v>4397</v>
      </c>
      <c r="C1345" t="s">
        <v>4396</v>
      </c>
      <c r="D1345" t="s">
        <v>4395</v>
      </c>
      <c r="E1345">
        <v>16860748</v>
      </c>
      <c r="F1345" t="s">
        <v>4394</v>
      </c>
      <c r="G1345" t="s">
        <v>5</v>
      </c>
      <c r="H1345" t="s">
        <v>4</v>
      </c>
      <c r="I1345" t="s">
        <v>4393</v>
      </c>
      <c r="J1345" t="s">
        <v>4392</v>
      </c>
      <c r="K1345" t="s">
        <v>4391</v>
      </c>
      <c r="L1345" t="s">
        <v>4390</v>
      </c>
      <c r="M1345" t="s">
        <v>4389</v>
      </c>
      <c r="N1345">
        <v>6</v>
      </c>
      <c r="O1345" t="s">
        <v>4388</v>
      </c>
      <c r="P1345" t="s">
        <v>4387</v>
      </c>
      <c r="Q1345" t="s">
        <v>4386</v>
      </c>
      <c r="R1345" s="7">
        <v>38923</v>
      </c>
      <c r="S1345" s="8">
        <f t="shared" si="160"/>
        <v>2006</v>
      </c>
      <c r="T1345" s="8">
        <v>2006</v>
      </c>
      <c r="U1345" s="8">
        <f t="shared" si="161"/>
        <v>16</v>
      </c>
      <c r="V1345" s="7">
        <v>38923</v>
      </c>
      <c r="W1345" t="s">
        <v>720</v>
      </c>
      <c r="X1345" s="2">
        <v>3.8220000000000001</v>
      </c>
      <c r="Y1345" s="6">
        <f t="shared" si="162"/>
        <v>0.10202610715143751</v>
      </c>
      <c r="AA1345">
        <v>9609822</v>
      </c>
      <c r="AB1345">
        <v>15537</v>
      </c>
      <c r="AD1345" t="s">
        <v>1</v>
      </c>
      <c r="AE1345">
        <v>16</v>
      </c>
      <c r="AF1345">
        <v>14</v>
      </c>
      <c r="AH1345" t="s">
        <v>4385</v>
      </c>
      <c r="AI1345" t="s">
        <v>4384</v>
      </c>
      <c r="AJ1345" t="s">
        <v>3972</v>
      </c>
      <c r="AK1345" t="s">
        <v>4383</v>
      </c>
      <c r="AL1345">
        <v>120</v>
      </c>
      <c r="AM1345" s="5">
        <f t="shared" si="163"/>
        <v>7.5</v>
      </c>
      <c r="AN1345" s="4">
        <f t="shared" si="164"/>
        <v>1.1359333585762969E-2</v>
      </c>
      <c r="AO1345" s="3"/>
      <c r="AP1345">
        <v>1</v>
      </c>
      <c r="AQ1345" t="s">
        <v>4382</v>
      </c>
      <c r="AR1345" t="s">
        <v>4381</v>
      </c>
      <c r="AS1345" t="s">
        <v>4380</v>
      </c>
      <c r="AT1345" s="2">
        <v>10.834</v>
      </c>
      <c r="AU1345" s="1">
        <f t="shared" si="165"/>
        <v>7.4826075081735137</v>
      </c>
      <c r="AV1345" s="1">
        <f t="shared" si="166"/>
        <v>5.6692720368600238</v>
      </c>
      <c r="AW1345" s="1">
        <f t="shared" si="167"/>
        <v>3.8559365655465334</v>
      </c>
    </row>
    <row r="1346" spans="1:49" x14ac:dyDescent="0.2">
      <c r="A1346">
        <v>1344</v>
      </c>
      <c r="B1346" t="s">
        <v>4379</v>
      </c>
      <c r="C1346" t="s">
        <v>4378</v>
      </c>
      <c r="F1346" t="s">
        <v>4377</v>
      </c>
      <c r="G1346" t="s">
        <v>5</v>
      </c>
      <c r="H1346" t="s">
        <v>4</v>
      </c>
      <c r="I1346" t="s">
        <v>4376</v>
      </c>
      <c r="J1346">
        <v>60022659</v>
      </c>
      <c r="K1346" t="s">
        <v>4375</v>
      </c>
      <c r="L1346" t="s">
        <v>4374</v>
      </c>
      <c r="M1346" t="s">
        <v>16</v>
      </c>
      <c r="N1346">
        <v>1</v>
      </c>
      <c r="O1346" t="s">
        <v>4373</v>
      </c>
      <c r="P1346">
        <v>6701529026</v>
      </c>
      <c r="Q1346">
        <v>60022659</v>
      </c>
      <c r="R1346" s="7">
        <v>38923</v>
      </c>
      <c r="S1346" s="8">
        <f t="shared" ref="S1346:S1409" si="168">YEAR(R1346)</f>
        <v>2006</v>
      </c>
      <c r="T1346" s="8">
        <v>2006</v>
      </c>
      <c r="U1346" s="8">
        <f t="shared" ref="U1346:U1409" si="169">2022-T1346</f>
        <v>16</v>
      </c>
      <c r="V1346" s="7">
        <v>2006</v>
      </c>
      <c r="W1346" t="s">
        <v>1342</v>
      </c>
      <c r="X1346" s="2">
        <v>1.887</v>
      </c>
      <c r="Y1346" s="6">
        <f t="shared" ref="Y1346:Y1409" si="170">(X1346-$Z$4)/($Z$3-$Z$4)</f>
        <v>5.0372387282774087E-2</v>
      </c>
      <c r="AA1346">
        <v>15507998</v>
      </c>
      <c r="AB1346">
        <v>110157</v>
      </c>
      <c r="AC1346">
        <v>15502368</v>
      </c>
      <c r="AD1346" t="s">
        <v>1</v>
      </c>
      <c r="AE1346">
        <v>74</v>
      </c>
      <c r="AF1346">
        <v>2</v>
      </c>
      <c r="AG1346">
        <v>24019</v>
      </c>
      <c r="AI1346" t="s">
        <v>4372</v>
      </c>
      <c r="AK1346" t="s">
        <v>4371</v>
      </c>
      <c r="AL1346">
        <v>5</v>
      </c>
      <c r="AM1346" s="5">
        <f t="shared" ref="AM1346:AM1409" si="171">AL1346/U1346</f>
        <v>0.3125</v>
      </c>
      <c r="AN1346" s="4">
        <f t="shared" ref="AN1346:AN1409" si="172">(AM1346-$AO$4)/($AO$3-$AO$4)</f>
        <v>4.7330556607345703E-4</v>
      </c>
      <c r="AO1346" s="3"/>
      <c r="AP1346">
        <v>0</v>
      </c>
      <c r="AR1346" t="s">
        <v>0</v>
      </c>
      <c r="AT1346" s="2" t="s">
        <v>6</v>
      </c>
      <c r="AU1346" s="1">
        <f t="shared" ref="AU1346:AU1409" si="173">(Y1346*0.7+AN1346*0.3)*100</f>
        <v>3.5402662767763897</v>
      </c>
      <c r="AV1346" s="1">
        <f t="shared" ref="AV1346:AV1409" si="174">(Y1346*0.5+AN1346*0.5)*100</f>
        <v>2.5422846424423771</v>
      </c>
      <c r="AW1346" s="1">
        <f t="shared" ref="AW1346:AW1409" si="175">(Y1346*0.3+AN1346*0.7)*100</f>
        <v>1.5443030081083644</v>
      </c>
    </row>
    <row r="1347" spans="1:49" x14ac:dyDescent="0.2">
      <c r="A1347">
        <v>1345</v>
      </c>
      <c r="B1347" t="s">
        <v>4370</v>
      </c>
      <c r="C1347" t="s">
        <v>4369</v>
      </c>
      <c r="F1347" t="s">
        <v>4368</v>
      </c>
      <c r="G1347" t="s">
        <v>5</v>
      </c>
      <c r="H1347" t="s">
        <v>4</v>
      </c>
      <c r="I1347" t="s">
        <v>4367</v>
      </c>
      <c r="J1347">
        <v>101216570</v>
      </c>
      <c r="K1347" t="s">
        <v>4366</v>
      </c>
      <c r="L1347" t="s">
        <v>4365</v>
      </c>
      <c r="M1347" t="s">
        <v>479</v>
      </c>
      <c r="N1347">
        <v>1</v>
      </c>
      <c r="O1347" t="s">
        <v>4364</v>
      </c>
      <c r="P1347">
        <v>57193627548</v>
      </c>
      <c r="Q1347">
        <v>101216570</v>
      </c>
      <c r="R1347" s="7">
        <v>38922</v>
      </c>
      <c r="S1347" s="8">
        <f t="shared" si="168"/>
        <v>2006</v>
      </c>
      <c r="T1347" s="8">
        <v>2006</v>
      </c>
      <c r="U1347" s="8">
        <f t="shared" si="169"/>
        <v>16</v>
      </c>
      <c r="V1347" s="7">
        <v>2006</v>
      </c>
      <c r="W1347" t="s">
        <v>4363</v>
      </c>
      <c r="X1347" s="2" t="s">
        <v>6</v>
      </c>
      <c r="Y1347" s="6" t="e">
        <f t="shared" si="170"/>
        <v>#VALUE!</v>
      </c>
      <c r="AA1347">
        <v>18125670</v>
      </c>
      <c r="AB1347">
        <v>4700152483</v>
      </c>
      <c r="AC1347">
        <v>18125689</v>
      </c>
      <c r="AD1347" t="s">
        <v>1</v>
      </c>
      <c r="AE1347">
        <v>3</v>
      </c>
      <c r="AF1347">
        <v>1</v>
      </c>
      <c r="AH1347" t="s">
        <v>4362</v>
      </c>
      <c r="AI1347" t="s">
        <v>4361</v>
      </c>
      <c r="AJ1347" t="s">
        <v>4360</v>
      </c>
      <c r="AK1347" t="s">
        <v>4359</v>
      </c>
      <c r="AL1347">
        <v>4</v>
      </c>
      <c r="AM1347" s="5">
        <f t="shared" si="171"/>
        <v>0.25</v>
      </c>
      <c r="AN1347" s="4">
        <f t="shared" si="172"/>
        <v>3.786444528587656E-4</v>
      </c>
      <c r="AO1347" s="3"/>
      <c r="AP1347">
        <v>1</v>
      </c>
      <c r="AR1347" t="s">
        <v>0</v>
      </c>
      <c r="AT1347" s="2" t="s">
        <v>6</v>
      </c>
      <c r="AU1347" s="1" t="e">
        <f t="shared" si="173"/>
        <v>#VALUE!</v>
      </c>
      <c r="AV1347" s="1" t="e">
        <f t="shared" si="174"/>
        <v>#VALUE!</v>
      </c>
      <c r="AW1347" s="1" t="e">
        <f t="shared" si="175"/>
        <v>#VALUE!</v>
      </c>
    </row>
    <row r="1348" spans="1:49" x14ac:dyDescent="0.2">
      <c r="A1348">
        <v>1346</v>
      </c>
      <c r="B1348" t="s">
        <v>4358</v>
      </c>
      <c r="C1348" t="s">
        <v>4357</v>
      </c>
      <c r="F1348" t="s">
        <v>4356</v>
      </c>
      <c r="G1348" t="s">
        <v>5</v>
      </c>
      <c r="H1348" t="s">
        <v>4</v>
      </c>
      <c r="I1348" t="s">
        <v>1567</v>
      </c>
      <c r="J1348">
        <v>60011362</v>
      </c>
      <c r="K1348" t="s">
        <v>213</v>
      </c>
      <c r="L1348" t="s">
        <v>212</v>
      </c>
      <c r="M1348" t="s">
        <v>211</v>
      </c>
      <c r="N1348">
        <v>2</v>
      </c>
      <c r="O1348" t="s">
        <v>4355</v>
      </c>
      <c r="P1348" t="s">
        <v>4354</v>
      </c>
      <c r="Q1348" t="s">
        <v>4353</v>
      </c>
      <c r="R1348" s="7">
        <v>38920</v>
      </c>
      <c r="S1348" s="8">
        <f t="shared" si="168"/>
        <v>2006</v>
      </c>
      <c r="T1348" s="8">
        <v>2006</v>
      </c>
      <c r="U1348" s="8">
        <f t="shared" si="169"/>
        <v>16</v>
      </c>
      <c r="V1348" s="7">
        <v>38920</v>
      </c>
      <c r="W1348" t="s">
        <v>704</v>
      </c>
      <c r="X1348" s="2">
        <v>0.375</v>
      </c>
      <c r="Y1348" s="6">
        <f t="shared" si="170"/>
        <v>1.0010410827260351E-2</v>
      </c>
      <c r="AA1348">
        <v>135194</v>
      </c>
      <c r="AB1348">
        <v>24918</v>
      </c>
      <c r="AD1348" t="s">
        <v>1</v>
      </c>
      <c r="AE1348">
        <v>42</v>
      </c>
      <c r="AF1348">
        <v>13</v>
      </c>
      <c r="AH1348" t="s">
        <v>4352</v>
      </c>
      <c r="AI1348" t="s">
        <v>4351</v>
      </c>
      <c r="AK1348" t="s">
        <v>4350</v>
      </c>
      <c r="AL1348">
        <v>4</v>
      </c>
      <c r="AM1348" s="5">
        <f t="shared" si="171"/>
        <v>0.25</v>
      </c>
      <c r="AN1348" s="4">
        <f t="shared" si="172"/>
        <v>3.786444528587656E-4</v>
      </c>
      <c r="AO1348" s="3"/>
      <c r="AP1348">
        <v>0</v>
      </c>
      <c r="AR1348" t="s">
        <v>0</v>
      </c>
      <c r="AT1348" s="2">
        <v>1.3140000000000001</v>
      </c>
      <c r="AU1348" s="1">
        <f t="shared" si="173"/>
        <v>0.71208809149398755</v>
      </c>
      <c r="AV1348" s="1">
        <f t="shared" si="174"/>
        <v>0.51945276400595586</v>
      </c>
      <c r="AW1348" s="1">
        <f t="shared" si="175"/>
        <v>0.32681743651792411</v>
      </c>
    </row>
    <row r="1349" spans="1:49" x14ac:dyDescent="0.2">
      <c r="A1349">
        <v>1347</v>
      </c>
      <c r="B1349" t="s">
        <v>4349</v>
      </c>
      <c r="C1349" t="s">
        <v>4348</v>
      </c>
      <c r="F1349" t="s">
        <v>4347</v>
      </c>
      <c r="G1349" t="s">
        <v>5</v>
      </c>
      <c r="H1349" t="s">
        <v>4</v>
      </c>
      <c r="I1349" t="s">
        <v>248</v>
      </c>
      <c r="J1349">
        <v>60017161</v>
      </c>
      <c r="K1349" t="s">
        <v>595</v>
      </c>
      <c r="L1349" t="s">
        <v>341</v>
      </c>
      <c r="M1349" t="s">
        <v>340</v>
      </c>
      <c r="N1349">
        <v>4</v>
      </c>
      <c r="O1349" t="s">
        <v>4346</v>
      </c>
      <c r="P1349" t="s">
        <v>4345</v>
      </c>
      <c r="Q1349" t="s">
        <v>4344</v>
      </c>
      <c r="R1349" s="7">
        <v>38920</v>
      </c>
      <c r="S1349" s="8">
        <f t="shared" si="168"/>
        <v>2006</v>
      </c>
      <c r="T1349" s="8">
        <v>2006</v>
      </c>
      <c r="U1349" s="8">
        <f t="shared" si="169"/>
        <v>16</v>
      </c>
      <c r="V1349" s="7">
        <v>38920</v>
      </c>
      <c r="W1349" t="s">
        <v>704</v>
      </c>
      <c r="X1349" s="2">
        <v>0.375</v>
      </c>
      <c r="Y1349" s="6">
        <f t="shared" si="170"/>
        <v>1.0010410827260351E-2</v>
      </c>
      <c r="AA1349">
        <v>135194</v>
      </c>
      <c r="AB1349">
        <v>24918</v>
      </c>
      <c r="AD1349" t="s">
        <v>1</v>
      </c>
      <c r="AE1349">
        <v>42</v>
      </c>
      <c r="AF1349">
        <v>13</v>
      </c>
      <c r="AH1349" t="s">
        <v>4343</v>
      </c>
      <c r="AI1349" t="s">
        <v>4342</v>
      </c>
      <c r="AK1349" t="s">
        <v>4341</v>
      </c>
      <c r="AL1349">
        <v>16</v>
      </c>
      <c r="AM1349" s="5">
        <f t="shared" si="171"/>
        <v>1</v>
      </c>
      <c r="AN1349" s="4">
        <f t="shared" si="172"/>
        <v>1.5145778114350624E-3</v>
      </c>
      <c r="AO1349" s="3"/>
      <c r="AP1349">
        <v>0</v>
      </c>
      <c r="AR1349" t="s">
        <v>0</v>
      </c>
      <c r="AT1349" s="2">
        <v>1.3140000000000001</v>
      </c>
      <c r="AU1349" s="1">
        <f t="shared" si="173"/>
        <v>0.74616609225127639</v>
      </c>
      <c r="AV1349" s="1">
        <f t="shared" si="174"/>
        <v>0.57624943193477074</v>
      </c>
      <c r="AW1349" s="1">
        <f t="shared" si="175"/>
        <v>0.40633277161826492</v>
      </c>
    </row>
    <row r="1350" spans="1:49" x14ac:dyDescent="0.2">
      <c r="A1350">
        <v>1348</v>
      </c>
      <c r="B1350" t="s">
        <v>4340</v>
      </c>
      <c r="C1350" t="s">
        <v>4339</v>
      </c>
      <c r="F1350" t="s">
        <v>4338</v>
      </c>
      <c r="G1350" t="s">
        <v>5</v>
      </c>
      <c r="H1350" t="s">
        <v>4</v>
      </c>
      <c r="I1350" t="s">
        <v>4337</v>
      </c>
      <c r="J1350" t="s">
        <v>1061</v>
      </c>
      <c r="K1350" t="s">
        <v>1060</v>
      </c>
      <c r="L1350" t="s">
        <v>1059</v>
      </c>
      <c r="M1350" t="s">
        <v>266</v>
      </c>
      <c r="N1350">
        <v>6</v>
      </c>
      <c r="O1350" t="s">
        <v>4336</v>
      </c>
      <c r="P1350" t="s">
        <v>4335</v>
      </c>
      <c r="Q1350" t="s">
        <v>4334</v>
      </c>
      <c r="R1350" s="7">
        <v>38920</v>
      </c>
      <c r="S1350" s="8">
        <f t="shared" si="168"/>
        <v>2006</v>
      </c>
      <c r="T1350" s="8">
        <v>2006</v>
      </c>
      <c r="U1350" s="8">
        <f t="shared" si="169"/>
        <v>16</v>
      </c>
      <c r="V1350" s="7">
        <v>38920</v>
      </c>
      <c r="W1350" t="s">
        <v>704</v>
      </c>
      <c r="X1350" s="2">
        <v>0.375</v>
      </c>
      <c r="Y1350" s="6">
        <f t="shared" si="170"/>
        <v>1.0010410827260351E-2</v>
      </c>
      <c r="AA1350">
        <v>135194</v>
      </c>
      <c r="AB1350">
        <v>24918</v>
      </c>
      <c r="AD1350" t="s">
        <v>1</v>
      </c>
      <c r="AE1350">
        <v>42</v>
      </c>
      <c r="AF1350">
        <v>13</v>
      </c>
      <c r="AH1350" t="s">
        <v>4333</v>
      </c>
      <c r="AI1350" t="s">
        <v>4332</v>
      </c>
      <c r="AK1350" t="s">
        <v>4331</v>
      </c>
      <c r="AL1350">
        <v>10</v>
      </c>
      <c r="AM1350" s="5">
        <f t="shared" si="171"/>
        <v>0.625</v>
      </c>
      <c r="AN1350" s="4">
        <f t="shared" si="172"/>
        <v>9.4661113214691405E-4</v>
      </c>
      <c r="AO1350" s="3"/>
      <c r="AP1350">
        <v>0</v>
      </c>
      <c r="AR1350" t="s">
        <v>0</v>
      </c>
      <c r="AT1350" s="2">
        <v>1.3140000000000001</v>
      </c>
      <c r="AU1350" s="1">
        <f t="shared" si="173"/>
        <v>0.72912709187263203</v>
      </c>
      <c r="AV1350" s="1">
        <f t="shared" si="174"/>
        <v>0.54785109797036335</v>
      </c>
      <c r="AW1350" s="1">
        <f t="shared" si="175"/>
        <v>0.36657510406809446</v>
      </c>
    </row>
    <row r="1351" spans="1:49" x14ac:dyDescent="0.2">
      <c r="A1351">
        <v>1349</v>
      </c>
      <c r="B1351" t="s">
        <v>4330</v>
      </c>
      <c r="C1351" t="s">
        <v>4329</v>
      </c>
      <c r="E1351">
        <v>16839159</v>
      </c>
      <c r="F1351" t="s">
        <v>4328</v>
      </c>
      <c r="G1351" t="s">
        <v>5</v>
      </c>
      <c r="H1351" t="s">
        <v>4</v>
      </c>
      <c r="I1351" t="s">
        <v>4327</v>
      </c>
      <c r="J1351" t="s">
        <v>4326</v>
      </c>
      <c r="K1351" t="s">
        <v>4325</v>
      </c>
      <c r="L1351" t="s">
        <v>4324</v>
      </c>
      <c r="M1351" t="s">
        <v>357</v>
      </c>
      <c r="N1351">
        <v>4</v>
      </c>
      <c r="O1351" t="s">
        <v>4323</v>
      </c>
      <c r="P1351" t="s">
        <v>4322</v>
      </c>
      <c r="Q1351" t="s">
        <v>4321</v>
      </c>
      <c r="R1351" s="7">
        <v>38919</v>
      </c>
      <c r="S1351" s="8">
        <f t="shared" si="168"/>
        <v>2006</v>
      </c>
      <c r="T1351" s="8">
        <v>2006</v>
      </c>
      <c r="U1351" s="8">
        <f t="shared" si="169"/>
        <v>16</v>
      </c>
      <c r="V1351" s="7">
        <v>38919</v>
      </c>
      <c r="W1351" t="s">
        <v>1356</v>
      </c>
      <c r="X1351" s="2">
        <v>1.2</v>
      </c>
      <c r="Y1351" s="6">
        <f t="shared" si="170"/>
        <v>3.2033314647233121E-2</v>
      </c>
      <c r="AA1351">
        <v>223263</v>
      </c>
      <c r="AB1351">
        <v>25896</v>
      </c>
      <c r="AD1351" t="s">
        <v>1</v>
      </c>
      <c r="AE1351">
        <v>71</v>
      </c>
      <c r="AF1351">
        <v>15</v>
      </c>
      <c r="AH1351" t="s">
        <v>4320</v>
      </c>
      <c r="AI1351" t="s">
        <v>4319</v>
      </c>
      <c r="AK1351" t="s">
        <v>4318</v>
      </c>
      <c r="AL1351">
        <v>47</v>
      </c>
      <c r="AM1351" s="5">
        <f t="shared" si="171"/>
        <v>2.9375</v>
      </c>
      <c r="AN1351" s="4">
        <f t="shared" si="172"/>
        <v>4.4490723210904963E-3</v>
      </c>
      <c r="AO1351" s="3"/>
      <c r="AP1351">
        <v>0</v>
      </c>
      <c r="AR1351" t="s">
        <v>0</v>
      </c>
      <c r="AT1351" s="2">
        <v>4.3540000000000001</v>
      </c>
      <c r="AU1351" s="1">
        <f t="shared" si="173"/>
        <v>2.3758041949390334</v>
      </c>
      <c r="AV1351" s="1">
        <f t="shared" si="174"/>
        <v>1.8241193484161811</v>
      </c>
      <c r="AW1351" s="1">
        <f t="shared" si="175"/>
        <v>1.2724345018933283</v>
      </c>
    </row>
    <row r="1352" spans="1:49" x14ac:dyDescent="0.2">
      <c r="A1352">
        <v>1350</v>
      </c>
      <c r="B1352" t="s">
        <v>4317</v>
      </c>
      <c r="C1352" t="s">
        <v>4316</v>
      </c>
      <c r="F1352" t="s">
        <v>4315</v>
      </c>
      <c r="G1352" t="s">
        <v>5</v>
      </c>
      <c r="H1352" t="s">
        <v>4</v>
      </c>
      <c r="I1352" t="s">
        <v>259</v>
      </c>
      <c r="J1352">
        <v>60024155</v>
      </c>
      <c r="K1352" t="s">
        <v>1057</v>
      </c>
      <c r="L1352" t="s">
        <v>1056</v>
      </c>
      <c r="M1352" t="s">
        <v>254</v>
      </c>
      <c r="N1352">
        <v>2</v>
      </c>
      <c r="O1352" t="s">
        <v>4308</v>
      </c>
      <c r="P1352" t="s">
        <v>4307</v>
      </c>
      <c r="Q1352" t="s">
        <v>1055</v>
      </c>
      <c r="R1352" s="7">
        <v>38918</v>
      </c>
      <c r="S1352" s="8">
        <f t="shared" si="168"/>
        <v>2006</v>
      </c>
      <c r="T1352" s="8">
        <v>2006</v>
      </c>
      <c r="U1352" s="8">
        <f t="shared" si="169"/>
        <v>16</v>
      </c>
      <c r="V1352" s="7">
        <v>38918</v>
      </c>
      <c r="W1352" t="s">
        <v>704</v>
      </c>
      <c r="X1352" s="2">
        <v>0.375</v>
      </c>
      <c r="Y1352" s="6">
        <f t="shared" si="170"/>
        <v>1.0010410827260351E-2</v>
      </c>
      <c r="AA1352">
        <v>135194</v>
      </c>
      <c r="AB1352">
        <v>24918</v>
      </c>
      <c r="AD1352" t="s">
        <v>1</v>
      </c>
      <c r="AE1352">
        <v>42</v>
      </c>
      <c r="AF1352">
        <v>15</v>
      </c>
      <c r="AH1352" t="s">
        <v>4314</v>
      </c>
      <c r="AI1352" t="s">
        <v>4313</v>
      </c>
      <c r="AK1352" t="s">
        <v>4312</v>
      </c>
      <c r="AL1352">
        <v>4</v>
      </c>
      <c r="AM1352" s="5">
        <f t="shared" si="171"/>
        <v>0.25</v>
      </c>
      <c r="AN1352" s="4">
        <f t="shared" si="172"/>
        <v>3.786444528587656E-4</v>
      </c>
      <c r="AO1352" s="3"/>
      <c r="AP1352">
        <v>0</v>
      </c>
      <c r="AR1352" t="s">
        <v>0</v>
      </c>
      <c r="AT1352" s="2">
        <v>1.3140000000000001</v>
      </c>
      <c r="AU1352" s="1">
        <f t="shared" si="173"/>
        <v>0.71208809149398755</v>
      </c>
      <c r="AV1352" s="1">
        <f t="shared" si="174"/>
        <v>0.51945276400595586</v>
      </c>
      <c r="AW1352" s="1">
        <f t="shared" si="175"/>
        <v>0.32681743651792411</v>
      </c>
    </row>
    <row r="1353" spans="1:49" x14ac:dyDescent="0.2">
      <c r="A1353">
        <v>1351</v>
      </c>
      <c r="B1353" t="s">
        <v>4311</v>
      </c>
      <c r="C1353" t="s">
        <v>4310</v>
      </c>
      <c r="F1353" t="s">
        <v>4309</v>
      </c>
      <c r="G1353" t="s">
        <v>5</v>
      </c>
      <c r="H1353" t="s">
        <v>4</v>
      </c>
      <c r="I1353" t="s">
        <v>259</v>
      </c>
      <c r="J1353">
        <v>60024155</v>
      </c>
      <c r="K1353" t="s">
        <v>1057</v>
      </c>
      <c r="L1353" t="s">
        <v>1056</v>
      </c>
      <c r="M1353" t="s">
        <v>254</v>
      </c>
      <c r="N1353">
        <v>2</v>
      </c>
      <c r="O1353" t="s">
        <v>4308</v>
      </c>
      <c r="P1353" t="s">
        <v>4307</v>
      </c>
      <c r="Q1353" t="s">
        <v>1055</v>
      </c>
      <c r="R1353" s="7">
        <v>38918</v>
      </c>
      <c r="S1353" s="8">
        <f t="shared" si="168"/>
        <v>2006</v>
      </c>
      <c r="T1353" s="8">
        <v>2006</v>
      </c>
      <c r="U1353" s="8">
        <f t="shared" si="169"/>
        <v>16</v>
      </c>
      <c r="V1353" s="7">
        <v>38918</v>
      </c>
      <c r="W1353" t="s">
        <v>704</v>
      </c>
      <c r="X1353" s="2">
        <v>0.375</v>
      </c>
      <c r="Y1353" s="6">
        <f t="shared" si="170"/>
        <v>1.0010410827260351E-2</v>
      </c>
      <c r="AA1353">
        <v>135194</v>
      </c>
      <c r="AB1353">
        <v>24918</v>
      </c>
      <c r="AD1353" t="s">
        <v>1</v>
      </c>
      <c r="AE1353">
        <v>42</v>
      </c>
      <c r="AF1353">
        <v>15</v>
      </c>
      <c r="AH1353" t="s">
        <v>1412</v>
      </c>
      <c r="AI1353" t="s">
        <v>4306</v>
      </c>
      <c r="AK1353" t="s">
        <v>4305</v>
      </c>
      <c r="AL1353">
        <v>29</v>
      </c>
      <c r="AM1353" s="5">
        <f t="shared" si="171"/>
        <v>1.8125</v>
      </c>
      <c r="AN1353" s="4">
        <f t="shared" si="172"/>
        <v>2.7451722832260508E-3</v>
      </c>
      <c r="AO1353" s="3"/>
      <c r="AP1353">
        <v>0</v>
      </c>
      <c r="AR1353" t="s">
        <v>0</v>
      </c>
      <c r="AT1353" s="2">
        <v>1.3140000000000001</v>
      </c>
      <c r="AU1353" s="1">
        <f t="shared" si="173"/>
        <v>0.78308392640500601</v>
      </c>
      <c r="AV1353" s="1">
        <f t="shared" si="174"/>
        <v>0.63777915552432007</v>
      </c>
      <c r="AW1353" s="1">
        <f t="shared" si="175"/>
        <v>0.49247438464363408</v>
      </c>
    </row>
    <row r="1354" spans="1:49" x14ac:dyDescent="0.2">
      <c r="A1354">
        <v>1352</v>
      </c>
      <c r="B1354" t="s">
        <v>4304</v>
      </c>
      <c r="C1354" t="s">
        <v>4303</v>
      </c>
      <c r="F1354" t="s">
        <v>4302</v>
      </c>
      <c r="G1354" t="s">
        <v>5</v>
      </c>
      <c r="H1354" t="s">
        <v>4</v>
      </c>
      <c r="I1354" t="s">
        <v>4301</v>
      </c>
      <c r="J1354" t="s">
        <v>4300</v>
      </c>
      <c r="K1354" t="s">
        <v>4299</v>
      </c>
      <c r="L1354" t="s">
        <v>4298</v>
      </c>
      <c r="M1354" t="s">
        <v>634</v>
      </c>
      <c r="N1354">
        <v>6</v>
      </c>
      <c r="O1354" t="s">
        <v>4297</v>
      </c>
      <c r="P1354" t="s">
        <v>4296</v>
      </c>
      <c r="Q1354" t="s">
        <v>4295</v>
      </c>
      <c r="R1354" s="7">
        <v>38918</v>
      </c>
      <c r="S1354" s="8">
        <f t="shared" si="168"/>
        <v>2006</v>
      </c>
      <c r="T1354" s="8">
        <v>2006</v>
      </c>
      <c r="U1354" s="8">
        <f t="shared" si="169"/>
        <v>16</v>
      </c>
      <c r="V1354" s="7">
        <v>38918</v>
      </c>
      <c r="W1354" t="s">
        <v>704</v>
      </c>
      <c r="X1354" s="2">
        <v>0.375</v>
      </c>
      <c r="Y1354" s="6">
        <f t="shared" si="170"/>
        <v>1.0010410827260351E-2</v>
      </c>
      <c r="AA1354">
        <v>135194</v>
      </c>
      <c r="AB1354">
        <v>24918</v>
      </c>
      <c r="AD1354" t="s">
        <v>1</v>
      </c>
      <c r="AE1354">
        <v>42</v>
      </c>
      <c r="AF1354">
        <v>15</v>
      </c>
      <c r="AH1354" t="s">
        <v>4294</v>
      </c>
      <c r="AI1354" t="s">
        <v>4293</v>
      </c>
      <c r="AK1354" t="s">
        <v>4292</v>
      </c>
      <c r="AL1354">
        <v>2</v>
      </c>
      <c r="AM1354" s="5">
        <f t="shared" si="171"/>
        <v>0.125</v>
      </c>
      <c r="AN1354" s="4">
        <f t="shared" si="172"/>
        <v>1.893222264293828E-4</v>
      </c>
      <c r="AO1354" s="3"/>
      <c r="AP1354">
        <v>0</v>
      </c>
      <c r="AR1354" t="s">
        <v>0</v>
      </c>
      <c r="AT1354" s="2">
        <v>1.3140000000000001</v>
      </c>
      <c r="AU1354" s="1">
        <f t="shared" si="173"/>
        <v>0.7064084247011061</v>
      </c>
      <c r="AV1354" s="1">
        <f t="shared" si="174"/>
        <v>0.50998665268448673</v>
      </c>
      <c r="AW1354" s="1">
        <f t="shared" si="175"/>
        <v>0.31356488066786731</v>
      </c>
    </row>
    <row r="1355" spans="1:49" x14ac:dyDescent="0.2">
      <c r="A1355">
        <v>1353</v>
      </c>
      <c r="B1355" t="s">
        <v>4291</v>
      </c>
      <c r="C1355" t="s">
        <v>4290</v>
      </c>
      <c r="F1355" t="s">
        <v>4289</v>
      </c>
      <c r="G1355" t="s">
        <v>5</v>
      </c>
      <c r="H1355" t="s">
        <v>4</v>
      </c>
      <c r="I1355" t="s">
        <v>4288</v>
      </c>
      <c r="J1355" t="s">
        <v>4287</v>
      </c>
      <c r="K1355" t="s">
        <v>4286</v>
      </c>
      <c r="L1355" t="s">
        <v>4285</v>
      </c>
      <c r="M1355" t="s">
        <v>183</v>
      </c>
      <c r="N1355">
        <v>3</v>
      </c>
      <c r="O1355" t="s">
        <v>4284</v>
      </c>
      <c r="P1355" t="s">
        <v>4283</v>
      </c>
      <c r="Q1355" t="s">
        <v>4282</v>
      </c>
      <c r="R1355" s="7">
        <v>38918</v>
      </c>
      <c r="S1355" s="8">
        <f t="shared" si="168"/>
        <v>2006</v>
      </c>
      <c r="T1355" s="8">
        <v>2006</v>
      </c>
      <c r="U1355" s="8">
        <f t="shared" si="169"/>
        <v>16</v>
      </c>
      <c r="V1355" s="7">
        <v>38918</v>
      </c>
      <c r="W1355" t="s">
        <v>704</v>
      </c>
      <c r="X1355" s="2">
        <v>0.375</v>
      </c>
      <c r="Y1355" s="6">
        <f t="shared" si="170"/>
        <v>1.0010410827260351E-2</v>
      </c>
      <c r="AA1355">
        <v>135194</v>
      </c>
      <c r="AB1355">
        <v>24918</v>
      </c>
      <c r="AD1355" t="s">
        <v>1</v>
      </c>
      <c r="AE1355">
        <v>42</v>
      </c>
      <c r="AF1355">
        <v>15</v>
      </c>
      <c r="AH1355" t="s">
        <v>4281</v>
      </c>
      <c r="AI1355" t="s">
        <v>4280</v>
      </c>
      <c r="AK1355" t="s">
        <v>4279</v>
      </c>
      <c r="AL1355">
        <v>3</v>
      </c>
      <c r="AM1355" s="5">
        <f t="shared" si="171"/>
        <v>0.1875</v>
      </c>
      <c r="AN1355" s="4">
        <f t="shared" si="172"/>
        <v>2.8398333964407423E-4</v>
      </c>
      <c r="AO1355" s="3"/>
      <c r="AP1355">
        <v>0</v>
      </c>
      <c r="AR1355" t="s">
        <v>0</v>
      </c>
      <c r="AT1355" s="2">
        <v>1.3140000000000001</v>
      </c>
      <c r="AU1355" s="1">
        <f t="shared" si="173"/>
        <v>0.70924825809754677</v>
      </c>
      <c r="AV1355" s="1">
        <f t="shared" si="174"/>
        <v>0.51471970834522129</v>
      </c>
      <c r="AW1355" s="1">
        <f t="shared" si="175"/>
        <v>0.32019115859289571</v>
      </c>
    </row>
    <row r="1356" spans="1:49" x14ac:dyDescent="0.2">
      <c r="A1356">
        <v>1354</v>
      </c>
      <c r="B1356" t="s">
        <v>4278</v>
      </c>
      <c r="C1356" t="s">
        <v>4277</v>
      </c>
      <c r="F1356" t="s">
        <v>4276</v>
      </c>
      <c r="G1356" t="s">
        <v>5</v>
      </c>
      <c r="H1356" t="s">
        <v>4</v>
      </c>
      <c r="I1356" t="s">
        <v>4275</v>
      </c>
      <c r="J1356">
        <v>60027550</v>
      </c>
      <c r="K1356" t="s">
        <v>1065</v>
      </c>
      <c r="L1356" t="s">
        <v>1064</v>
      </c>
      <c r="M1356" t="s">
        <v>16</v>
      </c>
      <c r="N1356">
        <v>3</v>
      </c>
      <c r="O1356" t="s">
        <v>4274</v>
      </c>
      <c r="P1356" t="s">
        <v>4273</v>
      </c>
      <c r="Q1356" t="s">
        <v>1197</v>
      </c>
      <c r="R1356" s="7">
        <v>38918</v>
      </c>
      <c r="S1356" s="8">
        <f t="shared" si="168"/>
        <v>2006</v>
      </c>
      <c r="T1356" s="8">
        <v>2006</v>
      </c>
      <c r="U1356" s="8">
        <f t="shared" si="169"/>
        <v>16</v>
      </c>
      <c r="V1356" s="7">
        <v>38918</v>
      </c>
      <c r="W1356" t="s">
        <v>704</v>
      </c>
      <c r="X1356" s="2">
        <v>0.375</v>
      </c>
      <c r="Y1356" s="6">
        <f t="shared" si="170"/>
        <v>1.0010410827260351E-2</v>
      </c>
      <c r="AA1356">
        <v>135194</v>
      </c>
      <c r="AB1356">
        <v>24918</v>
      </c>
      <c r="AD1356" t="s">
        <v>1</v>
      </c>
      <c r="AE1356">
        <v>42</v>
      </c>
      <c r="AF1356">
        <v>15</v>
      </c>
      <c r="AH1356" t="s">
        <v>4272</v>
      </c>
      <c r="AI1356" t="s">
        <v>4271</v>
      </c>
      <c r="AK1356" t="s">
        <v>4270</v>
      </c>
      <c r="AL1356">
        <v>1</v>
      </c>
      <c r="AM1356" s="5">
        <f t="shared" si="171"/>
        <v>6.25E-2</v>
      </c>
      <c r="AN1356" s="4">
        <f t="shared" si="172"/>
        <v>9.46611132146914E-5</v>
      </c>
      <c r="AO1356" s="3"/>
      <c r="AP1356">
        <v>0</v>
      </c>
      <c r="AR1356" t="s">
        <v>0</v>
      </c>
      <c r="AT1356" s="2">
        <v>1.3140000000000001</v>
      </c>
      <c r="AU1356" s="1">
        <f t="shared" si="173"/>
        <v>0.70356859130466531</v>
      </c>
      <c r="AV1356" s="1">
        <f t="shared" si="174"/>
        <v>0.50525359702375217</v>
      </c>
      <c r="AW1356" s="1">
        <f t="shared" si="175"/>
        <v>0.30693860274283891</v>
      </c>
    </row>
    <row r="1357" spans="1:49" x14ac:dyDescent="0.2">
      <c r="A1357">
        <v>1355</v>
      </c>
      <c r="B1357" t="s">
        <v>4269</v>
      </c>
      <c r="C1357" t="s">
        <v>4268</v>
      </c>
      <c r="F1357" t="s">
        <v>4267</v>
      </c>
      <c r="G1357" t="s">
        <v>5</v>
      </c>
      <c r="H1357" t="s">
        <v>4</v>
      </c>
      <c r="I1357" t="s">
        <v>4266</v>
      </c>
      <c r="J1357">
        <v>60024872</v>
      </c>
      <c r="K1357" t="s">
        <v>215</v>
      </c>
      <c r="L1357" t="s">
        <v>79</v>
      </c>
      <c r="M1357" t="s">
        <v>22</v>
      </c>
      <c r="N1357">
        <v>3</v>
      </c>
      <c r="O1357" t="s">
        <v>4265</v>
      </c>
      <c r="P1357" t="s">
        <v>4264</v>
      </c>
      <c r="Q1357" t="s">
        <v>216</v>
      </c>
      <c r="R1357" s="7">
        <v>38918</v>
      </c>
      <c r="S1357" s="8">
        <f t="shared" si="168"/>
        <v>2006</v>
      </c>
      <c r="T1357" s="8">
        <v>2006</v>
      </c>
      <c r="U1357" s="8">
        <f t="shared" si="169"/>
        <v>16</v>
      </c>
      <c r="V1357" s="7">
        <v>38918</v>
      </c>
      <c r="W1357" t="s">
        <v>704</v>
      </c>
      <c r="X1357" s="2">
        <v>0.375</v>
      </c>
      <c r="Y1357" s="6">
        <f t="shared" si="170"/>
        <v>1.0010410827260351E-2</v>
      </c>
      <c r="AA1357">
        <v>135194</v>
      </c>
      <c r="AB1357">
        <v>24918</v>
      </c>
      <c r="AD1357" t="s">
        <v>1</v>
      </c>
      <c r="AE1357">
        <v>42</v>
      </c>
      <c r="AF1357">
        <v>15</v>
      </c>
      <c r="AH1357" t="s">
        <v>4263</v>
      </c>
      <c r="AI1357" t="s">
        <v>4262</v>
      </c>
      <c r="AK1357" t="s">
        <v>4261</v>
      </c>
      <c r="AL1357">
        <v>33</v>
      </c>
      <c r="AM1357" s="5">
        <f t="shared" si="171"/>
        <v>2.0625</v>
      </c>
      <c r="AN1357" s="4">
        <f t="shared" si="172"/>
        <v>3.1238167360848165E-3</v>
      </c>
      <c r="AO1357" s="3"/>
      <c r="AP1357">
        <v>0</v>
      </c>
      <c r="AR1357" t="s">
        <v>0</v>
      </c>
      <c r="AT1357" s="2">
        <v>1.3140000000000001</v>
      </c>
      <c r="AU1357" s="1">
        <f t="shared" si="173"/>
        <v>0.79444325999076904</v>
      </c>
      <c r="AV1357" s="1">
        <f t="shared" si="174"/>
        <v>0.65671137816725833</v>
      </c>
      <c r="AW1357" s="1">
        <f t="shared" si="175"/>
        <v>0.51897949634374763</v>
      </c>
    </row>
    <row r="1358" spans="1:49" x14ac:dyDescent="0.2">
      <c r="A1358">
        <v>1356</v>
      </c>
      <c r="B1358" t="s">
        <v>4260</v>
      </c>
      <c r="C1358" t="s">
        <v>4259</v>
      </c>
      <c r="F1358" t="s">
        <v>4258</v>
      </c>
      <c r="G1358" t="s">
        <v>5</v>
      </c>
      <c r="H1358" t="s">
        <v>4</v>
      </c>
      <c r="I1358" t="s">
        <v>4257</v>
      </c>
      <c r="J1358" t="s">
        <v>4256</v>
      </c>
      <c r="K1358" t="s">
        <v>4255</v>
      </c>
      <c r="L1358" t="s">
        <v>4254</v>
      </c>
      <c r="M1358" t="s">
        <v>4253</v>
      </c>
      <c r="N1358">
        <v>4</v>
      </c>
      <c r="O1358" t="s">
        <v>4252</v>
      </c>
      <c r="P1358" t="s">
        <v>4251</v>
      </c>
      <c r="Q1358" t="s">
        <v>4250</v>
      </c>
      <c r="R1358" s="7">
        <v>38918</v>
      </c>
      <c r="S1358" s="8">
        <f t="shared" si="168"/>
        <v>2006</v>
      </c>
      <c r="T1358" s="8">
        <v>2006</v>
      </c>
      <c r="U1358" s="8">
        <f t="shared" si="169"/>
        <v>16</v>
      </c>
      <c r="V1358" s="7">
        <v>38918</v>
      </c>
      <c r="W1358" t="s">
        <v>704</v>
      </c>
      <c r="X1358" s="2">
        <v>0.375</v>
      </c>
      <c r="Y1358" s="6">
        <f t="shared" si="170"/>
        <v>1.0010410827260351E-2</v>
      </c>
      <c r="AA1358">
        <v>135194</v>
      </c>
      <c r="AB1358">
        <v>24918</v>
      </c>
      <c r="AD1358" t="s">
        <v>1</v>
      </c>
      <c r="AE1358">
        <v>42</v>
      </c>
      <c r="AF1358">
        <v>15</v>
      </c>
      <c r="AH1358" t="s">
        <v>4249</v>
      </c>
      <c r="AI1358" t="s">
        <v>4248</v>
      </c>
      <c r="AK1358" t="s">
        <v>4247</v>
      </c>
      <c r="AL1358">
        <v>13</v>
      </c>
      <c r="AM1358" s="5">
        <f t="shared" si="171"/>
        <v>0.8125</v>
      </c>
      <c r="AN1358" s="4">
        <f t="shared" si="172"/>
        <v>1.2305944717909882E-3</v>
      </c>
      <c r="AO1358" s="3"/>
      <c r="AP1358">
        <v>0</v>
      </c>
      <c r="AR1358" t="s">
        <v>0</v>
      </c>
      <c r="AT1358" s="2">
        <v>1.3140000000000001</v>
      </c>
      <c r="AU1358" s="1">
        <f t="shared" si="173"/>
        <v>0.73764659206195415</v>
      </c>
      <c r="AV1358" s="1">
        <f t="shared" si="174"/>
        <v>0.56205026495256694</v>
      </c>
      <c r="AW1358" s="1">
        <f t="shared" si="175"/>
        <v>0.38645393784317972</v>
      </c>
    </row>
    <row r="1359" spans="1:49" x14ac:dyDescent="0.2">
      <c r="A1359">
        <v>1357</v>
      </c>
      <c r="B1359" t="s">
        <v>4246</v>
      </c>
      <c r="C1359" t="s">
        <v>4245</v>
      </c>
      <c r="F1359" t="s">
        <v>4244</v>
      </c>
      <c r="G1359" t="s">
        <v>5</v>
      </c>
      <c r="H1359" t="s">
        <v>4</v>
      </c>
      <c r="I1359" t="s">
        <v>1411</v>
      </c>
      <c r="J1359" t="s">
        <v>4243</v>
      </c>
      <c r="K1359" t="s">
        <v>4242</v>
      </c>
      <c r="L1359" t="s">
        <v>4241</v>
      </c>
      <c r="M1359" t="s">
        <v>525</v>
      </c>
      <c r="N1359">
        <v>4</v>
      </c>
      <c r="O1359" t="s">
        <v>4240</v>
      </c>
      <c r="P1359" t="s">
        <v>4239</v>
      </c>
      <c r="Q1359" t="s">
        <v>4238</v>
      </c>
      <c r="R1359" s="7">
        <v>38918</v>
      </c>
      <c r="S1359" s="8">
        <f t="shared" si="168"/>
        <v>2006</v>
      </c>
      <c r="T1359" s="8">
        <v>2006</v>
      </c>
      <c r="U1359" s="8">
        <f t="shared" si="169"/>
        <v>16</v>
      </c>
      <c r="V1359" s="7">
        <v>38918</v>
      </c>
      <c r="W1359" t="s">
        <v>704</v>
      </c>
      <c r="X1359" s="2">
        <v>0.375</v>
      </c>
      <c r="Y1359" s="6">
        <f t="shared" si="170"/>
        <v>1.0010410827260351E-2</v>
      </c>
      <c r="AA1359">
        <v>135194</v>
      </c>
      <c r="AB1359">
        <v>24918</v>
      </c>
      <c r="AD1359" t="s">
        <v>1</v>
      </c>
      <c r="AE1359">
        <v>42</v>
      </c>
      <c r="AF1359">
        <v>15</v>
      </c>
      <c r="AH1359" t="s">
        <v>4237</v>
      </c>
      <c r="AI1359" t="s">
        <v>4236</v>
      </c>
      <c r="AK1359" t="s">
        <v>4235</v>
      </c>
      <c r="AL1359">
        <v>20</v>
      </c>
      <c r="AM1359" s="5">
        <f t="shared" si="171"/>
        <v>1.25</v>
      </c>
      <c r="AN1359" s="4">
        <f t="shared" si="172"/>
        <v>1.8932222642938281E-3</v>
      </c>
      <c r="AO1359" s="3"/>
      <c r="AP1359">
        <v>0</v>
      </c>
      <c r="AR1359" t="s">
        <v>0</v>
      </c>
      <c r="AT1359" s="2">
        <v>1.3140000000000001</v>
      </c>
      <c r="AU1359" s="1">
        <f t="shared" si="173"/>
        <v>0.75752542583703941</v>
      </c>
      <c r="AV1359" s="1">
        <f t="shared" si="174"/>
        <v>0.595181654577709</v>
      </c>
      <c r="AW1359" s="1">
        <f t="shared" si="175"/>
        <v>0.43283788331837847</v>
      </c>
    </row>
    <row r="1360" spans="1:49" x14ac:dyDescent="0.2">
      <c r="A1360">
        <v>1358</v>
      </c>
      <c r="B1360" t="s">
        <v>4234</v>
      </c>
      <c r="C1360" t="s">
        <v>4233</v>
      </c>
      <c r="F1360" t="s">
        <v>4232</v>
      </c>
      <c r="G1360" t="s">
        <v>5</v>
      </c>
      <c r="H1360" t="s">
        <v>4</v>
      </c>
      <c r="I1360" t="s">
        <v>4231</v>
      </c>
      <c r="J1360" t="s">
        <v>4230</v>
      </c>
      <c r="K1360" t="s">
        <v>4229</v>
      </c>
      <c r="L1360" t="s">
        <v>4228</v>
      </c>
      <c r="M1360" t="s">
        <v>4227</v>
      </c>
      <c r="N1360">
        <v>11</v>
      </c>
      <c r="O1360" t="s">
        <v>4226</v>
      </c>
      <c r="P1360" t="s">
        <v>4225</v>
      </c>
      <c r="Q1360" t="s">
        <v>4224</v>
      </c>
      <c r="R1360" s="7">
        <v>38918</v>
      </c>
      <c r="S1360" s="8">
        <f t="shared" si="168"/>
        <v>2006</v>
      </c>
      <c r="T1360" s="8">
        <v>2006</v>
      </c>
      <c r="U1360" s="8">
        <f t="shared" si="169"/>
        <v>16</v>
      </c>
      <c r="V1360" s="7">
        <v>38918</v>
      </c>
      <c r="W1360" t="s">
        <v>704</v>
      </c>
      <c r="X1360" s="2">
        <v>0.375</v>
      </c>
      <c r="Y1360" s="6">
        <f t="shared" si="170"/>
        <v>1.0010410827260351E-2</v>
      </c>
      <c r="AA1360">
        <v>135194</v>
      </c>
      <c r="AB1360">
        <v>24918</v>
      </c>
      <c r="AD1360" t="s">
        <v>1</v>
      </c>
      <c r="AE1360">
        <v>42</v>
      </c>
      <c r="AF1360">
        <v>15</v>
      </c>
      <c r="AH1360" t="s">
        <v>4223</v>
      </c>
      <c r="AI1360" t="s">
        <v>4222</v>
      </c>
      <c r="AK1360" t="s">
        <v>4221</v>
      </c>
      <c r="AL1360">
        <v>24</v>
      </c>
      <c r="AM1360" s="5">
        <f t="shared" si="171"/>
        <v>1.5</v>
      </c>
      <c r="AN1360" s="4">
        <f t="shared" si="172"/>
        <v>2.2718667171525938E-3</v>
      </c>
      <c r="AO1360" s="3"/>
      <c r="AP1360">
        <v>0</v>
      </c>
      <c r="AR1360" t="s">
        <v>0</v>
      </c>
      <c r="AT1360" s="2">
        <v>1.3140000000000001</v>
      </c>
      <c r="AU1360" s="1">
        <f t="shared" si="173"/>
        <v>0.76888475942280243</v>
      </c>
      <c r="AV1360" s="1">
        <f t="shared" si="174"/>
        <v>0.61411387722064725</v>
      </c>
      <c r="AW1360" s="1">
        <f t="shared" si="175"/>
        <v>0.45934299501849207</v>
      </c>
    </row>
    <row r="1361" spans="1:49" x14ac:dyDescent="0.2">
      <c r="A1361">
        <v>1359</v>
      </c>
      <c r="B1361" t="s">
        <v>4220</v>
      </c>
      <c r="C1361" t="s">
        <v>4219</v>
      </c>
      <c r="F1361" t="s">
        <v>4218</v>
      </c>
      <c r="G1361" t="s">
        <v>5</v>
      </c>
      <c r="H1361" t="s">
        <v>4</v>
      </c>
      <c r="I1361" t="s">
        <v>4217</v>
      </c>
      <c r="J1361" t="s">
        <v>4216</v>
      </c>
      <c r="K1361" t="s">
        <v>4215</v>
      </c>
      <c r="L1361" t="s">
        <v>4214</v>
      </c>
      <c r="M1361" t="s">
        <v>4213</v>
      </c>
      <c r="N1361">
        <v>4</v>
      </c>
      <c r="O1361" t="s">
        <v>4212</v>
      </c>
      <c r="P1361" t="s">
        <v>4211</v>
      </c>
      <c r="Q1361" t="s">
        <v>4210</v>
      </c>
      <c r="R1361" s="7">
        <v>38918</v>
      </c>
      <c r="S1361" s="8">
        <f t="shared" si="168"/>
        <v>2006</v>
      </c>
      <c r="T1361" s="8">
        <v>2006</v>
      </c>
      <c r="U1361" s="8">
        <f t="shared" si="169"/>
        <v>16</v>
      </c>
      <c r="V1361" s="7">
        <v>38918</v>
      </c>
      <c r="W1361" t="s">
        <v>704</v>
      </c>
      <c r="X1361" s="2">
        <v>0.375</v>
      </c>
      <c r="Y1361" s="6">
        <f t="shared" si="170"/>
        <v>1.0010410827260351E-2</v>
      </c>
      <c r="AA1361">
        <v>135194</v>
      </c>
      <c r="AB1361">
        <v>24918</v>
      </c>
      <c r="AD1361" t="s">
        <v>1</v>
      </c>
      <c r="AE1361">
        <v>42</v>
      </c>
      <c r="AF1361">
        <v>15</v>
      </c>
      <c r="AH1361" t="s">
        <v>4209</v>
      </c>
      <c r="AI1361" t="s">
        <v>4208</v>
      </c>
      <c r="AK1361" t="s">
        <v>4207</v>
      </c>
      <c r="AL1361">
        <v>20</v>
      </c>
      <c r="AM1361" s="5">
        <f t="shared" si="171"/>
        <v>1.25</v>
      </c>
      <c r="AN1361" s="4">
        <f t="shared" si="172"/>
        <v>1.8932222642938281E-3</v>
      </c>
      <c r="AO1361" s="3"/>
      <c r="AP1361">
        <v>0</v>
      </c>
      <c r="AR1361" t="s">
        <v>0</v>
      </c>
      <c r="AT1361" s="2">
        <v>1.3140000000000001</v>
      </c>
      <c r="AU1361" s="1">
        <f t="shared" si="173"/>
        <v>0.75752542583703941</v>
      </c>
      <c r="AV1361" s="1">
        <f t="shared" si="174"/>
        <v>0.595181654577709</v>
      </c>
      <c r="AW1361" s="1">
        <f t="shared" si="175"/>
        <v>0.43283788331837847</v>
      </c>
    </row>
    <row r="1362" spans="1:49" x14ac:dyDescent="0.2">
      <c r="A1362">
        <v>1360</v>
      </c>
      <c r="B1362" t="s">
        <v>4206</v>
      </c>
      <c r="C1362" t="s">
        <v>4205</v>
      </c>
      <c r="F1362" t="s">
        <v>4204</v>
      </c>
      <c r="G1362" t="s">
        <v>5</v>
      </c>
      <c r="H1362" t="s">
        <v>4</v>
      </c>
      <c r="I1362" t="s">
        <v>4203</v>
      </c>
      <c r="J1362">
        <v>60011373</v>
      </c>
      <c r="K1362" t="s">
        <v>762</v>
      </c>
      <c r="L1362" t="s">
        <v>761</v>
      </c>
      <c r="M1362" t="s">
        <v>760</v>
      </c>
      <c r="N1362">
        <v>3</v>
      </c>
      <c r="O1362" t="s">
        <v>4202</v>
      </c>
      <c r="P1362" t="s">
        <v>4201</v>
      </c>
      <c r="Q1362" t="s">
        <v>4200</v>
      </c>
      <c r="R1362" s="7">
        <v>38918</v>
      </c>
      <c r="S1362" s="8">
        <f t="shared" si="168"/>
        <v>2006</v>
      </c>
      <c r="T1362" s="8">
        <v>2006</v>
      </c>
      <c r="U1362" s="8">
        <f t="shared" si="169"/>
        <v>16</v>
      </c>
      <c r="V1362" s="7">
        <v>38918</v>
      </c>
      <c r="W1362" t="s">
        <v>704</v>
      </c>
      <c r="X1362" s="2">
        <v>0.375</v>
      </c>
      <c r="Y1362" s="6">
        <f t="shared" si="170"/>
        <v>1.0010410827260351E-2</v>
      </c>
      <c r="AA1362">
        <v>135194</v>
      </c>
      <c r="AB1362">
        <v>24918</v>
      </c>
      <c r="AD1362" t="s">
        <v>1</v>
      </c>
      <c r="AE1362">
        <v>42</v>
      </c>
      <c r="AF1362">
        <v>15</v>
      </c>
      <c r="AH1362" t="s">
        <v>4199</v>
      </c>
      <c r="AI1362" t="s">
        <v>4198</v>
      </c>
      <c r="AK1362" t="s">
        <v>4197</v>
      </c>
      <c r="AL1362">
        <v>2</v>
      </c>
      <c r="AM1362" s="5">
        <f t="shared" si="171"/>
        <v>0.125</v>
      </c>
      <c r="AN1362" s="4">
        <f t="shared" si="172"/>
        <v>1.893222264293828E-4</v>
      </c>
      <c r="AO1362" s="3"/>
      <c r="AP1362">
        <v>0</v>
      </c>
      <c r="AR1362" t="s">
        <v>0</v>
      </c>
      <c r="AT1362" s="2">
        <v>1.3140000000000001</v>
      </c>
      <c r="AU1362" s="1">
        <f t="shared" si="173"/>
        <v>0.7064084247011061</v>
      </c>
      <c r="AV1362" s="1">
        <f t="shared" si="174"/>
        <v>0.50998665268448673</v>
      </c>
      <c r="AW1362" s="1">
        <f t="shared" si="175"/>
        <v>0.31356488066786731</v>
      </c>
    </row>
    <row r="1363" spans="1:49" x14ac:dyDescent="0.2">
      <c r="A1363">
        <v>1361</v>
      </c>
      <c r="B1363" t="s">
        <v>4196</v>
      </c>
      <c r="C1363" t="s">
        <v>4195</v>
      </c>
      <c r="F1363" t="s">
        <v>4194</v>
      </c>
      <c r="G1363" t="s">
        <v>5</v>
      </c>
      <c r="H1363" t="s">
        <v>4</v>
      </c>
      <c r="I1363" t="s">
        <v>4193</v>
      </c>
      <c r="J1363">
        <v>60000627</v>
      </c>
      <c r="K1363" t="s">
        <v>1448</v>
      </c>
      <c r="L1363" t="s">
        <v>1447</v>
      </c>
      <c r="M1363" t="s">
        <v>579</v>
      </c>
      <c r="N1363">
        <v>2</v>
      </c>
      <c r="O1363" t="s">
        <v>4192</v>
      </c>
      <c r="P1363" t="s">
        <v>4191</v>
      </c>
      <c r="Q1363" t="s">
        <v>4190</v>
      </c>
      <c r="R1363" s="7">
        <v>38918</v>
      </c>
      <c r="S1363" s="8">
        <f t="shared" si="168"/>
        <v>2006</v>
      </c>
      <c r="T1363" s="8">
        <v>2006</v>
      </c>
      <c r="U1363" s="8">
        <f t="shared" si="169"/>
        <v>16</v>
      </c>
      <c r="V1363" s="7">
        <v>2006</v>
      </c>
      <c r="W1363" s="11" t="s">
        <v>851</v>
      </c>
      <c r="X1363" s="2">
        <v>2.383</v>
      </c>
      <c r="Y1363" s="6">
        <f t="shared" si="170"/>
        <v>6.3612824003630442E-2</v>
      </c>
      <c r="AA1363">
        <v>13502417</v>
      </c>
      <c r="AB1363">
        <v>17416</v>
      </c>
      <c r="AD1363" t="s">
        <v>1</v>
      </c>
      <c r="AE1363">
        <v>153</v>
      </c>
      <c r="AF1363">
        <v>2</v>
      </c>
      <c r="AH1363" t="s">
        <v>4189</v>
      </c>
      <c r="AI1363" t="s">
        <v>4188</v>
      </c>
      <c r="AK1363" t="s">
        <v>4187</v>
      </c>
      <c r="AL1363">
        <v>38</v>
      </c>
      <c r="AM1363" s="5">
        <f t="shared" si="171"/>
        <v>2.375</v>
      </c>
      <c r="AN1363" s="4">
        <f t="shared" si="172"/>
        <v>3.5971223021582736E-3</v>
      </c>
      <c r="AO1363" s="3"/>
      <c r="AP1363">
        <v>0</v>
      </c>
      <c r="AR1363" t="s">
        <v>0</v>
      </c>
      <c r="AT1363" s="2" t="s">
        <v>6</v>
      </c>
      <c r="AU1363" s="1">
        <f t="shared" si="173"/>
        <v>4.5608113493188798</v>
      </c>
      <c r="AV1363" s="1">
        <f t="shared" si="174"/>
        <v>3.360497315289436</v>
      </c>
      <c r="AW1363" s="1">
        <f t="shared" si="175"/>
        <v>2.1601832812599921</v>
      </c>
    </row>
    <row r="1364" spans="1:49" x14ac:dyDescent="0.2">
      <c r="A1364">
        <v>1362</v>
      </c>
      <c r="B1364" t="s">
        <v>4186</v>
      </c>
      <c r="C1364" t="s">
        <v>4185</v>
      </c>
      <c r="F1364" t="s">
        <v>4184</v>
      </c>
      <c r="G1364" t="s">
        <v>5</v>
      </c>
      <c r="H1364" t="s">
        <v>4</v>
      </c>
      <c r="I1364" t="s">
        <v>1571</v>
      </c>
      <c r="J1364" t="s">
        <v>4183</v>
      </c>
      <c r="K1364" t="s">
        <v>4182</v>
      </c>
      <c r="L1364" t="s">
        <v>4181</v>
      </c>
      <c r="M1364" t="s">
        <v>4180</v>
      </c>
      <c r="N1364">
        <v>5</v>
      </c>
      <c r="O1364" t="s">
        <v>4179</v>
      </c>
      <c r="P1364" t="s">
        <v>4178</v>
      </c>
      <c r="Q1364" t="s">
        <v>4177</v>
      </c>
      <c r="R1364" s="7">
        <v>38918</v>
      </c>
      <c r="S1364" s="8">
        <f t="shared" si="168"/>
        <v>2006</v>
      </c>
      <c r="T1364" s="8">
        <v>2006</v>
      </c>
      <c r="U1364" s="8">
        <f t="shared" si="169"/>
        <v>16</v>
      </c>
      <c r="V1364" s="7">
        <v>2006</v>
      </c>
      <c r="W1364" s="11" t="s">
        <v>851</v>
      </c>
      <c r="X1364" s="2">
        <v>2.383</v>
      </c>
      <c r="Y1364" s="6">
        <f t="shared" si="170"/>
        <v>6.3612824003630442E-2</v>
      </c>
      <c r="AA1364">
        <v>13502417</v>
      </c>
      <c r="AB1364">
        <v>17416</v>
      </c>
      <c r="AD1364" t="s">
        <v>1</v>
      </c>
      <c r="AE1364">
        <v>153</v>
      </c>
      <c r="AF1364">
        <v>2</v>
      </c>
      <c r="AH1364" t="s">
        <v>4176</v>
      </c>
      <c r="AI1364" t="s">
        <v>4175</v>
      </c>
      <c r="AK1364" t="s">
        <v>4174</v>
      </c>
      <c r="AL1364">
        <v>11</v>
      </c>
      <c r="AM1364" s="5">
        <f t="shared" si="171"/>
        <v>0.6875</v>
      </c>
      <c r="AN1364" s="4">
        <f t="shared" si="172"/>
        <v>1.0412722453616054E-3</v>
      </c>
      <c r="AO1364" s="3"/>
      <c r="AP1364">
        <v>0</v>
      </c>
      <c r="AR1364" t="s">
        <v>0</v>
      </c>
      <c r="AT1364" s="2" t="s">
        <v>6</v>
      </c>
      <c r="AU1364" s="1">
        <f t="shared" si="173"/>
        <v>4.4841358476149793</v>
      </c>
      <c r="AV1364" s="1">
        <f t="shared" si="174"/>
        <v>3.2327048124496023</v>
      </c>
      <c r="AW1364" s="1">
        <f t="shared" si="175"/>
        <v>1.9812737772842255</v>
      </c>
    </row>
    <row r="1365" spans="1:49" x14ac:dyDescent="0.2">
      <c r="A1365">
        <v>1363</v>
      </c>
      <c r="B1365" t="s">
        <v>4173</v>
      </c>
      <c r="C1365" t="s">
        <v>4172</v>
      </c>
      <c r="F1365" t="s">
        <v>4171</v>
      </c>
      <c r="G1365" t="s">
        <v>5</v>
      </c>
      <c r="H1365" t="s">
        <v>4</v>
      </c>
      <c r="I1365" t="s">
        <v>4170</v>
      </c>
      <c r="J1365" t="s">
        <v>4169</v>
      </c>
      <c r="K1365" t="s">
        <v>4168</v>
      </c>
      <c r="L1365" t="s">
        <v>4167</v>
      </c>
      <c r="M1365" t="s">
        <v>39</v>
      </c>
      <c r="N1365">
        <v>3</v>
      </c>
      <c r="O1365" t="s">
        <v>4166</v>
      </c>
      <c r="P1365" t="s">
        <v>4165</v>
      </c>
      <c r="Q1365" t="s">
        <v>4164</v>
      </c>
      <c r="R1365" s="7">
        <v>38918</v>
      </c>
      <c r="S1365" s="8">
        <f t="shared" si="168"/>
        <v>2006</v>
      </c>
      <c r="T1365" s="8">
        <v>2006</v>
      </c>
      <c r="U1365" s="8">
        <f t="shared" si="169"/>
        <v>16</v>
      </c>
      <c r="V1365" s="7">
        <v>2006</v>
      </c>
      <c r="W1365" s="11" t="s">
        <v>851</v>
      </c>
      <c r="X1365" s="2">
        <v>2.383</v>
      </c>
      <c r="Y1365" s="6">
        <f t="shared" si="170"/>
        <v>6.3612824003630442E-2</v>
      </c>
      <c r="AA1365">
        <v>13502417</v>
      </c>
      <c r="AB1365">
        <v>17416</v>
      </c>
      <c r="AD1365" t="s">
        <v>1</v>
      </c>
      <c r="AE1365">
        <v>153</v>
      </c>
      <c r="AF1365">
        <v>2</v>
      </c>
      <c r="AH1365" t="s">
        <v>4163</v>
      </c>
      <c r="AI1365" t="s">
        <v>4162</v>
      </c>
      <c r="AK1365" t="s">
        <v>4161</v>
      </c>
      <c r="AL1365">
        <v>4</v>
      </c>
      <c r="AM1365" s="5">
        <f t="shared" si="171"/>
        <v>0.25</v>
      </c>
      <c r="AN1365" s="4">
        <f t="shared" si="172"/>
        <v>3.786444528587656E-4</v>
      </c>
      <c r="AO1365" s="3"/>
      <c r="AP1365">
        <v>0</v>
      </c>
      <c r="AR1365" t="s">
        <v>0</v>
      </c>
      <c r="AT1365" s="2" t="s">
        <v>6</v>
      </c>
      <c r="AU1365" s="1">
        <f t="shared" si="173"/>
        <v>4.4642570138398936</v>
      </c>
      <c r="AV1365" s="1">
        <f t="shared" si="174"/>
        <v>3.1995734228244603</v>
      </c>
      <c r="AW1365" s="1">
        <f t="shared" si="175"/>
        <v>1.9348898318090268</v>
      </c>
    </row>
    <row r="1366" spans="1:49" x14ac:dyDescent="0.2">
      <c r="A1366">
        <v>1364</v>
      </c>
      <c r="B1366" t="s">
        <v>4160</v>
      </c>
      <c r="F1366" t="s">
        <v>4159</v>
      </c>
      <c r="G1366" t="s">
        <v>5</v>
      </c>
      <c r="H1366" t="s">
        <v>4</v>
      </c>
      <c r="I1366" t="s">
        <v>4158</v>
      </c>
      <c r="J1366">
        <v>60003542</v>
      </c>
      <c r="K1366" t="s">
        <v>4157</v>
      </c>
      <c r="L1366" t="s">
        <v>4156</v>
      </c>
      <c r="M1366" t="s">
        <v>1383</v>
      </c>
      <c r="N1366">
        <v>2</v>
      </c>
      <c r="O1366" t="s">
        <v>4155</v>
      </c>
      <c r="P1366" t="s">
        <v>4154</v>
      </c>
      <c r="Q1366" t="s">
        <v>4153</v>
      </c>
      <c r="R1366" s="7">
        <v>38917</v>
      </c>
      <c r="S1366" s="8">
        <f t="shared" si="168"/>
        <v>2006</v>
      </c>
      <c r="T1366" s="8">
        <v>2006</v>
      </c>
      <c r="U1366" s="8">
        <f t="shared" si="169"/>
        <v>16</v>
      </c>
      <c r="V1366" s="7">
        <v>2006</v>
      </c>
      <c r="W1366" t="s">
        <v>4152</v>
      </c>
      <c r="X1366" s="2">
        <v>0.378</v>
      </c>
      <c r="Y1366" s="6">
        <f t="shared" si="170"/>
        <v>1.0090494113878435E-2</v>
      </c>
      <c r="AA1366">
        <v>3616525</v>
      </c>
      <c r="AB1366">
        <v>14248</v>
      </c>
      <c r="AD1366" t="s">
        <v>1</v>
      </c>
      <c r="AE1366">
        <v>48</v>
      </c>
      <c r="AF1366">
        <v>1</v>
      </c>
      <c r="AH1366" t="s">
        <v>4151</v>
      </c>
      <c r="AI1366" t="s">
        <v>4150</v>
      </c>
      <c r="AK1366" t="s">
        <v>4149</v>
      </c>
      <c r="AL1366">
        <v>2</v>
      </c>
      <c r="AM1366" s="5">
        <f t="shared" si="171"/>
        <v>0.125</v>
      </c>
      <c r="AN1366" s="4">
        <f t="shared" si="172"/>
        <v>1.893222264293828E-4</v>
      </c>
      <c r="AO1366" s="3"/>
      <c r="AP1366">
        <v>0</v>
      </c>
      <c r="AR1366" t="s">
        <v>0</v>
      </c>
      <c r="AT1366" s="2">
        <v>0.98299999999999998</v>
      </c>
      <c r="AU1366" s="1">
        <f t="shared" si="173"/>
        <v>0.71201425476437186</v>
      </c>
      <c r="AV1366" s="1">
        <f t="shared" si="174"/>
        <v>0.51399081701539084</v>
      </c>
      <c r="AW1366" s="1">
        <f t="shared" si="175"/>
        <v>0.31596737926640983</v>
      </c>
    </row>
    <row r="1367" spans="1:49" x14ac:dyDescent="0.2">
      <c r="A1367">
        <v>1365</v>
      </c>
      <c r="B1367" t="s">
        <v>4148</v>
      </c>
      <c r="C1367" t="s">
        <v>4147</v>
      </c>
      <c r="E1367">
        <v>16834325</v>
      </c>
      <c r="F1367" t="s">
        <v>4146</v>
      </c>
      <c r="G1367" t="s">
        <v>5</v>
      </c>
      <c r="H1367" t="s">
        <v>4</v>
      </c>
      <c r="I1367" t="s">
        <v>4145</v>
      </c>
      <c r="J1367" t="s">
        <v>4144</v>
      </c>
      <c r="K1367" t="s">
        <v>4143</v>
      </c>
      <c r="L1367" t="s">
        <v>4142</v>
      </c>
      <c r="M1367" t="s">
        <v>4141</v>
      </c>
      <c r="N1367">
        <v>6</v>
      </c>
      <c r="O1367" t="s">
        <v>4140</v>
      </c>
      <c r="P1367" t="s">
        <v>4139</v>
      </c>
      <c r="Q1367" t="s">
        <v>4138</v>
      </c>
      <c r="R1367" s="7">
        <v>38916</v>
      </c>
      <c r="S1367" s="8">
        <f t="shared" si="168"/>
        <v>2006</v>
      </c>
      <c r="T1367" s="8">
        <v>2006</v>
      </c>
      <c r="U1367" s="8">
        <f t="shared" si="169"/>
        <v>16</v>
      </c>
      <c r="V1367" s="7">
        <v>38916</v>
      </c>
      <c r="W1367" t="s">
        <v>770</v>
      </c>
      <c r="X1367" s="2">
        <v>1.43</v>
      </c>
      <c r="Y1367" s="6">
        <f t="shared" si="170"/>
        <v>3.8173033287952803E-2</v>
      </c>
      <c r="AA1367">
        <v>62960</v>
      </c>
      <c r="AB1367">
        <v>16867</v>
      </c>
      <c r="AD1367" t="s">
        <v>1</v>
      </c>
      <c r="AE1367">
        <v>45</v>
      </c>
      <c r="AF1367">
        <v>28</v>
      </c>
      <c r="AH1367" t="s">
        <v>4137</v>
      </c>
      <c r="AI1367" t="s">
        <v>4136</v>
      </c>
      <c r="AK1367" t="s">
        <v>4135</v>
      </c>
      <c r="AL1367">
        <v>70</v>
      </c>
      <c r="AM1367" s="5">
        <f t="shared" si="171"/>
        <v>4.375</v>
      </c>
      <c r="AN1367" s="4">
        <f t="shared" si="172"/>
        <v>6.6262779250283984E-3</v>
      </c>
      <c r="AO1367" s="3"/>
      <c r="AP1367">
        <v>0</v>
      </c>
      <c r="AR1367" t="s">
        <v>0</v>
      </c>
      <c r="AT1367" s="2">
        <v>3.1619999999999999</v>
      </c>
      <c r="AU1367" s="1">
        <f t="shared" si="173"/>
        <v>2.8709006679075482</v>
      </c>
      <c r="AV1367" s="1">
        <f t="shared" si="174"/>
        <v>2.2399655606490603</v>
      </c>
      <c r="AW1367" s="1">
        <f t="shared" si="175"/>
        <v>1.6090304533905717</v>
      </c>
    </row>
    <row r="1368" spans="1:49" x14ac:dyDescent="0.2">
      <c r="A1368">
        <v>1366</v>
      </c>
      <c r="B1368" t="s">
        <v>4134</v>
      </c>
      <c r="C1368" t="s">
        <v>4133</v>
      </c>
      <c r="F1368" t="s">
        <v>4132</v>
      </c>
      <c r="G1368" t="s">
        <v>5</v>
      </c>
      <c r="H1368" t="s">
        <v>4</v>
      </c>
      <c r="I1368" t="s">
        <v>4131</v>
      </c>
      <c r="J1368" t="s">
        <v>4130</v>
      </c>
      <c r="K1368" t="s">
        <v>4129</v>
      </c>
      <c r="L1368" t="s">
        <v>4128</v>
      </c>
      <c r="M1368" t="s">
        <v>4127</v>
      </c>
      <c r="N1368">
        <v>3</v>
      </c>
      <c r="O1368" t="s">
        <v>4126</v>
      </c>
      <c r="P1368" t="s">
        <v>4125</v>
      </c>
      <c r="Q1368" t="s">
        <v>4124</v>
      </c>
      <c r="R1368" s="7">
        <v>38915</v>
      </c>
      <c r="S1368" s="8">
        <f t="shared" si="168"/>
        <v>2006</v>
      </c>
      <c r="T1368" s="8">
        <v>2006</v>
      </c>
      <c r="U1368" s="8">
        <f t="shared" si="169"/>
        <v>16</v>
      </c>
      <c r="V1368" s="7">
        <v>38915</v>
      </c>
      <c r="W1368" t="s">
        <v>4123</v>
      </c>
      <c r="X1368" s="2" t="s">
        <v>6</v>
      </c>
      <c r="Y1368" s="6" t="e">
        <f t="shared" si="170"/>
        <v>#VALUE!</v>
      </c>
      <c r="AA1368">
        <v>18125654</v>
      </c>
      <c r="AB1368">
        <v>3900148513</v>
      </c>
      <c r="AC1368">
        <v>18125662</v>
      </c>
      <c r="AD1368" t="s">
        <v>1</v>
      </c>
      <c r="AE1368">
        <v>6</v>
      </c>
      <c r="AF1368">
        <v>8</v>
      </c>
      <c r="AH1368" t="s">
        <v>4122</v>
      </c>
      <c r="AI1368" t="s">
        <v>4121</v>
      </c>
      <c r="AJ1368" t="s">
        <v>4120</v>
      </c>
      <c r="AK1368" t="s">
        <v>4119</v>
      </c>
      <c r="AL1368">
        <v>12</v>
      </c>
      <c r="AM1368" s="5">
        <f t="shared" si="171"/>
        <v>0.75</v>
      </c>
      <c r="AN1368" s="4">
        <f t="shared" si="172"/>
        <v>1.1359333585762969E-3</v>
      </c>
      <c r="AO1368" s="3"/>
      <c r="AP1368">
        <v>1</v>
      </c>
      <c r="AR1368" t="s">
        <v>0</v>
      </c>
      <c r="AT1368" s="2" t="s">
        <v>6</v>
      </c>
      <c r="AU1368" s="1" t="e">
        <f t="shared" si="173"/>
        <v>#VALUE!</v>
      </c>
      <c r="AV1368" s="1" t="e">
        <f t="shared" si="174"/>
        <v>#VALUE!</v>
      </c>
      <c r="AW1368" s="1" t="e">
        <f t="shared" si="175"/>
        <v>#VALUE!</v>
      </c>
    </row>
    <row r="1369" spans="1:49" x14ac:dyDescent="0.2">
      <c r="A1369">
        <v>1367</v>
      </c>
      <c r="B1369" t="s">
        <v>4118</v>
      </c>
      <c r="C1369" t="s">
        <v>4117</v>
      </c>
      <c r="F1369" t="s">
        <v>4116</v>
      </c>
      <c r="G1369" t="s">
        <v>5</v>
      </c>
      <c r="H1369" t="s">
        <v>4</v>
      </c>
      <c r="I1369" t="s">
        <v>4115</v>
      </c>
      <c r="J1369" t="s">
        <v>4114</v>
      </c>
      <c r="K1369" t="s">
        <v>4113</v>
      </c>
      <c r="L1369" t="s">
        <v>4112</v>
      </c>
      <c r="M1369" t="s">
        <v>4111</v>
      </c>
      <c r="N1369">
        <v>5</v>
      </c>
      <c r="O1369" t="s">
        <v>4110</v>
      </c>
      <c r="P1369" t="s">
        <v>4109</v>
      </c>
      <c r="Q1369" t="s">
        <v>4108</v>
      </c>
      <c r="R1369" s="7">
        <v>38915</v>
      </c>
      <c r="S1369" s="8">
        <f t="shared" si="168"/>
        <v>2006</v>
      </c>
      <c r="T1369" s="8">
        <v>2006</v>
      </c>
      <c r="U1369" s="8">
        <f t="shared" si="169"/>
        <v>16</v>
      </c>
      <c r="V1369" s="7">
        <v>38915</v>
      </c>
      <c r="W1369" t="s">
        <v>1477</v>
      </c>
      <c r="X1369" s="2">
        <v>1.016</v>
      </c>
      <c r="Y1369" s="6">
        <f t="shared" si="170"/>
        <v>2.712153973465738E-2</v>
      </c>
      <c r="AA1369">
        <v>14394235</v>
      </c>
      <c r="AB1369">
        <v>26588</v>
      </c>
      <c r="AC1369">
        <v>14397641</v>
      </c>
      <c r="AD1369" t="s">
        <v>1</v>
      </c>
      <c r="AE1369">
        <v>7</v>
      </c>
      <c r="AF1369">
        <v>7</v>
      </c>
      <c r="AH1369" t="s">
        <v>4107</v>
      </c>
      <c r="AI1369" t="s">
        <v>4106</v>
      </c>
      <c r="AJ1369" t="s">
        <v>4105</v>
      </c>
      <c r="AK1369" t="s">
        <v>4104</v>
      </c>
      <c r="AL1369">
        <v>22</v>
      </c>
      <c r="AM1369" s="5">
        <f t="shared" si="171"/>
        <v>1.375</v>
      </c>
      <c r="AN1369" s="4">
        <f t="shared" si="172"/>
        <v>2.0825444907232107E-3</v>
      </c>
      <c r="AO1369" s="3"/>
      <c r="AP1369">
        <v>0</v>
      </c>
      <c r="AR1369" t="s">
        <v>0</v>
      </c>
      <c r="AT1369" s="2">
        <v>3.1019999999999999</v>
      </c>
      <c r="AU1369" s="1">
        <f t="shared" si="173"/>
        <v>1.9609841161477131</v>
      </c>
      <c r="AV1369" s="1">
        <f t="shared" si="174"/>
        <v>1.4602042112690294</v>
      </c>
      <c r="AW1369" s="1">
        <f t="shared" si="175"/>
        <v>0.95942430639034615</v>
      </c>
    </row>
    <row r="1370" spans="1:49" x14ac:dyDescent="0.2">
      <c r="A1370">
        <v>1368</v>
      </c>
      <c r="B1370" t="s">
        <v>4103</v>
      </c>
      <c r="C1370" t="s">
        <v>4102</v>
      </c>
      <c r="F1370" t="s">
        <v>4101</v>
      </c>
      <c r="G1370" t="s">
        <v>5</v>
      </c>
      <c r="H1370" t="s">
        <v>4</v>
      </c>
      <c r="I1370" t="s">
        <v>4100</v>
      </c>
      <c r="J1370">
        <v>60025858</v>
      </c>
      <c r="K1370" t="s">
        <v>348</v>
      </c>
      <c r="L1370" t="s">
        <v>347</v>
      </c>
      <c r="M1370" t="s">
        <v>346</v>
      </c>
      <c r="N1370">
        <v>4</v>
      </c>
      <c r="O1370" t="s">
        <v>4099</v>
      </c>
      <c r="P1370" t="s">
        <v>4098</v>
      </c>
      <c r="Q1370" t="s">
        <v>345</v>
      </c>
      <c r="R1370" s="7">
        <v>38912</v>
      </c>
      <c r="S1370" s="8">
        <f t="shared" si="168"/>
        <v>2006</v>
      </c>
      <c r="T1370" s="8">
        <v>2006</v>
      </c>
      <c r="U1370" s="8">
        <f t="shared" si="169"/>
        <v>16</v>
      </c>
      <c r="V1370" s="7">
        <v>2006</v>
      </c>
      <c r="W1370" t="s">
        <v>729</v>
      </c>
      <c r="X1370" s="2">
        <v>3.6880000000000002</v>
      </c>
      <c r="Y1370" s="6">
        <f t="shared" si="170"/>
        <v>9.8449053682496471E-2</v>
      </c>
      <c r="AA1370">
        <v>319007</v>
      </c>
      <c r="AB1370">
        <v>29150</v>
      </c>
      <c r="AC1370">
        <v>10797114</v>
      </c>
      <c r="AD1370" t="s">
        <v>1</v>
      </c>
      <c r="AE1370">
        <v>97</v>
      </c>
      <c r="AF1370">
        <v>1</v>
      </c>
      <c r="AG1370">
        <v>17402</v>
      </c>
      <c r="AI1370" t="s">
        <v>4097</v>
      </c>
      <c r="AK1370" t="s">
        <v>4096</v>
      </c>
      <c r="AL1370">
        <v>1282</v>
      </c>
      <c r="AM1370" s="5">
        <f t="shared" si="171"/>
        <v>80.125</v>
      </c>
      <c r="AN1370" s="4">
        <f t="shared" si="172"/>
        <v>0.12135554714123438</v>
      </c>
      <c r="AO1370" s="3"/>
      <c r="AP1370">
        <v>0</v>
      </c>
      <c r="AR1370" t="s">
        <v>0</v>
      </c>
      <c r="AT1370" s="2">
        <v>9.1609999999999996</v>
      </c>
      <c r="AU1370" s="1">
        <f t="shared" si="173"/>
        <v>10.532100172011784</v>
      </c>
      <c r="AV1370" s="1">
        <f t="shared" si="174"/>
        <v>10.990230041186543</v>
      </c>
      <c r="AW1370" s="1">
        <f t="shared" si="175"/>
        <v>11.448359910361299</v>
      </c>
    </row>
    <row r="1371" spans="1:49" x14ac:dyDescent="0.2">
      <c r="A1371">
        <v>1369</v>
      </c>
      <c r="B1371" t="s">
        <v>4095</v>
      </c>
      <c r="C1371" t="s">
        <v>4094</v>
      </c>
      <c r="E1371">
        <v>16863329</v>
      </c>
      <c r="F1371" t="s">
        <v>4093</v>
      </c>
      <c r="G1371" t="s">
        <v>5</v>
      </c>
      <c r="H1371" t="s">
        <v>4</v>
      </c>
      <c r="I1371" t="s">
        <v>4092</v>
      </c>
      <c r="J1371" t="s">
        <v>4091</v>
      </c>
      <c r="K1371" t="s">
        <v>4090</v>
      </c>
      <c r="L1371" t="s">
        <v>4089</v>
      </c>
      <c r="M1371" t="s">
        <v>30</v>
      </c>
      <c r="N1371">
        <v>3</v>
      </c>
      <c r="O1371" t="s">
        <v>4088</v>
      </c>
      <c r="P1371" t="s">
        <v>4087</v>
      </c>
      <c r="Q1371" t="s">
        <v>4086</v>
      </c>
      <c r="R1371" s="7">
        <v>38912</v>
      </c>
      <c r="S1371" s="8">
        <f t="shared" si="168"/>
        <v>2006</v>
      </c>
      <c r="T1371" s="8">
        <v>2006</v>
      </c>
      <c r="U1371" s="8">
        <f t="shared" si="169"/>
        <v>16</v>
      </c>
      <c r="V1371" s="7">
        <v>2006</v>
      </c>
      <c r="W1371" t="s">
        <v>1014</v>
      </c>
      <c r="X1371" s="2">
        <v>1.071</v>
      </c>
      <c r="Y1371" s="6">
        <f t="shared" si="170"/>
        <v>2.8589733322655561E-2</v>
      </c>
      <c r="AA1371">
        <v>219606</v>
      </c>
      <c r="AB1371">
        <v>28134</v>
      </c>
      <c r="AD1371" t="s">
        <v>1</v>
      </c>
      <c r="AE1371">
        <v>125</v>
      </c>
      <c r="AF1371">
        <v>1</v>
      </c>
      <c r="AG1371">
        <v>14903</v>
      </c>
      <c r="AI1371" t="s">
        <v>4085</v>
      </c>
      <c r="AK1371" t="s">
        <v>4084</v>
      </c>
      <c r="AL1371">
        <v>39</v>
      </c>
      <c r="AM1371" s="5">
        <f t="shared" si="171"/>
        <v>2.4375</v>
      </c>
      <c r="AN1371" s="4">
        <f t="shared" si="172"/>
        <v>3.6917834153729649E-3</v>
      </c>
      <c r="AO1371" s="3"/>
      <c r="AP1371">
        <v>0</v>
      </c>
      <c r="AQ1371" t="s">
        <v>28</v>
      </c>
      <c r="AR1371">
        <v>526854</v>
      </c>
      <c r="AS1371" t="s">
        <v>27</v>
      </c>
      <c r="AT1371" s="2">
        <v>3.488</v>
      </c>
      <c r="AU1371" s="1">
        <f t="shared" si="173"/>
        <v>2.1120348350470781</v>
      </c>
      <c r="AV1371" s="1">
        <f t="shared" si="174"/>
        <v>1.6140758369014261</v>
      </c>
      <c r="AW1371" s="1">
        <f t="shared" si="175"/>
        <v>1.1161168387557743</v>
      </c>
    </row>
    <row r="1372" spans="1:49" x14ac:dyDescent="0.2">
      <c r="A1372">
        <v>1370</v>
      </c>
      <c r="B1372" t="s">
        <v>4083</v>
      </c>
      <c r="C1372" t="s">
        <v>4082</v>
      </c>
      <c r="F1372" t="s">
        <v>4081</v>
      </c>
      <c r="G1372" t="s">
        <v>5</v>
      </c>
      <c r="H1372" t="s">
        <v>4</v>
      </c>
      <c r="I1372" t="s">
        <v>1470</v>
      </c>
      <c r="J1372" t="s">
        <v>4080</v>
      </c>
      <c r="K1372" t="s">
        <v>4079</v>
      </c>
      <c r="L1372" t="s">
        <v>4078</v>
      </c>
      <c r="M1372" t="s">
        <v>4077</v>
      </c>
      <c r="N1372">
        <v>4</v>
      </c>
      <c r="O1372" t="s">
        <v>1469</v>
      </c>
      <c r="P1372" t="s">
        <v>1468</v>
      </c>
      <c r="Q1372" t="s">
        <v>4076</v>
      </c>
      <c r="R1372" s="7">
        <v>38911</v>
      </c>
      <c r="S1372" s="8">
        <f t="shared" si="168"/>
        <v>2006</v>
      </c>
      <c r="T1372" s="8">
        <v>2006</v>
      </c>
      <c r="U1372" s="8">
        <f t="shared" si="169"/>
        <v>16</v>
      </c>
      <c r="V1372" s="7">
        <v>2006</v>
      </c>
      <c r="W1372" t="s">
        <v>1342</v>
      </c>
      <c r="X1372" s="2">
        <v>1.887</v>
      </c>
      <c r="Y1372" s="6">
        <f t="shared" si="170"/>
        <v>5.0372387282774087E-2</v>
      </c>
      <c r="AA1372">
        <v>15507998</v>
      </c>
      <c r="AB1372">
        <v>110157</v>
      </c>
      <c r="AC1372">
        <v>15502368</v>
      </c>
      <c r="AD1372" t="s">
        <v>1</v>
      </c>
      <c r="AE1372">
        <v>74</v>
      </c>
      <c r="AF1372">
        <v>2</v>
      </c>
      <c r="AG1372">
        <v>24006</v>
      </c>
      <c r="AI1372" t="s">
        <v>4075</v>
      </c>
      <c r="AK1372" t="s">
        <v>4074</v>
      </c>
      <c r="AL1372">
        <v>0</v>
      </c>
      <c r="AM1372" s="5">
        <f t="shared" si="171"/>
        <v>0</v>
      </c>
      <c r="AN1372" s="4">
        <f t="shared" si="172"/>
        <v>0</v>
      </c>
      <c r="AO1372" s="3"/>
      <c r="AP1372">
        <v>0</v>
      </c>
      <c r="AR1372" t="s">
        <v>0</v>
      </c>
      <c r="AT1372" s="2" t="s">
        <v>6</v>
      </c>
      <c r="AU1372" s="1">
        <f t="shared" si="173"/>
        <v>3.5260671097941856</v>
      </c>
      <c r="AV1372" s="1">
        <f t="shared" si="174"/>
        <v>2.5186193641387042</v>
      </c>
      <c r="AW1372" s="1">
        <f t="shared" si="175"/>
        <v>1.5111716184832225</v>
      </c>
    </row>
    <row r="1373" spans="1:49" x14ac:dyDescent="0.2">
      <c r="A1373">
        <v>1371</v>
      </c>
      <c r="B1373" t="s">
        <v>4073</v>
      </c>
      <c r="C1373" t="s">
        <v>4072</v>
      </c>
      <c r="F1373" t="s">
        <v>4071</v>
      </c>
      <c r="G1373" t="s">
        <v>5</v>
      </c>
      <c r="H1373" t="s">
        <v>4</v>
      </c>
      <c r="I1373" t="s">
        <v>4070</v>
      </c>
      <c r="J1373">
        <v>60010513</v>
      </c>
      <c r="K1373" t="s">
        <v>4069</v>
      </c>
      <c r="L1373" t="s">
        <v>688</v>
      </c>
      <c r="M1373" t="s">
        <v>170</v>
      </c>
      <c r="N1373">
        <v>3</v>
      </c>
      <c r="O1373" t="s">
        <v>4068</v>
      </c>
      <c r="P1373" t="s">
        <v>4067</v>
      </c>
      <c r="Q1373" t="s">
        <v>4066</v>
      </c>
      <c r="R1373" s="7">
        <v>38911</v>
      </c>
      <c r="S1373" s="8">
        <f t="shared" si="168"/>
        <v>2006</v>
      </c>
      <c r="T1373" s="8">
        <v>2006</v>
      </c>
      <c r="U1373" s="8">
        <f t="shared" si="169"/>
        <v>16</v>
      </c>
      <c r="V1373" s="7">
        <v>2006</v>
      </c>
      <c r="W1373" t="s">
        <v>1342</v>
      </c>
      <c r="X1373" s="2">
        <v>1.887</v>
      </c>
      <c r="Y1373" s="6">
        <f t="shared" si="170"/>
        <v>5.0372387282774087E-2</v>
      </c>
      <c r="AA1373">
        <v>15507998</v>
      </c>
      <c r="AB1373">
        <v>110157</v>
      </c>
      <c r="AC1373">
        <v>15502368</v>
      </c>
      <c r="AD1373" t="s">
        <v>1</v>
      </c>
      <c r="AE1373">
        <v>74</v>
      </c>
      <c r="AF1373">
        <v>2</v>
      </c>
      <c r="AG1373">
        <v>23001</v>
      </c>
      <c r="AI1373" t="s">
        <v>4065</v>
      </c>
      <c r="AK1373" t="s">
        <v>4064</v>
      </c>
      <c r="AL1373">
        <v>12</v>
      </c>
      <c r="AM1373" s="5">
        <f t="shared" si="171"/>
        <v>0.75</v>
      </c>
      <c r="AN1373" s="4">
        <f t="shared" si="172"/>
        <v>1.1359333585762969E-3</v>
      </c>
      <c r="AO1373" s="3"/>
      <c r="AP1373">
        <v>0</v>
      </c>
      <c r="AR1373" t="s">
        <v>0</v>
      </c>
      <c r="AT1373" s="2" t="s">
        <v>6</v>
      </c>
      <c r="AU1373" s="1">
        <f t="shared" si="173"/>
        <v>3.5601451105514741</v>
      </c>
      <c r="AV1373" s="1">
        <f t="shared" si="174"/>
        <v>2.5754160320675195</v>
      </c>
      <c r="AW1373" s="1">
        <f t="shared" si="175"/>
        <v>1.5906869535835633</v>
      </c>
    </row>
    <row r="1374" spans="1:49" x14ac:dyDescent="0.2">
      <c r="A1374">
        <v>1372</v>
      </c>
      <c r="B1374" t="s">
        <v>4063</v>
      </c>
      <c r="C1374" t="s">
        <v>4062</v>
      </c>
      <c r="F1374" t="s">
        <v>4061</v>
      </c>
      <c r="G1374" t="s">
        <v>5</v>
      </c>
      <c r="H1374" t="s">
        <v>4</v>
      </c>
      <c r="I1374" t="s">
        <v>4060</v>
      </c>
      <c r="J1374" t="s">
        <v>4059</v>
      </c>
      <c r="K1374" t="s">
        <v>4058</v>
      </c>
      <c r="L1374" t="s">
        <v>4057</v>
      </c>
      <c r="M1374" t="s">
        <v>4056</v>
      </c>
      <c r="N1374">
        <v>2</v>
      </c>
      <c r="O1374" t="s">
        <v>4055</v>
      </c>
      <c r="P1374" t="s">
        <v>4054</v>
      </c>
      <c r="Q1374" t="s">
        <v>4053</v>
      </c>
      <c r="R1374" s="7">
        <v>38910</v>
      </c>
      <c r="S1374" s="8">
        <f t="shared" si="168"/>
        <v>2006</v>
      </c>
      <c r="T1374" s="8">
        <v>2006</v>
      </c>
      <c r="U1374" s="8">
        <f t="shared" si="169"/>
        <v>16</v>
      </c>
      <c r="V1374" s="7">
        <v>2006</v>
      </c>
      <c r="W1374" t="s">
        <v>1342</v>
      </c>
      <c r="X1374" s="2">
        <v>1.887</v>
      </c>
      <c r="Y1374" s="6">
        <f t="shared" si="170"/>
        <v>5.0372387282774087E-2</v>
      </c>
      <c r="AA1374">
        <v>15507998</v>
      </c>
      <c r="AB1374">
        <v>110157</v>
      </c>
      <c r="AC1374">
        <v>15502368</v>
      </c>
      <c r="AD1374" t="s">
        <v>1</v>
      </c>
      <c r="AE1374">
        <v>74</v>
      </c>
      <c r="AF1374">
        <v>2</v>
      </c>
      <c r="AG1374">
        <v>24001</v>
      </c>
      <c r="AI1374" t="s">
        <v>4052</v>
      </c>
      <c r="AK1374" t="s">
        <v>4051</v>
      </c>
      <c r="AL1374">
        <v>9</v>
      </c>
      <c r="AM1374" s="5">
        <f t="shared" si="171"/>
        <v>0.5625</v>
      </c>
      <c r="AN1374" s="4">
        <f t="shared" si="172"/>
        <v>8.5195001893222262E-4</v>
      </c>
      <c r="AO1374" s="3"/>
      <c r="AP1374">
        <v>0</v>
      </c>
      <c r="AR1374" t="s">
        <v>0</v>
      </c>
      <c r="AT1374" s="2" t="s">
        <v>6</v>
      </c>
      <c r="AU1374" s="1">
        <f t="shared" si="173"/>
        <v>3.5516256103621524</v>
      </c>
      <c r="AV1374" s="1">
        <f t="shared" si="174"/>
        <v>2.5612168650853153</v>
      </c>
      <c r="AW1374" s="1">
        <f t="shared" si="175"/>
        <v>1.570808119808478</v>
      </c>
    </row>
    <row r="1375" spans="1:49" x14ac:dyDescent="0.2">
      <c r="A1375">
        <v>1373</v>
      </c>
      <c r="B1375" t="s">
        <v>4050</v>
      </c>
      <c r="C1375" t="s">
        <v>4049</v>
      </c>
      <c r="D1375" t="s">
        <v>4048</v>
      </c>
      <c r="F1375" t="s">
        <v>4047</v>
      </c>
      <c r="G1375" t="s">
        <v>5</v>
      </c>
      <c r="H1375" t="s">
        <v>4</v>
      </c>
      <c r="I1375" t="s">
        <v>4046</v>
      </c>
      <c r="J1375">
        <v>60105159</v>
      </c>
      <c r="K1375" t="s">
        <v>1236</v>
      </c>
      <c r="L1375" t="s">
        <v>1235</v>
      </c>
      <c r="M1375" t="s">
        <v>96</v>
      </c>
      <c r="N1375">
        <v>2</v>
      </c>
      <c r="O1375" t="s">
        <v>4045</v>
      </c>
      <c r="P1375" t="s">
        <v>4044</v>
      </c>
      <c r="Q1375" t="s">
        <v>1234</v>
      </c>
      <c r="R1375" s="7">
        <v>38910</v>
      </c>
      <c r="S1375" s="8">
        <f t="shared" si="168"/>
        <v>2006</v>
      </c>
      <c r="T1375" s="8">
        <v>2006</v>
      </c>
      <c r="U1375" s="8">
        <f t="shared" si="169"/>
        <v>16</v>
      </c>
      <c r="V1375" s="7">
        <v>38910</v>
      </c>
      <c r="W1375" t="s">
        <v>4043</v>
      </c>
      <c r="X1375" s="2">
        <v>0.54100000000000004</v>
      </c>
      <c r="Y1375" s="6">
        <f t="shared" si="170"/>
        <v>1.4441686020127601E-2</v>
      </c>
      <c r="AA1375">
        <v>404039</v>
      </c>
      <c r="AB1375">
        <v>26514</v>
      </c>
      <c r="AD1375" t="s">
        <v>1</v>
      </c>
      <c r="AE1375">
        <v>47</v>
      </c>
      <c r="AF1375">
        <v>28</v>
      </c>
      <c r="AH1375" t="s">
        <v>4042</v>
      </c>
      <c r="AI1375" t="s">
        <v>4041</v>
      </c>
      <c r="AJ1375" t="s">
        <v>4040</v>
      </c>
      <c r="AK1375" t="s">
        <v>4039</v>
      </c>
      <c r="AL1375">
        <v>18</v>
      </c>
      <c r="AM1375" s="5">
        <f t="shared" si="171"/>
        <v>1.125</v>
      </c>
      <c r="AN1375" s="4">
        <f t="shared" si="172"/>
        <v>1.7039000378644452E-3</v>
      </c>
      <c r="AO1375" s="3"/>
      <c r="AP1375">
        <v>0</v>
      </c>
      <c r="AQ1375" t="s">
        <v>509</v>
      </c>
      <c r="AR1375">
        <v>15350107</v>
      </c>
      <c r="AS1375" t="s">
        <v>508</v>
      </c>
      <c r="AT1375" s="2">
        <v>2.415</v>
      </c>
      <c r="AU1375" s="1">
        <f t="shared" si="173"/>
        <v>1.0620350225448654</v>
      </c>
      <c r="AV1375" s="1">
        <f t="shared" si="174"/>
        <v>0.80727930289960226</v>
      </c>
      <c r="AW1375" s="1">
        <f t="shared" si="175"/>
        <v>0.55252358325433915</v>
      </c>
    </row>
    <row r="1376" spans="1:49" x14ac:dyDescent="0.2">
      <c r="A1376">
        <v>1374</v>
      </c>
      <c r="B1376" t="s">
        <v>4038</v>
      </c>
      <c r="C1376" t="s">
        <v>4037</v>
      </c>
      <c r="F1376" t="s">
        <v>4036</v>
      </c>
      <c r="G1376" t="s">
        <v>5</v>
      </c>
      <c r="H1376" t="s">
        <v>4</v>
      </c>
      <c r="I1376" t="s">
        <v>975</v>
      </c>
      <c r="J1376" t="s">
        <v>4035</v>
      </c>
      <c r="K1376" t="s">
        <v>4034</v>
      </c>
      <c r="L1376" t="s">
        <v>4033</v>
      </c>
      <c r="M1376" t="s">
        <v>357</v>
      </c>
      <c r="N1376">
        <v>5</v>
      </c>
      <c r="O1376" t="s">
        <v>4032</v>
      </c>
      <c r="P1376" t="s">
        <v>4031</v>
      </c>
      <c r="Q1376" t="s">
        <v>4030</v>
      </c>
      <c r="R1376" s="7">
        <v>38909</v>
      </c>
      <c r="S1376" s="8">
        <f t="shared" si="168"/>
        <v>2006</v>
      </c>
      <c r="T1376" s="8">
        <v>2006</v>
      </c>
      <c r="U1376" s="8">
        <f t="shared" si="169"/>
        <v>16</v>
      </c>
      <c r="V1376" s="7">
        <v>2006</v>
      </c>
      <c r="W1376" t="s">
        <v>996</v>
      </c>
      <c r="X1376" s="2">
        <v>0.60499999999999998</v>
      </c>
      <c r="Y1376" s="6">
        <f t="shared" si="170"/>
        <v>1.6150129467980032E-2</v>
      </c>
      <c r="AA1376">
        <v>346748</v>
      </c>
      <c r="AB1376">
        <v>15563</v>
      </c>
      <c r="AD1376" t="s">
        <v>1</v>
      </c>
      <c r="AE1376">
        <v>77</v>
      </c>
      <c r="AF1376">
        <v>6</v>
      </c>
      <c r="AG1376">
        <v>66102</v>
      </c>
      <c r="AI1376" t="s">
        <v>4029</v>
      </c>
      <c r="AK1376" t="s">
        <v>4028</v>
      </c>
      <c r="AL1376">
        <v>22</v>
      </c>
      <c r="AM1376" s="5">
        <f t="shared" si="171"/>
        <v>1.375</v>
      </c>
      <c r="AN1376" s="4">
        <f t="shared" si="172"/>
        <v>2.0825444907232107E-3</v>
      </c>
      <c r="AO1376" s="3"/>
      <c r="AP1376">
        <v>0</v>
      </c>
      <c r="AR1376" t="s">
        <v>0</v>
      </c>
      <c r="AT1376" s="2">
        <v>1.5229999999999999</v>
      </c>
      <c r="AU1376" s="1">
        <f t="shared" si="173"/>
        <v>1.1929853974802986</v>
      </c>
      <c r="AV1376" s="1">
        <f t="shared" si="174"/>
        <v>0.91163369793516214</v>
      </c>
      <c r="AW1376" s="1">
        <f t="shared" si="175"/>
        <v>0.63028199839002574</v>
      </c>
    </row>
    <row r="1377" spans="1:49" x14ac:dyDescent="0.2">
      <c r="A1377">
        <v>1375</v>
      </c>
      <c r="B1377" t="s">
        <v>4027</v>
      </c>
      <c r="C1377" t="s">
        <v>4026</v>
      </c>
      <c r="F1377" t="s">
        <v>4025</v>
      </c>
      <c r="G1377" t="s">
        <v>5</v>
      </c>
      <c r="H1377" t="s">
        <v>4</v>
      </c>
      <c r="I1377" t="s">
        <v>4024</v>
      </c>
      <c r="J1377" t="s">
        <v>4023</v>
      </c>
      <c r="K1377" t="s">
        <v>4022</v>
      </c>
      <c r="L1377" t="s">
        <v>4021</v>
      </c>
      <c r="M1377" t="s">
        <v>30</v>
      </c>
      <c r="N1377">
        <v>2</v>
      </c>
      <c r="O1377" t="s">
        <v>4020</v>
      </c>
      <c r="P1377" t="s">
        <v>4019</v>
      </c>
      <c r="Q1377" t="s">
        <v>4018</v>
      </c>
      <c r="R1377" s="7">
        <v>38909</v>
      </c>
      <c r="S1377" s="8">
        <f t="shared" si="168"/>
        <v>2006</v>
      </c>
      <c r="T1377" s="8">
        <v>2006</v>
      </c>
      <c r="U1377" s="8">
        <f t="shared" si="169"/>
        <v>16</v>
      </c>
      <c r="V1377" s="7">
        <v>2006</v>
      </c>
      <c r="W1377" t="s">
        <v>112</v>
      </c>
      <c r="X1377" s="2">
        <v>0.75</v>
      </c>
      <c r="Y1377" s="6">
        <f t="shared" si="170"/>
        <v>2.0020821654520703E-2</v>
      </c>
      <c r="AA1377" t="s">
        <v>111</v>
      </c>
      <c r="AB1377">
        <v>29221</v>
      </c>
      <c r="AD1377" t="s">
        <v>1</v>
      </c>
      <c r="AE1377">
        <v>13</v>
      </c>
      <c r="AF1377">
        <v>6</v>
      </c>
      <c r="AG1377">
        <v>63501</v>
      </c>
      <c r="AI1377" t="s">
        <v>4017</v>
      </c>
      <c r="AK1377" t="s">
        <v>4016</v>
      </c>
      <c r="AL1377">
        <v>16</v>
      </c>
      <c r="AM1377" s="5">
        <f t="shared" si="171"/>
        <v>1</v>
      </c>
      <c r="AN1377" s="4">
        <f t="shared" si="172"/>
        <v>1.5145778114350624E-3</v>
      </c>
      <c r="AO1377" s="3"/>
      <c r="AP1377">
        <v>0</v>
      </c>
      <c r="AR1377" t="s">
        <v>0</v>
      </c>
      <c r="AT1377" s="2">
        <v>2.0230000000000001</v>
      </c>
      <c r="AU1377" s="1">
        <f t="shared" si="173"/>
        <v>1.4468948501595011</v>
      </c>
      <c r="AV1377" s="1">
        <f t="shared" si="174"/>
        <v>1.0767699732977882</v>
      </c>
      <c r="AW1377" s="1">
        <f t="shared" si="175"/>
        <v>0.70664509643607543</v>
      </c>
    </row>
    <row r="1378" spans="1:49" x14ac:dyDescent="0.2">
      <c r="A1378">
        <v>1376</v>
      </c>
      <c r="B1378" t="s">
        <v>4015</v>
      </c>
      <c r="F1378" t="s">
        <v>4014</v>
      </c>
      <c r="G1378" t="s">
        <v>5</v>
      </c>
      <c r="H1378" t="s">
        <v>4</v>
      </c>
      <c r="I1378" t="s">
        <v>4013</v>
      </c>
      <c r="J1378">
        <v>60000990</v>
      </c>
      <c r="K1378" t="s">
        <v>1506</v>
      </c>
      <c r="L1378" t="s">
        <v>1505</v>
      </c>
      <c r="M1378" t="s">
        <v>721</v>
      </c>
      <c r="N1378">
        <v>1</v>
      </c>
      <c r="O1378" t="s">
        <v>4012</v>
      </c>
      <c r="P1378">
        <v>8664756800</v>
      </c>
      <c r="Q1378">
        <v>60000990</v>
      </c>
      <c r="R1378" s="7">
        <v>38909</v>
      </c>
      <c r="S1378" s="8">
        <f t="shared" si="168"/>
        <v>2006</v>
      </c>
      <c r="T1378" s="8">
        <v>2006</v>
      </c>
      <c r="U1378" s="8">
        <f t="shared" si="169"/>
        <v>16</v>
      </c>
      <c r="V1378" s="7">
        <v>2006</v>
      </c>
      <c r="W1378" t="s">
        <v>4003</v>
      </c>
      <c r="X1378" s="2">
        <v>0.125</v>
      </c>
      <c r="Y1378" s="6">
        <f t="shared" si="170"/>
        <v>3.3368036090867838E-3</v>
      </c>
      <c r="AA1378" t="s">
        <v>4002</v>
      </c>
      <c r="AB1378">
        <v>64260</v>
      </c>
      <c r="AD1378" t="s">
        <v>1</v>
      </c>
      <c r="AF1378">
        <v>2452</v>
      </c>
      <c r="AH1378" t="s">
        <v>4011</v>
      </c>
      <c r="AI1378" t="s">
        <v>4010</v>
      </c>
      <c r="AJ1378" t="s">
        <v>4009</v>
      </c>
      <c r="AK1378" t="s">
        <v>4008</v>
      </c>
      <c r="AL1378">
        <v>0</v>
      </c>
      <c r="AM1378" s="5">
        <f t="shared" si="171"/>
        <v>0</v>
      </c>
      <c r="AN1378" s="4">
        <f t="shared" si="172"/>
        <v>0</v>
      </c>
      <c r="AO1378" s="3"/>
      <c r="AP1378">
        <v>0</v>
      </c>
      <c r="AR1378" t="s">
        <v>0</v>
      </c>
      <c r="AT1378" s="2" t="s">
        <v>6</v>
      </c>
      <c r="AU1378" s="1">
        <f t="shared" si="173"/>
        <v>0.23357625263607484</v>
      </c>
      <c r="AV1378" s="1">
        <f t="shared" si="174"/>
        <v>0.16684018045433918</v>
      </c>
      <c r="AW1378" s="1">
        <f t="shared" si="175"/>
        <v>0.10010410827260351</v>
      </c>
    </row>
    <row r="1379" spans="1:49" x14ac:dyDescent="0.2">
      <c r="A1379">
        <v>1377</v>
      </c>
      <c r="B1379" t="s">
        <v>4007</v>
      </c>
      <c r="F1379" t="s">
        <v>4006</v>
      </c>
      <c r="G1379" t="s">
        <v>5</v>
      </c>
      <c r="H1379" t="s">
        <v>4</v>
      </c>
      <c r="I1379" t="s">
        <v>4005</v>
      </c>
      <c r="J1379">
        <v>60000990</v>
      </c>
      <c r="K1379" t="s">
        <v>1506</v>
      </c>
      <c r="L1379" t="s">
        <v>1505</v>
      </c>
      <c r="M1379" t="s">
        <v>721</v>
      </c>
      <c r="N1379">
        <v>1</v>
      </c>
      <c r="O1379" t="s">
        <v>4004</v>
      </c>
      <c r="P1379">
        <v>7801375687</v>
      </c>
      <c r="Q1379">
        <v>60000990</v>
      </c>
      <c r="R1379" s="7">
        <v>38909</v>
      </c>
      <c r="S1379" s="8">
        <f t="shared" si="168"/>
        <v>2006</v>
      </c>
      <c r="T1379" s="8">
        <v>2006</v>
      </c>
      <c r="U1379" s="8">
        <f t="shared" si="169"/>
        <v>16</v>
      </c>
      <c r="V1379" s="7">
        <v>2006</v>
      </c>
      <c r="W1379" t="s">
        <v>4003</v>
      </c>
      <c r="X1379" s="2">
        <v>0.125</v>
      </c>
      <c r="Y1379" s="6">
        <f t="shared" si="170"/>
        <v>3.3368036090867838E-3</v>
      </c>
      <c r="AA1379" t="s">
        <v>4002</v>
      </c>
      <c r="AB1379">
        <v>64260</v>
      </c>
      <c r="AD1379" t="s">
        <v>1</v>
      </c>
      <c r="AF1379">
        <v>2467</v>
      </c>
      <c r="AH1379" t="s">
        <v>4001</v>
      </c>
      <c r="AI1379" t="s">
        <v>4000</v>
      </c>
      <c r="AJ1379" t="s">
        <v>3999</v>
      </c>
      <c r="AK1379" t="s">
        <v>3998</v>
      </c>
      <c r="AL1379">
        <v>0</v>
      </c>
      <c r="AM1379" s="5">
        <f t="shared" si="171"/>
        <v>0</v>
      </c>
      <c r="AN1379" s="4">
        <f t="shared" si="172"/>
        <v>0</v>
      </c>
      <c r="AO1379" s="3"/>
      <c r="AP1379">
        <v>0</v>
      </c>
      <c r="AR1379" t="s">
        <v>0</v>
      </c>
      <c r="AT1379" s="2" t="s">
        <v>6</v>
      </c>
      <c r="AU1379" s="1">
        <f t="shared" si="173"/>
        <v>0.23357625263607484</v>
      </c>
      <c r="AV1379" s="1">
        <f t="shared" si="174"/>
        <v>0.16684018045433918</v>
      </c>
      <c r="AW1379" s="1">
        <f t="shared" si="175"/>
        <v>0.10010410827260351</v>
      </c>
    </row>
    <row r="1380" spans="1:49" x14ac:dyDescent="0.2">
      <c r="A1380">
        <v>1378</v>
      </c>
      <c r="B1380" t="s">
        <v>3997</v>
      </c>
      <c r="C1380" t="s">
        <v>3996</v>
      </c>
      <c r="F1380" t="s">
        <v>3995</v>
      </c>
      <c r="G1380" t="s">
        <v>5</v>
      </c>
      <c r="H1380" t="s">
        <v>4</v>
      </c>
      <c r="I1380" t="s">
        <v>3994</v>
      </c>
      <c r="J1380">
        <v>60031828</v>
      </c>
      <c r="K1380" t="s">
        <v>1483</v>
      </c>
      <c r="L1380" t="s">
        <v>1482</v>
      </c>
      <c r="M1380" t="s">
        <v>98</v>
      </c>
      <c r="N1380">
        <v>3</v>
      </c>
      <c r="O1380" t="s">
        <v>3993</v>
      </c>
      <c r="P1380" t="s">
        <v>3992</v>
      </c>
      <c r="Q1380" t="s">
        <v>3991</v>
      </c>
      <c r="R1380" s="7">
        <v>38909</v>
      </c>
      <c r="S1380" s="8">
        <f t="shared" si="168"/>
        <v>2006</v>
      </c>
      <c r="T1380" s="8">
        <v>2006</v>
      </c>
      <c r="U1380" s="8">
        <f t="shared" si="169"/>
        <v>16</v>
      </c>
      <c r="V1380" s="7">
        <v>2006</v>
      </c>
      <c r="W1380" t="s">
        <v>3990</v>
      </c>
      <c r="X1380" s="2">
        <v>1.403</v>
      </c>
      <c r="Y1380" s="6">
        <f t="shared" si="170"/>
        <v>3.7452283708390058E-2</v>
      </c>
      <c r="AA1380">
        <v>8991499</v>
      </c>
      <c r="AB1380">
        <v>25040</v>
      </c>
      <c r="AC1380">
        <v>15265528</v>
      </c>
      <c r="AD1380" t="s">
        <v>1</v>
      </c>
      <c r="AE1380">
        <v>18</v>
      </c>
      <c r="AF1380">
        <v>2</v>
      </c>
      <c r="AH1380" t="s">
        <v>3989</v>
      </c>
      <c r="AI1380" t="s">
        <v>3988</v>
      </c>
      <c r="AJ1380" t="s">
        <v>3987</v>
      </c>
      <c r="AK1380" t="s">
        <v>3986</v>
      </c>
      <c r="AL1380">
        <v>0</v>
      </c>
      <c r="AM1380" s="5">
        <f t="shared" si="171"/>
        <v>0</v>
      </c>
      <c r="AN1380" s="4">
        <f t="shared" si="172"/>
        <v>0</v>
      </c>
      <c r="AO1380" s="3"/>
      <c r="AP1380">
        <v>0</v>
      </c>
      <c r="AR1380" t="s">
        <v>0</v>
      </c>
      <c r="AT1380" s="2">
        <v>2.2759999999999998</v>
      </c>
      <c r="AU1380" s="1">
        <f t="shared" si="173"/>
        <v>2.6216598595873037</v>
      </c>
      <c r="AV1380" s="1">
        <f t="shared" si="174"/>
        <v>1.8726141854195029</v>
      </c>
      <c r="AW1380" s="1">
        <f t="shared" si="175"/>
        <v>1.1235685112517018</v>
      </c>
    </row>
    <row r="1381" spans="1:49" x14ac:dyDescent="0.2">
      <c r="A1381">
        <v>1379</v>
      </c>
      <c r="B1381" t="s">
        <v>3985</v>
      </c>
      <c r="C1381" t="s">
        <v>3984</v>
      </c>
      <c r="D1381" t="s">
        <v>3983</v>
      </c>
      <c r="E1381">
        <v>16824918</v>
      </c>
      <c r="F1381" t="s">
        <v>3982</v>
      </c>
      <c r="G1381" t="s">
        <v>5</v>
      </c>
      <c r="H1381" t="s">
        <v>4</v>
      </c>
      <c r="I1381" t="s">
        <v>3981</v>
      </c>
      <c r="J1381" t="s">
        <v>3980</v>
      </c>
      <c r="K1381" t="s">
        <v>3979</v>
      </c>
      <c r="L1381" t="s">
        <v>3978</v>
      </c>
      <c r="M1381" t="s">
        <v>155</v>
      </c>
      <c r="N1381">
        <v>2</v>
      </c>
      <c r="O1381" t="s">
        <v>3977</v>
      </c>
      <c r="P1381" t="s">
        <v>3976</v>
      </c>
      <c r="Q1381" t="s">
        <v>3975</v>
      </c>
      <c r="R1381" s="7">
        <v>38909</v>
      </c>
      <c r="S1381" s="8">
        <f t="shared" si="168"/>
        <v>2006</v>
      </c>
      <c r="T1381" s="8">
        <v>2006</v>
      </c>
      <c r="U1381" s="8">
        <f t="shared" si="169"/>
        <v>16</v>
      </c>
      <c r="V1381" s="7">
        <v>38909</v>
      </c>
      <c r="W1381" t="s">
        <v>720</v>
      </c>
      <c r="X1381" s="2">
        <v>3.8220000000000001</v>
      </c>
      <c r="Y1381" s="6">
        <f t="shared" si="170"/>
        <v>0.10202610715143751</v>
      </c>
      <c r="AA1381">
        <v>9609822</v>
      </c>
      <c r="AB1381">
        <v>15537</v>
      </c>
      <c r="AD1381" t="s">
        <v>1</v>
      </c>
      <c r="AE1381">
        <v>16</v>
      </c>
      <c r="AF1381">
        <v>13</v>
      </c>
      <c r="AH1381" t="s">
        <v>3974</v>
      </c>
      <c r="AI1381" t="s">
        <v>3973</v>
      </c>
      <c r="AJ1381" t="s">
        <v>3972</v>
      </c>
      <c r="AK1381" t="s">
        <v>3971</v>
      </c>
      <c r="AL1381">
        <v>97</v>
      </c>
      <c r="AM1381" s="5">
        <f t="shared" si="171"/>
        <v>6.0625</v>
      </c>
      <c r="AN1381" s="4">
        <f t="shared" si="172"/>
        <v>9.1821279818250657E-3</v>
      </c>
      <c r="AO1381" s="3"/>
      <c r="AP1381">
        <v>1</v>
      </c>
      <c r="AQ1381" t="s">
        <v>3970</v>
      </c>
      <c r="AR1381" t="s">
        <v>0</v>
      </c>
      <c r="AS1381" t="s">
        <v>3969</v>
      </c>
      <c r="AT1381" s="2">
        <v>10.834</v>
      </c>
      <c r="AU1381" s="1">
        <f t="shared" si="173"/>
        <v>7.4172913400553782</v>
      </c>
      <c r="AV1381" s="1">
        <f t="shared" si="174"/>
        <v>5.5604117566631288</v>
      </c>
      <c r="AW1381" s="1">
        <f t="shared" si="175"/>
        <v>3.7035321732708799</v>
      </c>
    </row>
    <row r="1382" spans="1:49" x14ac:dyDescent="0.2">
      <c r="A1382">
        <v>1380</v>
      </c>
      <c r="B1382" t="s">
        <v>3968</v>
      </c>
      <c r="C1382" t="s">
        <v>3967</v>
      </c>
      <c r="F1382" t="s">
        <v>3966</v>
      </c>
      <c r="G1382" t="s">
        <v>5</v>
      </c>
      <c r="H1382" t="s">
        <v>4</v>
      </c>
      <c r="I1382" t="s">
        <v>3965</v>
      </c>
      <c r="J1382">
        <v>60072962</v>
      </c>
      <c r="K1382" t="s">
        <v>3964</v>
      </c>
      <c r="L1382" t="s">
        <v>605</v>
      </c>
      <c r="M1382" t="s">
        <v>170</v>
      </c>
      <c r="N1382">
        <v>3</v>
      </c>
      <c r="O1382" t="s">
        <v>3963</v>
      </c>
      <c r="P1382" t="s">
        <v>3962</v>
      </c>
      <c r="Q1382" t="s">
        <v>3961</v>
      </c>
      <c r="R1382" s="7">
        <v>38908</v>
      </c>
      <c r="S1382" s="8">
        <f t="shared" si="168"/>
        <v>2006</v>
      </c>
      <c r="T1382" s="8">
        <v>2006</v>
      </c>
      <c r="U1382" s="8">
        <f t="shared" si="169"/>
        <v>16</v>
      </c>
      <c r="V1382" s="7">
        <v>2006</v>
      </c>
      <c r="W1382" t="s">
        <v>3950</v>
      </c>
      <c r="X1382" s="2">
        <v>0.255</v>
      </c>
      <c r="Y1382" s="6">
        <f t="shared" si="170"/>
        <v>6.8070793625370392E-3</v>
      </c>
      <c r="AA1382">
        <v>3321649</v>
      </c>
      <c r="AB1382">
        <v>28454</v>
      </c>
      <c r="AD1382" t="s">
        <v>1</v>
      </c>
      <c r="AE1382">
        <v>25</v>
      </c>
      <c r="AF1382">
        <v>3</v>
      </c>
      <c r="AH1382" t="s">
        <v>3960</v>
      </c>
      <c r="AI1382" t="s">
        <v>3959</v>
      </c>
      <c r="AJ1382" t="s">
        <v>3958</v>
      </c>
      <c r="AK1382" t="s">
        <v>3957</v>
      </c>
      <c r="AL1382">
        <v>1</v>
      </c>
      <c r="AM1382" s="5">
        <f t="shared" si="171"/>
        <v>6.25E-2</v>
      </c>
      <c r="AN1382" s="4">
        <f t="shared" si="172"/>
        <v>9.46611132146914E-5</v>
      </c>
      <c r="AO1382" s="3"/>
      <c r="AP1382">
        <v>0</v>
      </c>
      <c r="AR1382" t="s">
        <v>0</v>
      </c>
      <c r="AT1382" s="2" t="s">
        <v>6</v>
      </c>
      <c r="AU1382" s="1">
        <f t="shared" si="173"/>
        <v>0.47933538877403348</v>
      </c>
      <c r="AV1382" s="1">
        <f t="shared" si="174"/>
        <v>0.34508702378758654</v>
      </c>
      <c r="AW1382" s="1">
        <f t="shared" si="175"/>
        <v>0.21083865880113958</v>
      </c>
    </row>
    <row r="1383" spans="1:49" x14ac:dyDescent="0.2">
      <c r="A1383">
        <v>1381</v>
      </c>
      <c r="B1383" t="s">
        <v>3956</v>
      </c>
      <c r="C1383" t="s">
        <v>3955</v>
      </c>
      <c r="F1383" t="s">
        <v>3954</v>
      </c>
      <c r="G1383" t="s">
        <v>5</v>
      </c>
      <c r="H1383" t="s">
        <v>4</v>
      </c>
      <c r="I1383" t="s">
        <v>3953</v>
      </c>
      <c r="J1383">
        <v>60015331</v>
      </c>
      <c r="K1383" t="s">
        <v>20</v>
      </c>
      <c r="L1383" t="s">
        <v>19</v>
      </c>
      <c r="M1383" t="s">
        <v>18</v>
      </c>
      <c r="N1383">
        <v>2</v>
      </c>
      <c r="O1383" t="s">
        <v>3952</v>
      </c>
      <c r="P1383" t="s">
        <v>3951</v>
      </c>
      <c r="Q1383" t="s">
        <v>1062</v>
      </c>
      <c r="R1383" s="7">
        <v>38908</v>
      </c>
      <c r="S1383" s="8">
        <f t="shared" si="168"/>
        <v>2006</v>
      </c>
      <c r="T1383" s="8">
        <v>2006</v>
      </c>
      <c r="U1383" s="8">
        <f t="shared" si="169"/>
        <v>16</v>
      </c>
      <c r="V1383" s="7">
        <v>2006</v>
      </c>
      <c r="W1383" t="s">
        <v>3950</v>
      </c>
      <c r="X1383" s="2">
        <v>0.255</v>
      </c>
      <c r="Y1383" s="6">
        <f t="shared" si="170"/>
        <v>6.8070793625370392E-3</v>
      </c>
      <c r="AA1383">
        <v>3321649</v>
      </c>
      <c r="AB1383">
        <v>28454</v>
      </c>
      <c r="AD1383" t="s">
        <v>1</v>
      </c>
      <c r="AE1383">
        <v>25</v>
      </c>
      <c r="AF1383">
        <v>3</v>
      </c>
      <c r="AH1383" t="s">
        <v>3949</v>
      </c>
      <c r="AI1383" t="s">
        <v>3948</v>
      </c>
      <c r="AJ1383" t="s">
        <v>3947</v>
      </c>
      <c r="AK1383" t="s">
        <v>3946</v>
      </c>
      <c r="AL1383">
        <v>6</v>
      </c>
      <c r="AM1383" s="5">
        <f t="shared" si="171"/>
        <v>0.375</v>
      </c>
      <c r="AN1383" s="4">
        <f t="shared" si="172"/>
        <v>5.6796667928814845E-4</v>
      </c>
      <c r="AO1383" s="3"/>
      <c r="AP1383">
        <v>0</v>
      </c>
      <c r="AR1383" t="s">
        <v>0</v>
      </c>
      <c r="AT1383" s="2" t="s">
        <v>6</v>
      </c>
      <c r="AU1383" s="1">
        <f t="shared" si="173"/>
        <v>0.49353455575623717</v>
      </c>
      <c r="AV1383" s="1">
        <f t="shared" si="174"/>
        <v>0.36875230209125942</v>
      </c>
      <c r="AW1383" s="1">
        <f t="shared" si="175"/>
        <v>0.24397004842628156</v>
      </c>
    </row>
    <row r="1384" spans="1:49" x14ac:dyDescent="0.2">
      <c r="A1384">
        <v>1382</v>
      </c>
      <c r="B1384" t="s">
        <v>3945</v>
      </c>
      <c r="C1384" t="s">
        <v>3944</v>
      </c>
      <c r="F1384" t="s">
        <v>3943</v>
      </c>
      <c r="G1384" t="s">
        <v>5</v>
      </c>
      <c r="H1384" t="s">
        <v>4</v>
      </c>
      <c r="I1384" t="s">
        <v>3942</v>
      </c>
      <c r="J1384" t="s">
        <v>3941</v>
      </c>
      <c r="K1384" t="s">
        <v>3940</v>
      </c>
      <c r="L1384" t="s">
        <v>3939</v>
      </c>
      <c r="M1384" t="s">
        <v>3938</v>
      </c>
      <c r="N1384">
        <v>6</v>
      </c>
      <c r="O1384" t="s">
        <v>3937</v>
      </c>
      <c r="P1384" t="s">
        <v>3936</v>
      </c>
      <c r="Q1384" t="s">
        <v>3935</v>
      </c>
      <c r="R1384" s="7">
        <v>38908</v>
      </c>
      <c r="S1384" s="8">
        <f t="shared" si="168"/>
        <v>2006</v>
      </c>
      <c r="T1384" s="8">
        <v>2006</v>
      </c>
      <c r="U1384" s="8">
        <f t="shared" si="169"/>
        <v>16</v>
      </c>
      <c r="V1384" s="7">
        <v>2006</v>
      </c>
      <c r="W1384" t="s">
        <v>765</v>
      </c>
      <c r="X1384" s="2">
        <v>1.1819999999999999</v>
      </c>
      <c r="Y1384" s="6">
        <f t="shared" si="170"/>
        <v>3.1552814927524625E-2</v>
      </c>
      <c r="AA1384">
        <v>36951</v>
      </c>
      <c r="AB1384">
        <v>27030</v>
      </c>
      <c r="AD1384" t="s">
        <v>1</v>
      </c>
      <c r="AE1384">
        <v>88</v>
      </c>
      <c r="AF1384">
        <v>26</v>
      </c>
      <c r="AG1384">
        <v>262504</v>
      </c>
      <c r="AI1384" t="s">
        <v>3934</v>
      </c>
      <c r="AK1384" t="s">
        <v>3933</v>
      </c>
      <c r="AL1384">
        <v>65</v>
      </c>
      <c r="AM1384" s="5">
        <f t="shared" si="171"/>
        <v>4.0625</v>
      </c>
      <c r="AN1384" s="4">
        <f t="shared" si="172"/>
        <v>6.1529723589549409E-3</v>
      </c>
      <c r="AO1384" s="3"/>
      <c r="AP1384">
        <v>0</v>
      </c>
      <c r="AR1384" t="s">
        <v>0</v>
      </c>
      <c r="AT1384" s="2">
        <v>3.7909999999999999</v>
      </c>
      <c r="AU1384" s="1">
        <f t="shared" si="173"/>
        <v>2.3932862156953716</v>
      </c>
      <c r="AV1384" s="1">
        <f t="shared" si="174"/>
        <v>1.8852893643239783</v>
      </c>
      <c r="AW1384" s="1">
        <f t="shared" si="175"/>
        <v>1.3772925129525846</v>
      </c>
    </row>
    <row r="1385" spans="1:49" x14ac:dyDescent="0.2">
      <c r="A1385">
        <v>1383</v>
      </c>
      <c r="B1385" t="s">
        <v>3932</v>
      </c>
      <c r="C1385" t="s">
        <v>3931</v>
      </c>
      <c r="D1385" t="s">
        <v>3930</v>
      </c>
      <c r="F1385" t="s">
        <v>3929</v>
      </c>
      <c r="G1385" t="s">
        <v>5</v>
      </c>
      <c r="H1385" t="s">
        <v>4</v>
      </c>
      <c r="I1385" t="s">
        <v>3928</v>
      </c>
      <c r="J1385">
        <v>60004956</v>
      </c>
      <c r="K1385" t="s">
        <v>3927</v>
      </c>
      <c r="L1385" t="s">
        <v>3926</v>
      </c>
      <c r="M1385" t="s">
        <v>3925</v>
      </c>
      <c r="N1385">
        <v>4</v>
      </c>
      <c r="O1385" t="s">
        <v>3924</v>
      </c>
      <c r="P1385" t="s">
        <v>3923</v>
      </c>
      <c r="Q1385" t="s">
        <v>3922</v>
      </c>
      <c r="R1385" s="7">
        <v>38905</v>
      </c>
      <c r="S1385" s="8">
        <f t="shared" si="168"/>
        <v>2006</v>
      </c>
      <c r="T1385" s="8">
        <v>2006</v>
      </c>
      <c r="U1385" s="8">
        <f t="shared" si="169"/>
        <v>16</v>
      </c>
      <c r="V1385" s="7">
        <v>38905</v>
      </c>
      <c r="W1385" t="s">
        <v>711</v>
      </c>
      <c r="X1385" s="2">
        <v>0.85699999999999998</v>
      </c>
      <c r="Y1385" s="6">
        <f t="shared" si="170"/>
        <v>2.287712554389899E-2</v>
      </c>
      <c r="AA1385">
        <v>223727</v>
      </c>
      <c r="AB1385">
        <v>28570</v>
      </c>
      <c r="AC1385">
        <v>13616463</v>
      </c>
      <c r="AD1385" t="s">
        <v>1</v>
      </c>
      <c r="AE1385">
        <v>39</v>
      </c>
      <c r="AF1385">
        <v>13</v>
      </c>
      <c r="AG1385">
        <v>18</v>
      </c>
      <c r="AH1385" t="s">
        <v>3921</v>
      </c>
      <c r="AI1385" t="s">
        <v>3920</v>
      </c>
      <c r="AK1385" t="s">
        <v>3919</v>
      </c>
      <c r="AL1385">
        <v>14</v>
      </c>
      <c r="AM1385" s="5">
        <f t="shared" si="171"/>
        <v>0.875</v>
      </c>
      <c r="AN1385" s="4">
        <f t="shared" si="172"/>
        <v>1.3252555850056798E-3</v>
      </c>
      <c r="AO1385" s="3"/>
      <c r="AP1385">
        <v>0</v>
      </c>
      <c r="AR1385" t="s">
        <v>0</v>
      </c>
      <c r="AT1385" s="2" t="s">
        <v>6</v>
      </c>
      <c r="AU1385" s="1">
        <f t="shared" si="173"/>
        <v>1.6411564556230995</v>
      </c>
      <c r="AV1385" s="1">
        <f t="shared" si="174"/>
        <v>1.2101190564452335</v>
      </c>
      <c r="AW1385" s="1">
        <f t="shared" si="175"/>
        <v>0.77908165726736733</v>
      </c>
    </row>
    <row r="1386" spans="1:49" x14ac:dyDescent="0.2">
      <c r="A1386">
        <v>1384</v>
      </c>
      <c r="B1386" t="s">
        <v>3918</v>
      </c>
      <c r="C1386" t="s">
        <v>3917</v>
      </c>
      <c r="F1386" t="s">
        <v>3916</v>
      </c>
      <c r="G1386" t="s">
        <v>5</v>
      </c>
      <c r="H1386" t="s">
        <v>4</v>
      </c>
      <c r="I1386" t="s">
        <v>3915</v>
      </c>
      <c r="J1386">
        <v>60017597</v>
      </c>
      <c r="K1386" t="s">
        <v>1044</v>
      </c>
      <c r="L1386" t="s">
        <v>748</v>
      </c>
      <c r="M1386" t="s">
        <v>98</v>
      </c>
      <c r="N1386">
        <v>2</v>
      </c>
      <c r="O1386" t="s">
        <v>3914</v>
      </c>
      <c r="P1386" t="s">
        <v>3913</v>
      </c>
      <c r="Q1386" t="s">
        <v>1043</v>
      </c>
      <c r="R1386" s="7">
        <v>38904</v>
      </c>
      <c r="S1386" s="8">
        <f t="shared" si="168"/>
        <v>2006</v>
      </c>
      <c r="T1386" s="8">
        <v>2006</v>
      </c>
      <c r="U1386" s="8">
        <f t="shared" si="169"/>
        <v>16</v>
      </c>
      <c r="V1386" s="7">
        <v>38904</v>
      </c>
      <c r="W1386" t="s">
        <v>201</v>
      </c>
      <c r="X1386" s="2">
        <v>1.137</v>
      </c>
      <c r="Y1386" s="6">
        <f t="shared" si="170"/>
        <v>3.0351565628253384E-2</v>
      </c>
      <c r="AA1386">
        <v>189251</v>
      </c>
      <c r="AB1386">
        <v>17336</v>
      </c>
      <c r="AD1386" t="s">
        <v>1</v>
      </c>
      <c r="AE1386">
        <v>42</v>
      </c>
      <c r="AF1386">
        <v>3</v>
      </c>
      <c r="AH1386" t="s">
        <v>3912</v>
      </c>
      <c r="AI1386" t="s">
        <v>3911</v>
      </c>
      <c r="AK1386" t="s">
        <v>3910</v>
      </c>
      <c r="AL1386">
        <v>7</v>
      </c>
      <c r="AM1386" s="5">
        <f t="shared" si="171"/>
        <v>0.4375</v>
      </c>
      <c r="AN1386" s="4">
        <f t="shared" si="172"/>
        <v>6.6262779250283988E-4</v>
      </c>
      <c r="AO1386" s="3"/>
      <c r="AP1386">
        <v>0</v>
      </c>
      <c r="AR1386" t="s">
        <v>0</v>
      </c>
      <c r="AT1386" s="2" t="s">
        <v>6</v>
      </c>
      <c r="AU1386" s="1">
        <f t="shared" si="173"/>
        <v>2.144488427752822</v>
      </c>
      <c r="AV1386" s="1">
        <f t="shared" si="174"/>
        <v>1.5507096710378112</v>
      </c>
      <c r="AW1386" s="1">
        <f t="shared" si="175"/>
        <v>0.95693091432280042</v>
      </c>
    </row>
    <row r="1387" spans="1:49" x14ac:dyDescent="0.2">
      <c r="A1387">
        <v>1385</v>
      </c>
      <c r="B1387" t="s">
        <v>3909</v>
      </c>
      <c r="F1387" t="s">
        <v>3908</v>
      </c>
      <c r="G1387" t="s">
        <v>5</v>
      </c>
      <c r="H1387" t="s">
        <v>4</v>
      </c>
      <c r="I1387" t="s">
        <v>3907</v>
      </c>
      <c r="J1387">
        <v>60017681</v>
      </c>
      <c r="K1387" t="s">
        <v>3906</v>
      </c>
      <c r="L1387" t="s">
        <v>402</v>
      </c>
      <c r="M1387" t="s">
        <v>211</v>
      </c>
      <c r="N1387">
        <v>1</v>
      </c>
      <c r="O1387" t="s">
        <v>3905</v>
      </c>
      <c r="P1387">
        <v>7103012530</v>
      </c>
      <c r="Q1387">
        <v>60017681</v>
      </c>
      <c r="R1387" s="7">
        <v>38904</v>
      </c>
      <c r="S1387" s="8">
        <f t="shared" si="168"/>
        <v>2006</v>
      </c>
      <c r="T1387" s="8">
        <v>2006</v>
      </c>
      <c r="U1387" s="8">
        <f t="shared" si="169"/>
        <v>16</v>
      </c>
      <c r="V1387" s="7">
        <v>38904</v>
      </c>
      <c r="W1387" t="s">
        <v>1001</v>
      </c>
      <c r="X1387" s="2">
        <v>0.621</v>
      </c>
      <c r="Y1387" s="6">
        <f t="shared" si="170"/>
        <v>1.6577240329943142E-2</v>
      </c>
      <c r="AA1387">
        <v>11755326</v>
      </c>
      <c r="AB1387">
        <v>4700151916</v>
      </c>
      <c r="AC1387">
        <v>11755334</v>
      </c>
      <c r="AD1387" t="s">
        <v>1</v>
      </c>
      <c r="AF1387">
        <v>1254</v>
      </c>
      <c r="AH1387" s="9">
        <v>46753</v>
      </c>
      <c r="AI1387" t="s">
        <v>3904</v>
      </c>
      <c r="AJ1387" t="s">
        <v>3903</v>
      </c>
      <c r="AK1387" t="s">
        <v>3902</v>
      </c>
      <c r="AL1387">
        <v>10</v>
      </c>
      <c r="AM1387" s="5">
        <f t="shared" si="171"/>
        <v>0.625</v>
      </c>
      <c r="AN1387" s="4">
        <f t="shared" si="172"/>
        <v>9.4661113214691405E-4</v>
      </c>
      <c r="AO1387" s="3"/>
      <c r="AP1387">
        <v>0</v>
      </c>
      <c r="AR1387" t="s">
        <v>0</v>
      </c>
      <c r="AT1387" s="2">
        <v>1.091</v>
      </c>
      <c r="AU1387" s="1">
        <f t="shared" si="173"/>
        <v>1.1888051570604274</v>
      </c>
      <c r="AV1387" s="1">
        <f t="shared" si="174"/>
        <v>0.87619257310450283</v>
      </c>
      <c r="AW1387" s="1">
        <f t="shared" si="175"/>
        <v>0.56357998914857821</v>
      </c>
    </row>
    <row r="1388" spans="1:49" x14ac:dyDescent="0.2">
      <c r="A1388">
        <v>1386</v>
      </c>
      <c r="B1388" t="s">
        <v>3901</v>
      </c>
      <c r="C1388" t="s">
        <v>3900</v>
      </c>
      <c r="F1388" t="s">
        <v>3899</v>
      </c>
      <c r="G1388" t="s">
        <v>5</v>
      </c>
      <c r="H1388" t="s">
        <v>4</v>
      </c>
      <c r="I1388" t="s">
        <v>3898</v>
      </c>
      <c r="J1388" t="s">
        <v>3897</v>
      </c>
      <c r="K1388" t="s">
        <v>3896</v>
      </c>
      <c r="L1388" t="s">
        <v>3895</v>
      </c>
      <c r="M1388" t="s">
        <v>3894</v>
      </c>
      <c r="N1388">
        <v>3</v>
      </c>
      <c r="O1388" t="s">
        <v>3893</v>
      </c>
      <c r="P1388" t="s">
        <v>3892</v>
      </c>
      <c r="Q1388" t="s">
        <v>3891</v>
      </c>
      <c r="R1388" s="7">
        <v>38904</v>
      </c>
      <c r="S1388" s="8">
        <f t="shared" si="168"/>
        <v>2006</v>
      </c>
      <c r="T1388" s="8">
        <v>2006</v>
      </c>
      <c r="U1388" s="8">
        <f t="shared" si="169"/>
        <v>16</v>
      </c>
      <c r="V1388" s="7">
        <v>38904</v>
      </c>
      <c r="W1388" t="s">
        <v>704</v>
      </c>
      <c r="X1388" s="2">
        <v>0.375</v>
      </c>
      <c r="Y1388" s="6">
        <f t="shared" si="170"/>
        <v>1.0010410827260351E-2</v>
      </c>
      <c r="AA1388">
        <v>135194</v>
      </c>
      <c r="AB1388">
        <v>24918</v>
      </c>
      <c r="AD1388" t="s">
        <v>1</v>
      </c>
      <c r="AE1388">
        <v>42</v>
      </c>
      <c r="AF1388">
        <v>14</v>
      </c>
      <c r="AH1388" t="s">
        <v>3890</v>
      </c>
      <c r="AI1388" t="s">
        <v>3889</v>
      </c>
      <c r="AK1388" t="s">
        <v>3888</v>
      </c>
      <c r="AL1388">
        <v>41</v>
      </c>
      <c r="AM1388" s="5">
        <f t="shared" si="171"/>
        <v>2.5625</v>
      </c>
      <c r="AN1388" s="4">
        <f t="shared" si="172"/>
        <v>3.8811056418023475E-3</v>
      </c>
      <c r="AO1388" s="3"/>
      <c r="AP1388">
        <v>0</v>
      </c>
      <c r="AR1388" t="s">
        <v>0</v>
      </c>
      <c r="AT1388" s="2">
        <v>1.3140000000000001</v>
      </c>
      <c r="AU1388" s="1">
        <f t="shared" si="173"/>
        <v>0.81716192716229497</v>
      </c>
      <c r="AV1388" s="1">
        <f t="shared" si="174"/>
        <v>0.69457582345313496</v>
      </c>
      <c r="AW1388" s="1">
        <f t="shared" si="175"/>
        <v>0.57198971974397483</v>
      </c>
    </row>
    <row r="1389" spans="1:49" x14ac:dyDescent="0.2">
      <c r="A1389">
        <v>1387</v>
      </c>
      <c r="B1389" t="s">
        <v>3887</v>
      </c>
      <c r="C1389" t="s">
        <v>3886</v>
      </c>
      <c r="F1389" t="s">
        <v>3885</v>
      </c>
      <c r="G1389" t="s">
        <v>5</v>
      </c>
      <c r="H1389" t="s">
        <v>4</v>
      </c>
      <c r="I1389" t="s">
        <v>3884</v>
      </c>
      <c r="J1389">
        <v>60003480</v>
      </c>
      <c r="K1389" t="s">
        <v>3883</v>
      </c>
      <c r="L1389" t="s">
        <v>412</v>
      </c>
      <c r="M1389" t="s">
        <v>211</v>
      </c>
      <c r="N1389">
        <v>1</v>
      </c>
      <c r="O1389" t="s">
        <v>3882</v>
      </c>
      <c r="P1389">
        <v>56244626600</v>
      </c>
      <c r="Q1389">
        <v>60003480</v>
      </c>
      <c r="R1389" s="7">
        <v>38904</v>
      </c>
      <c r="S1389" s="8">
        <f t="shared" si="168"/>
        <v>2006</v>
      </c>
      <c r="T1389" s="8">
        <v>2006</v>
      </c>
      <c r="U1389" s="8">
        <f t="shared" si="169"/>
        <v>16</v>
      </c>
      <c r="V1389" s="7">
        <v>38904</v>
      </c>
      <c r="W1389" t="s">
        <v>704</v>
      </c>
      <c r="X1389" s="2">
        <v>0.375</v>
      </c>
      <c r="Y1389" s="6">
        <f t="shared" si="170"/>
        <v>1.0010410827260351E-2</v>
      </c>
      <c r="AA1389">
        <v>135194</v>
      </c>
      <c r="AB1389">
        <v>24918</v>
      </c>
      <c r="AD1389" t="s">
        <v>1</v>
      </c>
      <c r="AE1389">
        <v>42</v>
      </c>
      <c r="AF1389">
        <v>14</v>
      </c>
      <c r="AH1389" t="s">
        <v>3881</v>
      </c>
      <c r="AI1389" t="s">
        <v>3880</v>
      </c>
      <c r="AK1389" t="s">
        <v>3879</v>
      </c>
      <c r="AL1389">
        <v>10</v>
      </c>
      <c r="AM1389" s="5">
        <f t="shared" si="171"/>
        <v>0.625</v>
      </c>
      <c r="AN1389" s="4">
        <f t="shared" si="172"/>
        <v>9.4661113214691405E-4</v>
      </c>
      <c r="AO1389" s="3"/>
      <c r="AP1389">
        <v>0</v>
      </c>
      <c r="AR1389" t="s">
        <v>0</v>
      </c>
      <c r="AT1389" s="2">
        <v>1.3140000000000001</v>
      </c>
      <c r="AU1389" s="1">
        <f t="shared" si="173"/>
        <v>0.72912709187263203</v>
      </c>
      <c r="AV1389" s="1">
        <f t="shared" si="174"/>
        <v>0.54785109797036335</v>
      </c>
      <c r="AW1389" s="1">
        <f t="shared" si="175"/>
        <v>0.36657510406809446</v>
      </c>
    </row>
    <row r="1390" spans="1:49" x14ac:dyDescent="0.2">
      <c r="A1390">
        <v>1388</v>
      </c>
      <c r="B1390" t="s">
        <v>3878</v>
      </c>
      <c r="C1390" t="s">
        <v>3877</v>
      </c>
      <c r="F1390" t="s">
        <v>3876</v>
      </c>
      <c r="G1390" t="s">
        <v>5</v>
      </c>
      <c r="H1390" t="s">
        <v>4</v>
      </c>
      <c r="I1390" t="s">
        <v>3875</v>
      </c>
      <c r="J1390">
        <v>60020650</v>
      </c>
      <c r="K1390" t="s">
        <v>726</v>
      </c>
      <c r="L1390" t="s">
        <v>725</v>
      </c>
      <c r="M1390" t="s">
        <v>54</v>
      </c>
      <c r="N1390">
        <v>5</v>
      </c>
      <c r="O1390" t="s">
        <v>3874</v>
      </c>
      <c r="P1390" t="s">
        <v>3873</v>
      </c>
      <c r="Q1390" t="s">
        <v>3872</v>
      </c>
      <c r="R1390" s="7">
        <v>38904</v>
      </c>
      <c r="S1390" s="8">
        <f t="shared" si="168"/>
        <v>2006</v>
      </c>
      <c r="T1390" s="8">
        <v>2006</v>
      </c>
      <c r="U1390" s="8">
        <f t="shared" si="169"/>
        <v>16</v>
      </c>
      <c r="V1390" s="7">
        <v>38904</v>
      </c>
      <c r="W1390" t="s">
        <v>704</v>
      </c>
      <c r="X1390" s="2">
        <v>0.375</v>
      </c>
      <c r="Y1390" s="6">
        <f t="shared" si="170"/>
        <v>1.0010410827260351E-2</v>
      </c>
      <c r="AA1390">
        <v>135194</v>
      </c>
      <c r="AB1390">
        <v>24918</v>
      </c>
      <c r="AD1390" t="s">
        <v>1</v>
      </c>
      <c r="AE1390">
        <v>42</v>
      </c>
      <c r="AF1390">
        <v>14</v>
      </c>
      <c r="AH1390" t="s">
        <v>3871</v>
      </c>
      <c r="AI1390" t="s">
        <v>3870</v>
      </c>
      <c r="AK1390" t="s">
        <v>3869</v>
      </c>
      <c r="AL1390">
        <v>10</v>
      </c>
      <c r="AM1390" s="5">
        <f t="shared" si="171"/>
        <v>0.625</v>
      </c>
      <c r="AN1390" s="4">
        <f t="shared" si="172"/>
        <v>9.4661113214691405E-4</v>
      </c>
      <c r="AO1390" s="3"/>
      <c r="AP1390">
        <v>0</v>
      </c>
      <c r="AR1390" t="s">
        <v>0</v>
      </c>
      <c r="AT1390" s="2">
        <v>1.3140000000000001</v>
      </c>
      <c r="AU1390" s="1">
        <f t="shared" si="173"/>
        <v>0.72912709187263203</v>
      </c>
      <c r="AV1390" s="1">
        <f t="shared" si="174"/>
        <v>0.54785109797036335</v>
      </c>
      <c r="AW1390" s="1">
        <f t="shared" si="175"/>
        <v>0.36657510406809446</v>
      </c>
    </row>
    <row r="1391" spans="1:49" x14ac:dyDescent="0.2">
      <c r="A1391">
        <v>1389</v>
      </c>
      <c r="B1391" t="s">
        <v>3868</v>
      </c>
      <c r="C1391" t="s">
        <v>3867</v>
      </c>
      <c r="F1391" t="s">
        <v>3866</v>
      </c>
      <c r="G1391" t="s">
        <v>5</v>
      </c>
      <c r="H1391" t="s">
        <v>4</v>
      </c>
      <c r="I1391" t="s">
        <v>3865</v>
      </c>
      <c r="J1391" t="s">
        <v>3864</v>
      </c>
      <c r="K1391" t="s">
        <v>3863</v>
      </c>
      <c r="L1391" t="s">
        <v>3862</v>
      </c>
      <c r="M1391" t="s">
        <v>357</v>
      </c>
      <c r="N1391">
        <v>4</v>
      </c>
      <c r="O1391" t="s">
        <v>3861</v>
      </c>
      <c r="P1391" t="s">
        <v>3860</v>
      </c>
      <c r="Q1391" t="s">
        <v>3859</v>
      </c>
      <c r="R1391" s="7">
        <v>38904</v>
      </c>
      <c r="S1391" s="8">
        <f t="shared" si="168"/>
        <v>2006</v>
      </c>
      <c r="T1391" s="8">
        <v>2006</v>
      </c>
      <c r="U1391" s="8">
        <f t="shared" si="169"/>
        <v>16</v>
      </c>
      <c r="V1391" s="7">
        <v>2006</v>
      </c>
      <c r="W1391" t="s">
        <v>3858</v>
      </c>
      <c r="X1391" s="2">
        <v>0.246</v>
      </c>
      <c r="Y1391" s="6">
        <f t="shared" si="170"/>
        <v>6.5668295026827901E-3</v>
      </c>
      <c r="AA1391">
        <v>3854213</v>
      </c>
      <c r="AB1391">
        <v>3300147407</v>
      </c>
      <c r="AC1391">
        <v>13488147</v>
      </c>
      <c r="AD1391" t="s">
        <v>1</v>
      </c>
      <c r="AE1391">
        <v>126</v>
      </c>
      <c r="AF1391">
        <v>6</v>
      </c>
      <c r="AH1391" t="s">
        <v>3857</v>
      </c>
      <c r="AI1391" t="s">
        <v>3856</v>
      </c>
      <c r="AJ1391" t="s">
        <v>3855</v>
      </c>
      <c r="AK1391" t="s">
        <v>3854</v>
      </c>
      <c r="AL1391">
        <v>6</v>
      </c>
      <c r="AM1391" s="5">
        <f t="shared" si="171"/>
        <v>0.375</v>
      </c>
      <c r="AN1391" s="4">
        <f t="shared" si="172"/>
        <v>5.6796667928814845E-4</v>
      </c>
      <c r="AO1391" s="3"/>
      <c r="AP1391">
        <v>1</v>
      </c>
      <c r="AR1391" t="s">
        <v>0</v>
      </c>
      <c r="AT1391" s="2" t="s">
        <v>6</v>
      </c>
      <c r="AU1391" s="1">
        <f t="shared" si="173"/>
        <v>0.47671706556643972</v>
      </c>
      <c r="AV1391" s="1">
        <f t="shared" si="174"/>
        <v>0.35673980909854697</v>
      </c>
      <c r="AW1391" s="1">
        <f t="shared" si="175"/>
        <v>0.23676255263065407</v>
      </c>
    </row>
    <row r="1392" spans="1:49" x14ac:dyDescent="0.2">
      <c r="A1392">
        <v>1390</v>
      </c>
      <c r="B1392" t="s">
        <v>3853</v>
      </c>
      <c r="C1392" t="s">
        <v>3852</v>
      </c>
      <c r="F1392" t="s">
        <v>3851</v>
      </c>
      <c r="G1392" t="s">
        <v>5</v>
      </c>
      <c r="H1392" t="s">
        <v>4</v>
      </c>
      <c r="I1392" t="s">
        <v>3850</v>
      </c>
      <c r="J1392">
        <v>60070813</v>
      </c>
      <c r="K1392" t="s">
        <v>3849</v>
      </c>
      <c r="L1392" t="s">
        <v>3848</v>
      </c>
      <c r="M1392" t="s">
        <v>665</v>
      </c>
      <c r="N1392">
        <v>1</v>
      </c>
      <c r="O1392" t="s">
        <v>3847</v>
      </c>
      <c r="P1392">
        <v>56260300500</v>
      </c>
      <c r="Q1392">
        <v>60070813</v>
      </c>
      <c r="R1392" s="7">
        <v>38904</v>
      </c>
      <c r="S1392" s="8">
        <f t="shared" si="168"/>
        <v>2006</v>
      </c>
      <c r="T1392" s="8">
        <v>2006</v>
      </c>
      <c r="U1392" s="8">
        <f t="shared" si="169"/>
        <v>16</v>
      </c>
      <c r="V1392" s="7">
        <v>2006</v>
      </c>
      <c r="W1392" t="s">
        <v>728</v>
      </c>
      <c r="X1392" s="2">
        <v>0.28599999999999998</v>
      </c>
      <c r="Y1392" s="6">
        <f t="shared" si="170"/>
        <v>7.6346066575905605E-3</v>
      </c>
      <c r="AA1392">
        <v>9205071</v>
      </c>
      <c r="AB1392">
        <v>28139</v>
      </c>
      <c r="AD1392" t="s">
        <v>1</v>
      </c>
      <c r="AE1392">
        <v>20</v>
      </c>
      <c r="AF1392">
        <v>9</v>
      </c>
      <c r="AH1392" t="s">
        <v>3846</v>
      </c>
      <c r="AI1392" t="s">
        <v>3845</v>
      </c>
      <c r="AK1392" t="s">
        <v>3844</v>
      </c>
      <c r="AL1392">
        <v>17</v>
      </c>
      <c r="AM1392" s="5">
        <f t="shared" si="171"/>
        <v>1.0625</v>
      </c>
      <c r="AN1392" s="4">
        <f t="shared" si="172"/>
        <v>1.6092389246497539E-3</v>
      </c>
      <c r="AO1392" s="3"/>
      <c r="AP1392">
        <v>0</v>
      </c>
      <c r="AR1392" t="s">
        <v>0</v>
      </c>
      <c r="AT1392" s="2" t="s">
        <v>6</v>
      </c>
      <c r="AU1392" s="1">
        <f t="shared" si="173"/>
        <v>0.58269963377083189</v>
      </c>
      <c r="AV1392" s="1">
        <f t="shared" si="174"/>
        <v>0.46219227911201571</v>
      </c>
      <c r="AW1392" s="1">
        <f t="shared" si="175"/>
        <v>0.34168492445319959</v>
      </c>
    </row>
    <row r="1393" spans="1:49" x14ac:dyDescent="0.2">
      <c r="A1393">
        <v>1391</v>
      </c>
      <c r="B1393" t="s">
        <v>3843</v>
      </c>
      <c r="C1393" t="s">
        <v>3842</v>
      </c>
      <c r="F1393" t="s">
        <v>3841</v>
      </c>
      <c r="G1393" t="s">
        <v>5</v>
      </c>
      <c r="H1393" t="s">
        <v>4</v>
      </c>
      <c r="I1393" t="s">
        <v>3840</v>
      </c>
      <c r="J1393" t="s">
        <v>3839</v>
      </c>
      <c r="K1393" t="s">
        <v>3838</v>
      </c>
      <c r="L1393" t="s">
        <v>3837</v>
      </c>
      <c r="M1393" t="s">
        <v>49</v>
      </c>
      <c r="N1393">
        <v>2</v>
      </c>
      <c r="O1393" t="s">
        <v>3836</v>
      </c>
      <c r="P1393" t="s">
        <v>3835</v>
      </c>
      <c r="Q1393" t="s">
        <v>3834</v>
      </c>
      <c r="R1393" s="7">
        <v>38904</v>
      </c>
      <c r="S1393" s="8">
        <f t="shared" si="168"/>
        <v>2006</v>
      </c>
      <c r="T1393" s="8">
        <v>2006</v>
      </c>
      <c r="U1393" s="8">
        <f t="shared" si="169"/>
        <v>16</v>
      </c>
      <c r="V1393" s="7">
        <v>2006</v>
      </c>
      <c r="W1393" t="s">
        <v>3801</v>
      </c>
      <c r="X1393" s="2">
        <v>0.20899999999999999</v>
      </c>
      <c r="Y1393" s="6">
        <f t="shared" si="170"/>
        <v>5.5791356343931021E-3</v>
      </c>
      <c r="AA1393">
        <v>3854205</v>
      </c>
      <c r="AB1393">
        <v>3300147408</v>
      </c>
      <c r="AC1393">
        <v>13475533</v>
      </c>
      <c r="AD1393" t="s">
        <v>1</v>
      </c>
      <c r="AE1393">
        <v>126</v>
      </c>
      <c r="AF1393">
        <v>6</v>
      </c>
      <c r="AH1393" t="s">
        <v>3833</v>
      </c>
      <c r="AI1393" t="s">
        <v>3832</v>
      </c>
      <c r="AJ1393" t="s">
        <v>3831</v>
      </c>
      <c r="AK1393" t="s">
        <v>3830</v>
      </c>
      <c r="AL1393">
        <v>0</v>
      </c>
      <c r="AM1393" s="5">
        <f t="shared" si="171"/>
        <v>0</v>
      </c>
      <c r="AN1393" s="4">
        <f t="shared" si="172"/>
        <v>0</v>
      </c>
      <c r="AO1393" s="3"/>
      <c r="AP1393">
        <v>1</v>
      </c>
      <c r="AR1393" t="s">
        <v>0</v>
      </c>
      <c r="AT1393" s="2" t="s">
        <v>6</v>
      </c>
      <c r="AU1393" s="1">
        <f t="shared" si="173"/>
        <v>0.39053949440751712</v>
      </c>
      <c r="AV1393" s="1">
        <f t="shared" si="174"/>
        <v>0.2789567817196551</v>
      </c>
      <c r="AW1393" s="1">
        <f t="shared" si="175"/>
        <v>0.16737406903179305</v>
      </c>
    </row>
    <row r="1394" spans="1:49" x14ac:dyDescent="0.2">
      <c r="A1394">
        <v>1392</v>
      </c>
      <c r="B1394" t="s">
        <v>3829</v>
      </c>
      <c r="C1394" t="s">
        <v>3828</v>
      </c>
      <c r="F1394" t="s">
        <v>3827</v>
      </c>
      <c r="G1394" t="s">
        <v>5</v>
      </c>
      <c r="H1394" t="s">
        <v>4</v>
      </c>
      <c r="I1394" t="s">
        <v>3804</v>
      </c>
      <c r="J1394">
        <v>60004176</v>
      </c>
      <c r="K1394" t="s">
        <v>1390</v>
      </c>
      <c r="L1394" t="s">
        <v>1389</v>
      </c>
      <c r="M1394" t="s">
        <v>96</v>
      </c>
      <c r="N1394">
        <v>3</v>
      </c>
      <c r="O1394" t="s">
        <v>3803</v>
      </c>
      <c r="P1394" t="s">
        <v>3802</v>
      </c>
      <c r="Q1394" t="s">
        <v>1456</v>
      </c>
      <c r="R1394" s="7">
        <v>38904</v>
      </c>
      <c r="S1394" s="8">
        <f t="shared" si="168"/>
        <v>2006</v>
      </c>
      <c r="T1394" s="8">
        <v>2006</v>
      </c>
      <c r="U1394" s="8">
        <f t="shared" si="169"/>
        <v>16</v>
      </c>
      <c r="V1394" s="7">
        <v>2006</v>
      </c>
      <c r="W1394" t="s">
        <v>3801</v>
      </c>
      <c r="X1394" s="2">
        <v>0.20899999999999999</v>
      </c>
      <c r="Y1394" s="6">
        <f t="shared" si="170"/>
        <v>5.5791356343931021E-3</v>
      </c>
      <c r="AA1394">
        <v>3854205</v>
      </c>
      <c r="AB1394">
        <v>3300147408</v>
      </c>
      <c r="AC1394">
        <v>13475533</v>
      </c>
      <c r="AD1394" t="s">
        <v>1</v>
      </c>
      <c r="AE1394">
        <v>126</v>
      </c>
      <c r="AF1394">
        <v>6</v>
      </c>
      <c r="AH1394" t="s">
        <v>3826</v>
      </c>
      <c r="AI1394" t="s">
        <v>3825</v>
      </c>
      <c r="AJ1394" t="s">
        <v>3824</v>
      </c>
      <c r="AK1394" t="s">
        <v>3823</v>
      </c>
      <c r="AL1394">
        <v>0</v>
      </c>
      <c r="AM1394" s="5">
        <f t="shared" si="171"/>
        <v>0</v>
      </c>
      <c r="AN1394" s="4">
        <f t="shared" si="172"/>
        <v>0</v>
      </c>
      <c r="AO1394" s="3"/>
      <c r="AP1394">
        <v>1</v>
      </c>
      <c r="AR1394" t="s">
        <v>0</v>
      </c>
      <c r="AT1394" s="2" t="s">
        <v>6</v>
      </c>
      <c r="AU1394" s="1">
        <f t="shared" si="173"/>
        <v>0.39053949440751712</v>
      </c>
      <c r="AV1394" s="1">
        <f t="shared" si="174"/>
        <v>0.2789567817196551</v>
      </c>
      <c r="AW1394" s="1">
        <f t="shared" si="175"/>
        <v>0.16737406903179305</v>
      </c>
    </row>
    <row r="1395" spans="1:49" x14ac:dyDescent="0.2">
      <c r="A1395">
        <v>1393</v>
      </c>
      <c r="B1395" t="s">
        <v>3822</v>
      </c>
      <c r="C1395" t="s">
        <v>3821</v>
      </c>
      <c r="F1395" t="s">
        <v>3820</v>
      </c>
      <c r="G1395" t="s">
        <v>5</v>
      </c>
      <c r="H1395" t="s">
        <v>4</v>
      </c>
      <c r="I1395" t="s">
        <v>3819</v>
      </c>
      <c r="J1395" t="s">
        <v>3818</v>
      </c>
      <c r="K1395" t="s">
        <v>3817</v>
      </c>
      <c r="L1395" t="s">
        <v>3816</v>
      </c>
      <c r="M1395" t="s">
        <v>3815</v>
      </c>
      <c r="N1395">
        <v>3</v>
      </c>
      <c r="O1395" t="s">
        <v>3814</v>
      </c>
      <c r="P1395" t="s">
        <v>3813</v>
      </c>
      <c r="Q1395" t="s">
        <v>3812</v>
      </c>
      <c r="R1395" s="7">
        <v>38904</v>
      </c>
      <c r="S1395" s="8">
        <f t="shared" si="168"/>
        <v>2006</v>
      </c>
      <c r="T1395" s="8">
        <v>2006</v>
      </c>
      <c r="U1395" s="8">
        <f t="shared" si="169"/>
        <v>16</v>
      </c>
      <c r="V1395" s="7">
        <v>2006</v>
      </c>
      <c r="W1395" t="s">
        <v>3801</v>
      </c>
      <c r="X1395" s="2">
        <v>0.20899999999999999</v>
      </c>
      <c r="Y1395" s="6">
        <f t="shared" si="170"/>
        <v>5.5791356343931021E-3</v>
      </c>
      <c r="AA1395">
        <v>3854205</v>
      </c>
      <c r="AB1395">
        <v>3300147408</v>
      </c>
      <c r="AC1395">
        <v>13475533</v>
      </c>
      <c r="AD1395" t="s">
        <v>1</v>
      </c>
      <c r="AE1395">
        <v>126</v>
      </c>
      <c r="AF1395">
        <v>6</v>
      </c>
      <c r="AH1395" t="s">
        <v>3811</v>
      </c>
      <c r="AI1395" t="s">
        <v>3810</v>
      </c>
      <c r="AJ1395" t="s">
        <v>3809</v>
      </c>
      <c r="AK1395" t="s">
        <v>3808</v>
      </c>
      <c r="AL1395">
        <v>0</v>
      </c>
      <c r="AM1395" s="5">
        <f t="shared" si="171"/>
        <v>0</v>
      </c>
      <c r="AN1395" s="4">
        <f t="shared" si="172"/>
        <v>0</v>
      </c>
      <c r="AO1395" s="3"/>
      <c r="AP1395">
        <v>1</v>
      </c>
      <c r="AR1395" t="s">
        <v>0</v>
      </c>
      <c r="AT1395" s="2" t="s">
        <v>6</v>
      </c>
      <c r="AU1395" s="1">
        <f t="shared" si="173"/>
        <v>0.39053949440751712</v>
      </c>
      <c r="AV1395" s="1">
        <f t="shared" si="174"/>
        <v>0.2789567817196551</v>
      </c>
      <c r="AW1395" s="1">
        <f t="shared" si="175"/>
        <v>0.16737406903179305</v>
      </c>
    </row>
    <row r="1396" spans="1:49" x14ac:dyDescent="0.2">
      <c r="A1396">
        <v>1394</v>
      </c>
      <c r="B1396" t="s">
        <v>3807</v>
      </c>
      <c r="C1396" t="s">
        <v>3806</v>
      </c>
      <c r="F1396" t="s">
        <v>3805</v>
      </c>
      <c r="G1396" t="s">
        <v>5</v>
      </c>
      <c r="H1396" t="s">
        <v>4</v>
      </c>
      <c r="I1396" t="s">
        <v>3804</v>
      </c>
      <c r="J1396">
        <v>60004176</v>
      </c>
      <c r="K1396" t="s">
        <v>1390</v>
      </c>
      <c r="L1396" t="s">
        <v>1389</v>
      </c>
      <c r="M1396" t="s">
        <v>96</v>
      </c>
      <c r="N1396">
        <v>3</v>
      </c>
      <c r="O1396" t="s">
        <v>3803</v>
      </c>
      <c r="P1396" t="s">
        <v>3802</v>
      </c>
      <c r="Q1396" t="s">
        <v>1456</v>
      </c>
      <c r="R1396" s="7">
        <v>38904</v>
      </c>
      <c r="S1396" s="8">
        <f t="shared" si="168"/>
        <v>2006</v>
      </c>
      <c r="T1396" s="8">
        <v>2006</v>
      </c>
      <c r="U1396" s="8">
        <f t="shared" si="169"/>
        <v>16</v>
      </c>
      <c r="V1396" s="7">
        <v>2006</v>
      </c>
      <c r="W1396" t="s">
        <v>3801</v>
      </c>
      <c r="X1396" s="2">
        <v>0.20899999999999999</v>
      </c>
      <c r="Y1396" s="6">
        <f t="shared" si="170"/>
        <v>5.5791356343931021E-3</v>
      </c>
      <c r="AA1396">
        <v>3854205</v>
      </c>
      <c r="AB1396">
        <v>3300147408</v>
      </c>
      <c r="AC1396">
        <v>13475533</v>
      </c>
      <c r="AD1396" t="s">
        <v>1</v>
      </c>
      <c r="AE1396">
        <v>126</v>
      </c>
      <c r="AF1396">
        <v>6</v>
      </c>
      <c r="AH1396" t="s">
        <v>3800</v>
      </c>
      <c r="AI1396" t="s">
        <v>3799</v>
      </c>
      <c r="AJ1396" t="s">
        <v>3798</v>
      </c>
      <c r="AK1396" t="s">
        <v>3797</v>
      </c>
      <c r="AL1396">
        <v>5</v>
      </c>
      <c r="AM1396" s="5">
        <f t="shared" si="171"/>
        <v>0.3125</v>
      </c>
      <c r="AN1396" s="4">
        <f t="shared" si="172"/>
        <v>4.7330556607345703E-4</v>
      </c>
      <c r="AO1396" s="3"/>
      <c r="AP1396">
        <v>1</v>
      </c>
      <c r="AR1396" t="s">
        <v>0</v>
      </c>
      <c r="AT1396" s="2" t="s">
        <v>6</v>
      </c>
      <c r="AU1396" s="1">
        <f t="shared" si="173"/>
        <v>0.40473866138972081</v>
      </c>
      <c r="AV1396" s="1">
        <f t="shared" si="174"/>
        <v>0.30262206002332792</v>
      </c>
      <c r="AW1396" s="1">
        <f t="shared" si="175"/>
        <v>0.20050545865693503</v>
      </c>
    </row>
    <row r="1397" spans="1:49" x14ac:dyDescent="0.2">
      <c r="A1397">
        <v>1395</v>
      </c>
      <c r="B1397" t="s">
        <v>3796</v>
      </c>
      <c r="C1397" t="s">
        <v>3795</v>
      </c>
      <c r="D1397" t="s">
        <v>3794</v>
      </c>
      <c r="E1397">
        <v>16766139</v>
      </c>
      <c r="F1397" t="s">
        <v>3793</v>
      </c>
      <c r="G1397" t="s">
        <v>5</v>
      </c>
      <c r="H1397" t="s">
        <v>4</v>
      </c>
      <c r="I1397" t="s">
        <v>3792</v>
      </c>
      <c r="J1397">
        <v>60033124</v>
      </c>
      <c r="K1397" t="s">
        <v>3791</v>
      </c>
      <c r="L1397" t="s">
        <v>3790</v>
      </c>
      <c r="M1397" t="s">
        <v>96</v>
      </c>
      <c r="N1397">
        <v>8</v>
      </c>
      <c r="O1397" t="s">
        <v>3789</v>
      </c>
      <c r="P1397" t="s">
        <v>3788</v>
      </c>
      <c r="Q1397" t="s">
        <v>3787</v>
      </c>
      <c r="R1397" s="7">
        <v>38903</v>
      </c>
      <c r="S1397" s="8">
        <f t="shared" si="168"/>
        <v>2006</v>
      </c>
      <c r="T1397" s="8">
        <v>2006</v>
      </c>
      <c r="U1397" s="8">
        <f t="shared" si="169"/>
        <v>16</v>
      </c>
      <c r="V1397" s="7">
        <v>38903</v>
      </c>
      <c r="W1397" t="s">
        <v>3786</v>
      </c>
      <c r="X1397" s="2">
        <v>0.91600000000000004</v>
      </c>
      <c r="Y1397" s="6">
        <f t="shared" si="170"/>
        <v>2.4452096847387951E-2</v>
      </c>
      <c r="AA1397">
        <v>3781119</v>
      </c>
      <c r="AB1397">
        <v>15636</v>
      </c>
      <c r="AC1397">
        <v>18790038</v>
      </c>
      <c r="AD1397" t="s">
        <v>1</v>
      </c>
      <c r="AE1397">
        <v>376</v>
      </c>
      <c r="AF1397">
        <v>2</v>
      </c>
      <c r="AH1397" t="s">
        <v>3785</v>
      </c>
      <c r="AI1397" t="s">
        <v>3784</v>
      </c>
      <c r="AJ1397" t="s">
        <v>3783</v>
      </c>
      <c r="AK1397" t="s">
        <v>3782</v>
      </c>
      <c r="AL1397">
        <v>14</v>
      </c>
      <c r="AM1397" s="5">
        <f t="shared" si="171"/>
        <v>0.875</v>
      </c>
      <c r="AN1397" s="4">
        <f t="shared" si="172"/>
        <v>1.3252555850056798E-3</v>
      </c>
      <c r="AO1397" s="3"/>
      <c r="AP1397">
        <v>0</v>
      </c>
      <c r="AQ1397" t="s">
        <v>94</v>
      </c>
      <c r="AR1397">
        <v>1260067</v>
      </c>
      <c r="AS1397" t="s">
        <v>93</v>
      </c>
      <c r="AT1397" s="2">
        <v>3.6880000000000002</v>
      </c>
      <c r="AU1397" s="1">
        <f t="shared" si="173"/>
        <v>1.7514044468673267</v>
      </c>
      <c r="AV1397" s="1">
        <f t="shared" si="174"/>
        <v>1.2888676216196815</v>
      </c>
      <c r="AW1397" s="1">
        <f t="shared" si="175"/>
        <v>0.82633079637203599</v>
      </c>
    </row>
    <row r="1398" spans="1:49" x14ac:dyDescent="0.2">
      <c r="A1398">
        <v>1396</v>
      </c>
      <c r="B1398" t="s">
        <v>3781</v>
      </c>
      <c r="C1398" t="s">
        <v>3780</v>
      </c>
      <c r="F1398" t="s">
        <v>3779</v>
      </c>
      <c r="G1398" t="s">
        <v>5</v>
      </c>
      <c r="H1398" t="s">
        <v>4</v>
      </c>
      <c r="I1398" t="s">
        <v>3778</v>
      </c>
      <c r="J1398" t="s">
        <v>3773</v>
      </c>
      <c r="K1398" t="s">
        <v>3777</v>
      </c>
      <c r="L1398" t="s">
        <v>3776</v>
      </c>
      <c r="M1398" t="s">
        <v>253</v>
      </c>
      <c r="N1398">
        <v>2</v>
      </c>
      <c r="O1398" t="s">
        <v>3775</v>
      </c>
      <c r="P1398" t="s">
        <v>3774</v>
      </c>
      <c r="Q1398" t="s">
        <v>3773</v>
      </c>
      <c r="R1398" s="7">
        <v>38903</v>
      </c>
      <c r="S1398" s="8">
        <f t="shared" si="168"/>
        <v>2006</v>
      </c>
      <c r="T1398" s="8">
        <v>2006</v>
      </c>
      <c r="U1398" s="8">
        <f t="shared" si="169"/>
        <v>16</v>
      </c>
      <c r="V1398" s="7">
        <v>2006</v>
      </c>
      <c r="W1398" t="s">
        <v>728</v>
      </c>
      <c r="X1398" s="2">
        <v>0.28599999999999998</v>
      </c>
      <c r="Y1398" s="6">
        <f t="shared" si="170"/>
        <v>7.6346066575905605E-3</v>
      </c>
      <c r="AA1398">
        <v>9205071</v>
      </c>
      <c r="AB1398">
        <v>28139</v>
      </c>
      <c r="AD1398" t="s">
        <v>1</v>
      </c>
      <c r="AE1398">
        <v>20</v>
      </c>
      <c r="AF1398">
        <v>9</v>
      </c>
      <c r="AH1398" t="s">
        <v>3772</v>
      </c>
      <c r="AI1398" t="s">
        <v>3771</v>
      </c>
      <c r="AK1398" t="s">
        <v>3770</v>
      </c>
      <c r="AL1398">
        <v>9</v>
      </c>
      <c r="AM1398" s="5">
        <f t="shared" si="171"/>
        <v>0.5625</v>
      </c>
      <c r="AN1398" s="4">
        <f t="shared" si="172"/>
        <v>8.5195001893222262E-4</v>
      </c>
      <c r="AO1398" s="3"/>
      <c r="AP1398">
        <v>0</v>
      </c>
      <c r="AR1398" t="s">
        <v>0</v>
      </c>
      <c r="AT1398" s="2" t="s">
        <v>6</v>
      </c>
      <c r="AU1398" s="1">
        <f t="shared" si="173"/>
        <v>0.55998096659930596</v>
      </c>
      <c r="AV1398" s="1">
        <f t="shared" si="174"/>
        <v>0.42432783382613914</v>
      </c>
      <c r="AW1398" s="1">
        <f t="shared" si="175"/>
        <v>0.28867470105297238</v>
      </c>
    </row>
    <row r="1399" spans="1:49" x14ac:dyDescent="0.2">
      <c r="A1399">
        <v>1397</v>
      </c>
      <c r="B1399" t="s">
        <v>3769</v>
      </c>
      <c r="C1399" t="s">
        <v>3768</v>
      </c>
      <c r="F1399" t="s">
        <v>3767</v>
      </c>
      <c r="G1399" t="s">
        <v>5</v>
      </c>
      <c r="H1399" t="s">
        <v>4</v>
      </c>
      <c r="I1399" t="s">
        <v>3766</v>
      </c>
      <c r="J1399">
        <v>60099252</v>
      </c>
      <c r="K1399" t="s">
        <v>3765</v>
      </c>
      <c r="L1399" t="s">
        <v>3764</v>
      </c>
      <c r="M1399" t="s">
        <v>211</v>
      </c>
      <c r="N1399">
        <v>1</v>
      </c>
      <c r="O1399" t="s">
        <v>3763</v>
      </c>
      <c r="P1399">
        <v>7202758543</v>
      </c>
      <c r="Q1399">
        <v>60099252</v>
      </c>
      <c r="R1399" s="7">
        <v>38903</v>
      </c>
      <c r="S1399" s="8">
        <f t="shared" si="168"/>
        <v>2006</v>
      </c>
      <c r="T1399" s="8">
        <v>2006</v>
      </c>
      <c r="U1399" s="8">
        <f t="shared" si="169"/>
        <v>16</v>
      </c>
      <c r="V1399" s="7">
        <v>2006</v>
      </c>
      <c r="W1399" t="s">
        <v>728</v>
      </c>
      <c r="X1399" s="2">
        <v>0.28599999999999998</v>
      </c>
      <c r="Y1399" s="6">
        <f t="shared" si="170"/>
        <v>7.6346066575905605E-3</v>
      </c>
      <c r="AA1399">
        <v>9205071</v>
      </c>
      <c r="AB1399">
        <v>28139</v>
      </c>
      <c r="AD1399" t="s">
        <v>1</v>
      </c>
      <c r="AE1399">
        <v>20</v>
      </c>
      <c r="AF1399">
        <v>9</v>
      </c>
      <c r="AH1399" t="s">
        <v>3762</v>
      </c>
      <c r="AI1399" t="s">
        <v>3761</v>
      </c>
      <c r="AK1399" t="s">
        <v>3760</v>
      </c>
      <c r="AL1399">
        <v>12</v>
      </c>
      <c r="AM1399" s="5">
        <f t="shared" si="171"/>
        <v>0.75</v>
      </c>
      <c r="AN1399" s="4">
        <f t="shared" si="172"/>
        <v>1.1359333585762969E-3</v>
      </c>
      <c r="AO1399" s="3"/>
      <c r="AP1399">
        <v>0</v>
      </c>
      <c r="AR1399" t="s">
        <v>0</v>
      </c>
      <c r="AT1399" s="2" t="s">
        <v>6</v>
      </c>
      <c r="AU1399" s="1">
        <f t="shared" si="173"/>
        <v>0.5685004667886282</v>
      </c>
      <c r="AV1399" s="1">
        <f t="shared" si="174"/>
        <v>0.43852700080834289</v>
      </c>
      <c r="AW1399" s="1">
        <f t="shared" si="175"/>
        <v>0.30855353482805759</v>
      </c>
    </row>
    <row r="1400" spans="1:49" x14ac:dyDescent="0.2">
      <c r="A1400">
        <v>1398</v>
      </c>
      <c r="B1400" t="s">
        <v>3759</v>
      </c>
      <c r="C1400" t="s">
        <v>3758</v>
      </c>
      <c r="F1400" t="s">
        <v>3757</v>
      </c>
      <c r="G1400" t="s">
        <v>5</v>
      </c>
      <c r="H1400" t="s">
        <v>4</v>
      </c>
      <c r="I1400" t="s">
        <v>3756</v>
      </c>
      <c r="J1400">
        <v>60025578</v>
      </c>
      <c r="K1400" t="s">
        <v>544</v>
      </c>
      <c r="L1400" t="s">
        <v>470</v>
      </c>
      <c r="M1400" t="s">
        <v>103</v>
      </c>
      <c r="N1400">
        <v>4</v>
      </c>
      <c r="O1400" t="s">
        <v>3755</v>
      </c>
      <c r="P1400" t="s">
        <v>3754</v>
      </c>
      <c r="Q1400" t="s">
        <v>611</v>
      </c>
      <c r="R1400" s="7">
        <v>38903</v>
      </c>
      <c r="S1400" s="8">
        <f t="shared" si="168"/>
        <v>2006</v>
      </c>
      <c r="T1400" s="8">
        <v>2006</v>
      </c>
      <c r="U1400" s="8">
        <f t="shared" si="169"/>
        <v>16</v>
      </c>
      <c r="V1400" s="7">
        <v>2006</v>
      </c>
      <c r="W1400" t="s">
        <v>728</v>
      </c>
      <c r="X1400" s="2">
        <v>0.28599999999999998</v>
      </c>
      <c r="Y1400" s="6">
        <f t="shared" si="170"/>
        <v>7.6346066575905605E-3</v>
      </c>
      <c r="AA1400">
        <v>9205071</v>
      </c>
      <c r="AB1400">
        <v>28139</v>
      </c>
      <c r="AD1400" t="s">
        <v>1</v>
      </c>
      <c r="AE1400">
        <v>20</v>
      </c>
      <c r="AF1400">
        <v>9</v>
      </c>
      <c r="AH1400" t="s">
        <v>3753</v>
      </c>
      <c r="AI1400" t="s">
        <v>3752</v>
      </c>
      <c r="AK1400" t="s">
        <v>3751</v>
      </c>
      <c r="AL1400">
        <v>31</v>
      </c>
      <c r="AM1400" s="5">
        <f t="shared" si="171"/>
        <v>1.9375</v>
      </c>
      <c r="AN1400" s="4">
        <f t="shared" si="172"/>
        <v>2.9344945096554335E-3</v>
      </c>
      <c r="AO1400" s="3"/>
      <c r="AP1400">
        <v>0</v>
      </c>
      <c r="AQ1400" t="s">
        <v>2451</v>
      </c>
      <c r="AR1400" t="s">
        <v>3750</v>
      </c>
      <c r="AS1400" t="s">
        <v>2449</v>
      </c>
      <c r="AT1400" s="2" t="s">
        <v>6</v>
      </c>
      <c r="AU1400" s="1">
        <f t="shared" si="173"/>
        <v>0.62245730132100219</v>
      </c>
      <c r="AV1400" s="1">
        <f t="shared" si="174"/>
        <v>0.52845505836229967</v>
      </c>
      <c r="AW1400" s="1">
        <f t="shared" si="175"/>
        <v>0.43445281540359715</v>
      </c>
    </row>
    <row r="1401" spans="1:49" x14ac:dyDescent="0.2">
      <c r="A1401">
        <v>1399</v>
      </c>
      <c r="B1401" t="s">
        <v>3749</v>
      </c>
      <c r="C1401" t="s">
        <v>3748</v>
      </c>
      <c r="F1401" t="s">
        <v>3747</v>
      </c>
      <c r="G1401" t="s">
        <v>5</v>
      </c>
      <c r="H1401" t="s">
        <v>4</v>
      </c>
      <c r="I1401" t="s">
        <v>3746</v>
      </c>
      <c r="J1401">
        <v>60020261</v>
      </c>
      <c r="K1401" t="s">
        <v>3745</v>
      </c>
      <c r="L1401" t="s">
        <v>3744</v>
      </c>
      <c r="M1401" t="s">
        <v>25</v>
      </c>
      <c r="N1401">
        <v>2</v>
      </c>
      <c r="O1401" t="s">
        <v>3743</v>
      </c>
      <c r="P1401" t="s">
        <v>3742</v>
      </c>
      <c r="Q1401" t="s">
        <v>3741</v>
      </c>
      <c r="R1401" s="7">
        <v>38903</v>
      </c>
      <c r="S1401" s="8">
        <f t="shared" si="168"/>
        <v>2006</v>
      </c>
      <c r="T1401" s="8">
        <v>2006</v>
      </c>
      <c r="U1401" s="8">
        <f t="shared" si="169"/>
        <v>16</v>
      </c>
      <c r="V1401" s="7">
        <v>2006</v>
      </c>
      <c r="W1401" t="s">
        <v>728</v>
      </c>
      <c r="X1401" s="2">
        <v>0.28599999999999998</v>
      </c>
      <c r="Y1401" s="6">
        <f t="shared" si="170"/>
        <v>7.6346066575905605E-3</v>
      </c>
      <c r="AA1401">
        <v>9205071</v>
      </c>
      <c r="AB1401">
        <v>28139</v>
      </c>
      <c r="AD1401" t="s">
        <v>1</v>
      </c>
      <c r="AE1401">
        <v>20</v>
      </c>
      <c r="AF1401">
        <v>9</v>
      </c>
      <c r="AH1401" t="s">
        <v>3740</v>
      </c>
      <c r="AI1401" t="s">
        <v>3739</v>
      </c>
      <c r="AK1401" t="s">
        <v>3738</v>
      </c>
      <c r="AL1401">
        <v>22</v>
      </c>
      <c r="AM1401" s="5">
        <f t="shared" si="171"/>
        <v>1.375</v>
      </c>
      <c r="AN1401" s="4">
        <f t="shared" si="172"/>
        <v>2.0825444907232107E-3</v>
      </c>
      <c r="AO1401" s="3"/>
      <c r="AP1401">
        <v>0</v>
      </c>
      <c r="AR1401" t="s">
        <v>0</v>
      </c>
      <c r="AT1401" s="2" t="s">
        <v>6</v>
      </c>
      <c r="AU1401" s="1">
        <f t="shared" si="173"/>
        <v>0.59689880075303559</v>
      </c>
      <c r="AV1401" s="1">
        <f t="shared" si="174"/>
        <v>0.48585755741568859</v>
      </c>
      <c r="AW1401" s="1">
        <f t="shared" si="175"/>
        <v>0.37481631407834159</v>
      </c>
    </row>
    <row r="1402" spans="1:49" x14ac:dyDescent="0.2">
      <c r="A1402">
        <v>1400</v>
      </c>
      <c r="B1402" t="s">
        <v>3737</v>
      </c>
      <c r="C1402" t="s">
        <v>3736</v>
      </c>
      <c r="D1402" t="s">
        <v>3735</v>
      </c>
      <c r="F1402" t="s">
        <v>3734</v>
      </c>
      <c r="G1402" t="s">
        <v>5</v>
      </c>
      <c r="H1402" t="s">
        <v>4</v>
      </c>
      <c r="I1402" t="s">
        <v>945</v>
      </c>
      <c r="J1402">
        <v>60033316</v>
      </c>
      <c r="K1402" t="s">
        <v>708</v>
      </c>
      <c r="L1402" t="s">
        <v>707</v>
      </c>
      <c r="M1402" t="s">
        <v>680</v>
      </c>
      <c r="N1402">
        <v>1</v>
      </c>
      <c r="O1402" t="s">
        <v>944</v>
      </c>
      <c r="P1402">
        <v>7004835032</v>
      </c>
      <c r="Q1402">
        <v>60033316</v>
      </c>
      <c r="R1402" s="7">
        <v>38901</v>
      </c>
      <c r="S1402" s="8">
        <f t="shared" si="168"/>
        <v>2006</v>
      </c>
      <c r="T1402" s="8">
        <v>2006</v>
      </c>
      <c r="U1402" s="8">
        <f t="shared" si="169"/>
        <v>16</v>
      </c>
      <c r="V1402" s="7">
        <v>38901</v>
      </c>
      <c r="W1402" t="s">
        <v>702</v>
      </c>
      <c r="X1402" s="2">
        <v>0.54700000000000004</v>
      </c>
      <c r="Y1402" s="6">
        <f t="shared" si="170"/>
        <v>1.4601852593363766E-2</v>
      </c>
      <c r="AA1402">
        <v>14348411</v>
      </c>
      <c r="AB1402">
        <v>17683</v>
      </c>
      <c r="AC1402">
        <v>16180399</v>
      </c>
      <c r="AD1402" t="s">
        <v>1</v>
      </c>
      <c r="AE1402">
        <v>60</v>
      </c>
      <c r="AF1402">
        <v>7</v>
      </c>
      <c r="AH1402" t="s">
        <v>3733</v>
      </c>
      <c r="AI1402" t="s">
        <v>3732</v>
      </c>
      <c r="AJ1402" t="s">
        <v>943</v>
      </c>
      <c r="AK1402" t="s">
        <v>3731</v>
      </c>
      <c r="AL1402">
        <v>14</v>
      </c>
      <c r="AM1402" s="5">
        <f t="shared" si="171"/>
        <v>0.875</v>
      </c>
      <c r="AN1402" s="4">
        <f t="shared" si="172"/>
        <v>1.3252555850056798E-3</v>
      </c>
      <c r="AO1402" s="3"/>
      <c r="AP1402">
        <v>0</v>
      </c>
      <c r="AQ1402" t="s">
        <v>3730</v>
      </c>
      <c r="AR1402" t="s">
        <v>0</v>
      </c>
      <c r="AS1402" t="s">
        <v>3729</v>
      </c>
      <c r="AT1402" s="2" t="s">
        <v>6</v>
      </c>
      <c r="AU1402" s="1">
        <f t="shared" si="173"/>
        <v>1.061887349085634</v>
      </c>
      <c r="AV1402" s="1">
        <f t="shared" si="174"/>
        <v>0.79635540891847234</v>
      </c>
      <c r="AW1402" s="1">
        <f t="shared" si="175"/>
        <v>0.53082346875131059</v>
      </c>
    </row>
    <row r="1403" spans="1:49" x14ac:dyDescent="0.2">
      <c r="A1403">
        <v>1401</v>
      </c>
      <c r="B1403" t="s">
        <v>3728</v>
      </c>
      <c r="C1403" t="s">
        <v>3727</v>
      </c>
      <c r="F1403" t="s">
        <v>3726</v>
      </c>
      <c r="G1403" t="s">
        <v>5</v>
      </c>
      <c r="H1403" t="s">
        <v>4</v>
      </c>
      <c r="I1403" t="s">
        <v>152</v>
      </c>
      <c r="J1403">
        <v>60073604</v>
      </c>
      <c r="K1403" t="s">
        <v>3725</v>
      </c>
      <c r="L1403" t="s">
        <v>397</v>
      </c>
      <c r="M1403" t="s">
        <v>103</v>
      </c>
      <c r="N1403">
        <v>4</v>
      </c>
      <c r="O1403" t="s">
        <v>3724</v>
      </c>
      <c r="P1403" t="s">
        <v>3723</v>
      </c>
      <c r="Q1403" t="s">
        <v>3722</v>
      </c>
      <c r="R1403" s="7">
        <v>38899</v>
      </c>
      <c r="S1403" s="8">
        <f t="shared" si="168"/>
        <v>2006</v>
      </c>
      <c r="T1403" s="8">
        <v>2006</v>
      </c>
      <c r="U1403" s="8">
        <f t="shared" si="169"/>
        <v>16</v>
      </c>
      <c r="V1403" s="7">
        <v>38899</v>
      </c>
      <c r="W1403" t="s">
        <v>3721</v>
      </c>
      <c r="X1403" s="2">
        <v>0.11700000000000001</v>
      </c>
      <c r="Y1403" s="6">
        <f t="shared" si="170"/>
        <v>3.1232481781052297E-3</v>
      </c>
      <c r="AA1403">
        <v>2179822</v>
      </c>
      <c r="AB1403">
        <v>5300152612</v>
      </c>
      <c r="AC1403">
        <v>19930615</v>
      </c>
      <c r="AD1403" t="s">
        <v>1</v>
      </c>
      <c r="AE1403">
        <v>23</v>
      </c>
      <c r="AF1403">
        <v>4</v>
      </c>
      <c r="AH1403" t="s">
        <v>3720</v>
      </c>
      <c r="AI1403" t="s">
        <v>3719</v>
      </c>
      <c r="AJ1403" t="s">
        <v>3718</v>
      </c>
      <c r="AK1403" t="s">
        <v>3717</v>
      </c>
      <c r="AL1403">
        <v>3</v>
      </c>
      <c r="AM1403" s="5">
        <f t="shared" si="171"/>
        <v>0.1875</v>
      </c>
      <c r="AN1403" s="4">
        <f t="shared" si="172"/>
        <v>2.8398333964407423E-4</v>
      </c>
      <c r="AO1403" s="3"/>
      <c r="AP1403">
        <v>0</v>
      </c>
      <c r="AR1403" t="s">
        <v>0</v>
      </c>
      <c r="AT1403" s="2" t="s">
        <v>6</v>
      </c>
      <c r="AU1403" s="1">
        <f t="shared" si="173"/>
        <v>0.22714687265668831</v>
      </c>
      <c r="AV1403" s="1">
        <f t="shared" si="174"/>
        <v>0.1703615758874652</v>
      </c>
      <c r="AW1403" s="1">
        <f t="shared" si="175"/>
        <v>0.11357627911824208</v>
      </c>
    </row>
    <row r="1404" spans="1:49" x14ac:dyDescent="0.2">
      <c r="A1404">
        <v>1402</v>
      </c>
      <c r="B1404" t="s">
        <v>3716</v>
      </c>
      <c r="C1404" t="s">
        <v>3715</v>
      </c>
      <c r="F1404" t="s">
        <v>3714</v>
      </c>
      <c r="G1404" t="s">
        <v>5</v>
      </c>
      <c r="H1404" t="s">
        <v>4</v>
      </c>
      <c r="I1404" t="s">
        <v>3713</v>
      </c>
      <c r="J1404">
        <v>112841218</v>
      </c>
      <c r="K1404" t="s">
        <v>3712</v>
      </c>
      <c r="L1404" t="s">
        <v>3711</v>
      </c>
      <c r="M1404" t="s">
        <v>54</v>
      </c>
      <c r="N1404">
        <v>1</v>
      </c>
      <c r="O1404" t="s">
        <v>3710</v>
      </c>
      <c r="P1404">
        <v>38861937300</v>
      </c>
      <c r="Q1404">
        <v>112841218</v>
      </c>
      <c r="R1404" s="7">
        <v>38899</v>
      </c>
      <c r="S1404" s="8">
        <f t="shared" si="168"/>
        <v>2006</v>
      </c>
      <c r="T1404" s="8">
        <v>2006</v>
      </c>
      <c r="U1404" s="8">
        <f t="shared" si="169"/>
        <v>16</v>
      </c>
      <c r="V1404" s="7">
        <v>38899</v>
      </c>
      <c r="W1404" t="s">
        <v>3709</v>
      </c>
      <c r="X1404" s="2" t="s">
        <v>6</v>
      </c>
      <c r="Y1404" s="6" t="e">
        <f t="shared" si="170"/>
        <v>#VALUE!</v>
      </c>
      <c r="AA1404">
        <v>2604027</v>
      </c>
      <c r="AB1404">
        <v>24696</v>
      </c>
      <c r="AC1404">
        <v>15561844</v>
      </c>
      <c r="AD1404" t="s">
        <v>1</v>
      </c>
      <c r="AE1404">
        <v>62</v>
      </c>
      <c r="AF1404">
        <v>5</v>
      </c>
      <c r="AH1404" t="s">
        <v>3708</v>
      </c>
      <c r="AI1404" t="s">
        <v>3707</v>
      </c>
      <c r="AJ1404" t="s">
        <v>3706</v>
      </c>
      <c r="AK1404" t="s">
        <v>3705</v>
      </c>
      <c r="AL1404">
        <v>1</v>
      </c>
      <c r="AM1404" s="5">
        <f t="shared" si="171"/>
        <v>6.25E-2</v>
      </c>
      <c r="AN1404" s="4">
        <f t="shared" si="172"/>
        <v>9.46611132146914E-5</v>
      </c>
      <c r="AO1404" s="3"/>
      <c r="AP1404">
        <v>0</v>
      </c>
      <c r="AR1404" t="s">
        <v>0</v>
      </c>
      <c r="AT1404" s="2" t="s">
        <v>6</v>
      </c>
      <c r="AU1404" s="1" t="e">
        <f t="shared" si="173"/>
        <v>#VALUE!</v>
      </c>
      <c r="AV1404" s="1" t="e">
        <f t="shared" si="174"/>
        <v>#VALUE!</v>
      </c>
      <c r="AW1404" s="1" t="e">
        <f t="shared" si="175"/>
        <v>#VALUE!</v>
      </c>
    </row>
    <row r="1405" spans="1:49" x14ac:dyDescent="0.2">
      <c r="A1405">
        <v>1403</v>
      </c>
      <c r="B1405" t="s">
        <v>3704</v>
      </c>
      <c r="C1405" t="s">
        <v>3703</v>
      </c>
      <c r="F1405" t="s">
        <v>3702</v>
      </c>
      <c r="G1405" t="s">
        <v>5</v>
      </c>
      <c r="H1405" t="s">
        <v>4</v>
      </c>
      <c r="I1405" t="s">
        <v>3701</v>
      </c>
      <c r="J1405">
        <v>60008673</v>
      </c>
      <c r="K1405" t="s">
        <v>116</v>
      </c>
      <c r="L1405" t="s">
        <v>115</v>
      </c>
      <c r="M1405" t="s">
        <v>58</v>
      </c>
      <c r="N1405">
        <v>1</v>
      </c>
      <c r="O1405" t="s">
        <v>3700</v>
      </c>
      <c r="P1405">
        <v>6701788746</v>
      </c>
      <c r="Q1405">
        <v>60008673</v>
      </c>
      <c r="R1405" s="7">
        <v>38899</v>
      </c>
      <c r="S1405" s="8">
        <f t="shared" si="168"/>
        <v>2006</v>
      </c>
      <c r="T1405" s="8">
        <v>2006</v>
      </c>
      <c r="U1405" s="8">
        <f t="shared" si="169"/>
        <v>16</v>
      </c>
      <c r="V1405" s="7">
        <v>38899</v>
      </c>
      <c r="W1405" t="s">
        <v>359</v>
      </c>
      <c r="X1405" s="2">
        <v>0.318</v>
      </c>
      <c r="Y1405" s="6">
        <f t="shared" si="170"/>
        <v>8.4888283815167786E-3</v>
      </c>
      <c r="AA1405">
        <v>338443</v>
      </c>
      <c r="AB1405">
        <v>27160</v>
      </c>
      <c r="AC1405">
        <v>15739120</v>
      </c>
      <c r="AD1405" t="s">
        <v>1</v>
      </c>
      <c r="AE1405">
        <v>49</v>
      </c>
      <c r="AF1405">
        <v>7</v>
      </c>
      <c r="AH1405" t="s">
        <v>3699</v>
      </c>
      <c r="AI1405" t="s">
        <v>3698</v>
      </c>
      <c r="AK1405" t="s">
        <v>3697</v>
      </c>
      <c r="AL1405">
        <v>1</v>
      </c>
      <c r="AM1405" s="5">
        <f t="shared" si="171"/>
        <v>6.25E-2</v>
      </c>
      <c r="AN1405" s="4">
        <f t="shared" si="172"/>
        <v>9.46611132146914E-5</v>
      </c>
      <c r="AO1405" s="3"/>
      <c r="AP1405">
        <v>0</v>
      </c>
      <c r="AQ1405" t="s">
        <v>1120</v>
      </c>
      <c r="AR1405" t="s">
        <v>3696</v>
      </c>
      <c r="AS1405" t="s">
        <v>184</v>
      </c>
      <c r="AT1405" s="2">
        <v>0.77</v>
      </c>
      <c r="AU1405" s="1">
        <f t="shared" si="173"/>
        <v>0.59705782010261521</v>
      </c>
      <c r="AV1405" s="1">
        <f t="shared" si="174"/>
        <v>0.42917447473657355</v>
      </c>
      <c r="AW1405" s="1">
        <f t="shared" si="175"/>
        <v>0.26129112937053178</v>
      </c>
    </row>
    <row r="1406" spans="1:49" x14ac:dyDescent="0.2">
      <c r="A1406">
        <v>1404</v>
      </c>
      <c r="B1406" t="s">
        <v>3695</v>
      </c>
      <c r="C1406" t="s">
        <v>3694</v>
      </c>
      <c r="F1406" t="s">
        <v>3693</v>
      </c>
      <c r="G1406" t="s">
        <v>5</v>
      </c>
      <c r="H1406" t="s">
        <v>4</v>
      </c>
      <c r="I1406" t="s">
        <v>328</v>
      </c>
      <c r="J1406" t="s">
        <v>3692</v>
      </c>
      <c r="K1406" t="s">
        <v>3691</v>
      </c>
      <c r="L1406" t="s">
        <v>3690</v>
      </c>
      <c r="M1406" t="s">
        <v>3689</v>
      </c>
      <c r="N1406">
        <v>3</v>
      </c>
      <c r="O1406" t="s">
        <v>3688</v>
      </c>
      <c r="P1406" t="s">
        <v>3687</v>
      </c>
      <c r="Q1406" t="s">
        <v>3686</v>
      </c>
      <c r="R1406" s="7">
        <v>38899</v>
      </c>
      <c r="S1406" s="8">
        <f t="shared" si="168"/>
        <v>2006</v>
      </c>
      <c r="T1406" s="8">
        <v>2006</v>
      </c>
      <c r="U1406" s="8">
        <f t="shared" si="169"/>
        <v>16</v>
      </c>
      <c r="V1406" s="7">
        <v>38899</v>
      </c>
      <c r="W1406" t="s">
        <v>969</v>
      </c>
      <c r="X1406" s="2">
        <v>0.61499999999999999</v>
      </c>
      <c r="Y1406" s="6">
        <f t="shared" si="170"/>
        <v>1.6417073756706976E-2</v>
      </c>
      <c r="AA1406">
        <v>1959271</v>
      </c>
      <c r="AB1406">
        <v>12141</v>
      </c>
      <c r="AC1406">
        <v>15729559</v>
      </c>
      <c r="AD1406" t="s">
        <v>1</v>
      </c>
      <c r="AE1406">
        <v>27</v>
      </c>
      <c r="AF1406">
        <v>7</v>
      </c>
      <c r="AH1406" t="s">
        <v>3685</v>
      </c>
      <c r="AI1406" t="s">
        <v>3684</v>
      </c>
      <c r="AJ1406" t="s">
        <v>3683</v>
      </c>
      <c r="AK1406" t="s">
        <v>3682</v>
      </c>
      <c r="AL1406">
        <v>1</v>
      </c>
      <c r="AM1406" s="5">
        <f t="shared" si="171"/>
        <v>6.25E-2</v>
      </c>
      <c r="AN1406" s="4">
        <f t="shared" si="172"/>
        <v>9.46611132146914E-5</v>
      </c>
      <c r="AO1406" s="3"/>
      <c r="AP1406">
        <v>0</v>
      </c>
      <c r="AR1406" t="s">
        <v>0</v>
      </c>
      <c r="AT1406" s="2" t="s">
        <v>6</v>
      </c>
      <c r="AU1406" s="1">
        <f t="shared" si="173"/>
        <v>1.1520349963659289</v>
      </c>
      <c r="AV1406" s="1">
        <f t="shared" si="174"/>
        <v>0.8255867434960833</v>
      </c>
      <c r="AW1406" s="1">
        <f t="shared" si="175"/>
        <v>0.49913849062623766</v>
      </c>
    </row>
    <row r="1407" spans="1:49" x14ac:dyDescent="0.2">
      <c r="A1407">
        <v>1405</v>
      </c>
      <c r="B1407" t="s">
        <v>3681</v>
      </c>
      <c r="C1407" t="s">
        <v>3680</v>
      </c>
      <c r="F1407" t="s">
        <v>3679</v>
      </c>
      <c r="G1407" t="s">
        <v>5</v>
      </c>
      <c r="H1407" t="s">
        <v>4</v>
      </c>
      <c r="I1407" t="s">
        <v>3678</v>
      </c>
      <c r="J1407">
        <v>60210082</v>
      </c>
      <c r="K1407" t="s">
        <v>3677</v>
      </c>
      <c r="L1407" t="s">
        <v>3676</v>
      </c>
      <c r="M1407" t="s">
        <v>170</v>
      </c>
      <c r="N1407">
        <v>1</v>
      </c>
      <c r="O1407" t="s">
        <v>3675</v>
      </c>
      <c r="P1407">
        <v>7006554716</v>
      </c>
      <c r="Q1407">
        <v>60210082</v>
      </c>
      <c r="R1407" s="7">
        <v>38899</v>
      </c>
      <c r="S1407" s="8">
        <f t="shared" si="168"/>
        <v>2006</v>
      </c>
      <c r="T1407" s="8">
        <v>2006</v>
      </c>
      <c r="U1407" s="8">
        <f t="shared" si="169"/>
        <v>16</v>
      </c>
      <c r="V1407" s="7">
        <v>38899</v>
      </c>
      <c r="W1407" t="s">
        <v>1210</v>
      </c>
      <c r="X1407" s="2">
        <v>2.0070000000000001</v>
      </c>
      <c r="Y1407" s="6">
        <f t="shared" si="170"/>
        <v>5.3575718747497406E-2</v>
      </c>
      <c r="AA1407">
        <v>948276</v>
      </c>
      <c r="AB1407">
        <v>27962</v>
      </c>
      <c r="AD1407" t="s">
        <v>1</v>
      </c>
      <c r="AE1407">
        <v>33</v>
      </c>
      <c r="AF1407">
        <v>13</v>
      </c>
      <c r="AG1407" t="s">
        <v>3674</v>
      </c>
      <c r="AI1407" t="s">
        <v>3673</v>
      </c>
      <c r="AK1407" t="s">
        <v>3672</v>
      </c>
      <c r="AL1407">
        <v>41</v>
      </c>
      <c r="AM1407" s="5">
        <f t="shared" si="171"/>
        <v>2.5625</v>
      </c>
      <c r="AN1407" s="4">
        <f t="shared" si="172"/>
        <v>3.8811056418023475E-3</v>
      </c>
      <c r="AO1407" s="3"/>
      <c r="AP1407">
        <v>0</v>
      </c>
      <c r="AR1407" t="s">
        <v>0</v>
      </c>
      <c r="AT1407" s="2">
        <v>4.72</v>
      </c>
      <c r="AU1407" s="1">
        <f t="shared" si="173"/>
        <v>3.8667334815788887</v>
      </c>
      <c r="AV1407" s="1">
        <f t="shared" si="174"/>
        <v>2.8728412194649877</v>
      </c>
      <c r="AW1407" s="1">
        <f t="shared" si="175"/>
        <v>1.8789489573510862</v>
      </c>
    </row>
    <row r="1408" spans="1:49" x14ac:dyDescent="0.2">
      <c r="A1408">
        <v>1406</v>
      </c>
      <c r="B1408" t="s">
        <v>3671</v>
      </c>
      <c r="C1408" t="s">
        <v>3670</v>
      </c>
      <c r="F1408" t="s">
        <v>3669</v>
      </c>
      <c r="G1408" t="s">
        <v>5</v>
      </c>
      <c r="H1408" t="s">
        <v>4</v>
      </c>
      <c r="I1408" t="s">
        <v>445</v>
      </c>
      <c r="N1408">
        <v>3</v>
      </c>
      <c r="O1408" t="s">
        <v>3668</v>
      </c>
      <c r="P1408" t="s">
        <v>3667</v>
      </c>
      <c r="Q1408" t="s">
        <v>883</v>
      </c>
      <c r="R1408" s="7">
        <v>38899</v>
      </c>
      <c r="S1408" s="8">
        <f t="shared" si="168"/>
        <v>2006</v>
      </c>
      <c r="T1408" s="8">
        <v>2006</v>
      </c>
      <c r="U1408" s="8">
        <f t="shared" si="169"/>
        <v>16</v>
      </c>
      <c r="V1408" s="7">
        <v>38899</v>
      </c>
      <c r="W1408" t="s">
        <v>3666</v>
      </c>
      <c r="X1408" s="2" t="s">
        <v>6</v>
      </c>
      <c r="Y1408" s="6" t="e">
        <f t="shared" si="170"/>
        <v>#VALUE!</v>
      </c>
      <c r="AA1408">
        <v>13583948</v>
      </c>
      <c r="AB1408">
        <v>17747</v>
      </c>
      <c r="AD1408" t="s">
        <v>1</v>
      </c>
      <c r="AE1408">
        <v>24</v>
      </c>
      <c r="AF1408">
        <v>3</v>
      </c>
      <c r="AH1408" t="s">
        <v>802</v>
      </c>
      <c r="AI1408" t="s">
        <v>3665</v>
      </c>
      <c r="AK1408" t="s">
        <v>3664</v>
      </c>
      <c r="AL1408">
        <v>8</v>
      </c>
      <c r="AM1408" s="5">
        <f t="shared" si="171"/>
        <v>0.5</v>
      </c>
      <c r="AN1408" s="4">
        <f t="shared" si="172"/>
        <v>7.572889057175312E-4</v>
      </c>
      <c r="AO1408" s="3"/>
      <c r="AP1408">
        <v>0</v>
      </c>
      <c r="AR1408" t="s">
        <v>0</v>
      </c>
      <c r="AT1408" s="2" t="s">
        <v>6</v>
      </c>
      <c r="AU1408" s="1" t="e">
        <f t="shared" si="173"/>
        <v>#VALUE!</v>
      </c>
      <c r="AV1408" s="1" t="e">
        <f t="shared" si="174"/>
        <v>#VALUE!</v>
      </c>
      <c r="AW1408" s="1" t="e">
        <f t="shared" si="175"/>
        <v>#VALUE!</v>
      </c>
    </row>
    <row r="1409" spans="1:49" x14ac:dyDescent="0.2">
      <c r="A1409">
        <v>1407</v>
      </c>
      <c r="B1409" t="s">
        <v>3663</v>
      </c>
      <c r="C1409" t="s">
        <v>3662</v>
      </c>
      <c r="F1409" t="s">
        <v>3661</v>
      </c>
      <c r="G1409" t="s">
        <v>5</v>
      </c>
      <c r="H1409" t="s">
        <v>4</v>
      </c>
      <c r="I1409" t="s">
        <v>3660</v>
      </c>
      <c r="J1409">
        <v>60110365</v>
      </c>
      <c r="K1409" t="s">
        <v>3659</v>
      </c>
      <c r="L1409" t="s">
        <v>3658</v>
      </c>
      <c r="M1409" t="s">
        <v>58</v>
      </c>
      <c r="N1409">
        <v>2</v>
      </c>
      <c r="O1409" t="s">
        <v>3657</v>
      </c>
      <c r="P1409" t="s">
        <v>3656</v>
      </c>
      <c r="Q1409" t="s">
        <v>3655</v>
      </c>
      <c r="R1409" s="7">
        <v>38899</v>
      </c>
      <c r="S1409" s="8">
        <f t="shared" si="168"/>
        <v>2006</v>
      </c>
      <c r="T1409" s="8">
        <v>2006</v>
      </c>
      <c r="U1409" s="8">
        <f t="shared" si="169"/>
        <v>16</v>
      </c>
      <c r="V1409" s="7">
        <v>38899</v>
      </c>
      <c r="W1409" t="s">
        <v>3654</v>
      </c>
      <c r="X1409" s="2">
        <v>0.34399999999999997</v>
      </c>
      <c r="Y1409" s="6">
        <f t="shared" si="170"/>
        <v>9.1828835322068283E-3</v>
      </c>
      <c r="AA1409">
        <v>167932</v>
      </c>
      <c r="AB1409">
        <v>27943</v>
      </c>
      <c r="AC1409" t="s">
        <v>3653</v>
      </c>
      <c r="AD1409" t="s">
        <v>1</v>
      </c>
      <c r="AE1409">
        <v>46</v>
      </c>
      <c r="AF1409">
        <v>4</v>
      </c>
      <c r="AH1409" t="s">
        <v>3652</v>
      </c>
      <c r="AI1409" t="s">
        <v>3651</v>
      </c>
      <c r="AK1409" t="s">
        <v>3650</v>
      </c>
      <c r="AL1409">
        <v>6</v>
      </c>
      <c r="AM1409" s="5">
        <f t="shared" si="171"/>
        <v>0.375</v>
      </c>
      <c r="AN1409" s="4">
        <f t="shared" si="172"/>
        <v>5.6796667928814845E-4</v>
      </c>
      <c r="AO1409" s="3"/>
      <c r="AP1409">
        <v>0</v>
      </c>
      <c r="AR1409" t="s">
        <v>0</v>
      </c>
      <c r="AT1409" s="2">
        <v>0.70099999999999996</v>
      </c>
      <c r="AU1409" s="1">
        <f t="shared" si="173"/>
        <v>0.65984084763312234</v>
      </c>
      <c r="AV1409" s="1">
        <f t="shared" si="174"/>
        <v>0.48754251057474879</v>
      </c>
      <c r="AW1409" s="1">
        <f t="shared" si="175"/>
        <v>0.31524417351637524</v>
      </c>
    </row>
    <row r="1410" spans="1:49" x14ac:dyDescent="0.2">
      <c r="A1410">
        <v>1408</v>
      </c>
      <c r="B1410" t="s">
        <v>3649</v>
      </c>
      <c r="F1410" t="s">
        <v>3648</v>
      </c>
      <c r="G1410" t="s">
        <v>5</v>
      </c>
      <c r="H1410" t="s">
        <v>4</v>
      </c>
      <c r="I1410" t="s">
        <v>356</v>
      </c>
      <c r="J1410" t="s">
        <v>3647</v>
      </c>
      <c r="K1410" t="s">
        <v>3646</v>
      </c>
      <c r="L1410" t="s">
        <v>3645</v>
      </c>
      <c r="M1410" t="s">
        <v>3644</v>
      </c>
      <c r="N1410">
        <v>5</v>
      </c>
      <c r="O1410" t="s">
        <v>3643</v>
      </c>
      <c r="P1410" t="s">
        <v>3642</v>
      </c>
      <c r="Q1410" t="s">
        <v>3641</v>
      </c>
      <c r="R1410" s="7">
        <v>38899</v>
      </c>
      <c r="S1410" s="8">
        <f t="shared" ref="S1410:S1473" si="176">YEAR(R1410)</f>
        <v>2006</v>
      </c>
      <c r="T1410" s="8">
        <v>2006</v>
      </c>
      <c r="U1410" s="8">
        <f t="shared" ref="U1410:U1473" si="177">2022-T1410</f>
        <v>16</v>
      </c>
      <c r="V1410" s="7">
        <v>38899</v>
      </c>
      <c r="W1410" t="s">
        <v>3640</v>
      </c>
      <c r="X1410" s="2">
        <v>0.39600000000000002</v>
      </c>
      <c r="Y1410" s="6">
        <f t="shared" ref="Y1410:Y1473" si="178">(X1410-$Z$4)/($Z$3-$Z$4)</f>
        <v>1.0570993833586931E-2</v>
      </c>
      <c r="AA1410">
        <v>21510032</v>
      </c>
      <c r="AB1410">
        <v>21100230300</v>
      </c>
      <c r="AD1410" t="s">
        <v>1</v>
      </c>
      <c r="AE1410">
        <v>49</v>
      </c>
      <c r="AF1410">
        <v>4</v>
      </c>
      <c r="AH1410" t="s">
        <v>3639</v>
      </c>
      <c r="AI1410" t="s">
        <v>3638</v>
      </c>
      <c r="AJ1410" t="s">
        <v>3637</v>
      </c>
      <c r="AK1410" t="s">
        <v>3636</v>
      </c>
      <c r="AL1410">
        <v>7</v>
      </c>
      <c r="AM1410" s="5">
        <f t="shared" ref="AM1410:AM1473" si="179">AL1410/U1410</f>
        <v>0.4375</v>
      </c>
      <c r="AN1410" s="4">
        <f t="shared" ref="AN1410:AN1473" si="180">(AM1410-$AO$4)/($AO$3-$AO$4)</f>
        <v>6.6262779250283988E-4</v>
      </c>
      <c r="AO1410" s="3"/>
      <c r="AP1410">
        <v>0</v>
      </c>
      <c r="AR1410" t="s">
        <v>0</v>
      </c>
      <c r="AT1410" s="2">
        <v>1.1879999999999999</v>
      </c>
      <c r="AU1410" s="1">
        <f t="shared" ref="AU1410:AU1473" si="181">(Y1410*0.7+AN1410*0.3)*100</f>
        <v>0.75984840212617033</v>
      </c>
      <c r="AV1410" s="1">
        <f t="shared" ref="AV1410:AV1473" si="182">(Y1410*0.5+AN1410*0.5)*100</f>
        <v>0.56168108130448857</v>
      </c>
      <c r="AW1410" s="1">
        <f t="shared" ref="AW1410:AW1473" si="183">(Y1410*0.3+AN1410*0.7)*100</f>
        <v>0.3635137604828067</v>
      </c>
    </row>
    <row r="1411" spans="1:49" x14ac:dyDescent="0.2">
      <c r="A1411">
        <v>1409</v>
      </c>
      <c r="B1411" t="s">
        <v>3635</v>
      </c>
      <c r="C1411" t="s">
        <v>3634</v>
      </c>
      <c r="F1411" t="s">
        <v>3633</v>
      </c>
      <c r="G1411" t="s">
        <v>5</v>
      </c>
      <c r="H1411" t="s">
        <v>4</v>
      </c>
      <c r="I1411" t="s">
        <v>3632</v>
      </c>
      <c r="J1411">
        <v>60015815</v>
      </c>
      <c r="K1411" t="s">
        <v>452</v>
      </c>
      <c r="L1411" t="s">
        <v>451</v>
      </c>
      <c r="M1411" t="s">
        <v>157</v>
      </c>
      <c r="N1411">
        <v>1</v>
      </c>
      <c r="O1411" t="s">
        <v>3631</v>
      </c>
      <c r="P1411">
        <v>7006160622</v>
      </c>
      <c r="Q1411">
        <v>60015815</v>
      </c>
      <c r="R1411" s="7">
        <v>38899</v>
      </c>
      <c r="S1411" s="8">
        <f t="shared" si="176"/>
        <v>2006</v>
      </c>
      <c r="T1411" s="8">
        <v>2006</v>
      </c>
      <c r="U1411" s="8">
        <f t="shared" si="177"/>
        <v>16</v>
      </c>
      <c r="V1411" s="7">
        <v>38899</v>
      </c>
      <c r="W1411" t="s">
        <v>3630</v>
      </c>
      <c r="X1411" s="2">
        <v>0.218</v>
      </c>
      <c r="Y1411" s="6">
        <f t="shared" si="178"/>
        <v>5.8193854942473512E-3</v>
      </c>
      <c r="AA1411">
        <v>360244</v>
      </c>
      <c r="AB1411">
        <v>27057</v>
      </c>
      <c r="AD1411" t="s">
        <v>1</v>
      </c>
      <c r="AE1411">
        <v>80</v>
      </c>
      <c r="AF1411">
        <v>7</v>
      </c>
      <c r="AH1411" t="s">
        <v>3629</v>
      </c>
      <c r="AI1411" t="s">
        <v>3628</v>
      </c>
      <c r="AK1411" t="s">
        <v>3627</v>
      </c>
      <c r="AL1411">
        <v>3</v>
      </c>
      <c r="AM1411" s="5">
        <f t="shared" si="179"/>
        <v>0.1875</v>
      </c>
      <c r="AN1411" s="4">
        <f t="shared" si="180"/>
        <v>2.8398333964407423E-4</v>
      </c>
      <c r="AO1411" s="3"/>
      <c r="AP1411">
        <v>0</v>
      </c>
      <c r="AR1411" t="s">
        <v>0</v>
      </c>
      <c r="AT1411" s="2">
        <v>0.69099999999999995</v>
      </c>
      <c r="AU1411" s="1">
        <f t="shared" si="181"/>
        <v>0.4158764847866368</v>
      </c>
      <c r="AV1411" s="1">
        <f t="shared" si="182"/>
        <v>0.30516844169457125</v>
      </c>
      <c r="AW1411" s="1">
        <f t="shared" si="183"/>
        <v>0.19446039860250572</v>
      </c>
    </row>
    <row r="1412" spans="1:49" x14ac:dyDescent="0.2">
      <c r="A1412">
        <v>1410</v>
      </c>
      <c r="B1412" t="s">
        <v>3626</v>
      </c>
      <c r="C1412" t="s">
        <v>3625</v>
      </c>
      <c r="F1412" t="s">
        <v>3624</v>
      </c>
      <c r="G1412" t="s">
        <v>5</v>
      </c>
      <c r="H1412" t="s">
        <v>4</v>
      </c>
      <c r="I1412" t="s">
        <v>3623</v>
      </c>
      <c r="J1412" t="s">
        <v>3622</v>
      </c>
      <c r="K1412" t="s">
        <v>3621</v>
      </c>
      <c r="L1412" t="s">
        <v>3620</v>
      </c>
      <c r="M1412" t="s">
        <v>43</v>
      </c>
      <c r="N1412">
        <v>4</v>
      </c>
      <c r="O1412" t="s">
        <v>3619</v>
      </c>
      <c r="P1412" t="s">
        <v>3618</v>
      </c>
      <c r="Q1412" t="s">
        <v>3617</v>
      </c>
      <c r="R1412" s="7">
        <v>38899</v>
      </c>
      <c r="S1412" s="8">
        <f t="shared" si="176"/>
        <v>2006</v>
      </c>
      <c r="T1412" s="8">
        <v>2006</v>
      </c>
      <c r="U1412" s="8">
        <f t="shared" si="177"/>
        <v>16</v>
      </c>
      <c r="V1412" s="7">
        <v>38899</v>
      </c>
      <c r="W1412" t="s">
        <v>336</v>
      </c>
      <c r="X1412" s="2">
        <v>0.371</v>
      </c>
      <c r="Y1412" s="6">
        <f t="shared" si="178"/>
        <v>9.9036331117695747E-3</v>
      </c>
      <c r="AA1412">
        <v>486604</v>
      </c>
      <c r="AB1412">
        <v>28580</v>
      </c>
      <c r="AD1412" t="s">
        <v>1</v>
      </c>
      <c r="AE1412">
        <v>41</v>
      </c>
      <c r="AF1412">
        <v>4</v>
      </c>
      <c r="AI1412" t="s">
        <v>3616</v>
      </c>
      <c r="AK1412" t="s">
        <v>3615</v>
      </c>
      <c r="AL1412">
        <v>11</v>
      </c>
      <c r="AM1412" s="5">
        <f t="shared" si="179"/>
        <v>0.6875</v>
      </c>
      <c r="AN1412" s="4">
        <f t="shared" si="180"/>
        <v>1.0412722453616054E-3</v>
      </c>
      <c r="AO1412" s="3"/>
      <c r="AP1412">
        <v>1</v>
      </c>
      <c r="AR1412" t="s">
        <v>0</v>
      </c>
      <c r="AT1412" s="2">
        <v>1.431</v>
      </c>
      <c r="AU1412" s="1">
        <f t="shared" si="181"/>
        <v>0.72449248518471843</v>
      </c>
      <c r="AV1412" s="1">
        <f t="shared" si="182"/>
        <v>0.54724526785655903</v>
      </c>
      <c r="AW1412" s="1">
        <f t="shared" si="183"/>
        <v>0.36999805052839962</v>
      </c>
    </row>
    <row r="1413" spans="1:49" x14ac:dyDescent="0.2">
      <c r="A1413">
        <v>1411</v>
      </c>
      <c r="B1413" t="s">
        <v>3614</v>
      </c>
      <c r="C1413" t="s">
        <v>3613</v>
      </c>
      <c r="F1413" t="s">
        <v>3612</v>
      </c>
      <c r="G1413" t="s">
        <v>5</v>
      </c>
      <c r="H1413" t="s">
        <v>4</v>
      </c>
      <c r="I1413" t="s">
        <v>3611</v>
      </c>
      <c r="J1413">
        <v>60032144</v>
      </c>
      <c r="K1413" t="s">
        <v>364</v>
      </c>
      <c r="L1413" t="s">
        <v>363</v>
      </c>
      <c r="M1413" t="s">
        <v>22</v>
      </c>
      <c r="N1413">
        <v>2</v>
      </c>
      <c r="O1413" t="s">
        <v>3610</v>
      </c>
      <c r="P1413" t="s">
        <v>3609</v>
      </c>
      <c r="Q1413" t="s">
        <v>917</v>
      </c>
      <c r="R1413" s="7">
        <v>38899</v>
      </c>
      <c r="S1413" s="8">
        <f t="shared" si="176"/>
        <v>2006</v>
      </c>
      <c r="T1413" s="8">
        <v>2006</v>
      </c>
      <c r="U1413" s="8">
        <f t="shared" si="177"/>
        <v>16</v>
      </c>
      <c r="V1413" s="7">
        <v>38899</v>
      </c>
      <c r="W1413" t="s">
        <v>336</v>
      </c>
      <c r="X1413" s="2">
        <v>0.371</v>
      </c>
      <c r="Y1413" s="6">
        <f t="shared" si="178"/>
        <v>9.9036331117695747E-3</v>
      </c>
      <c r="AA1413">
        <v>486604</v>
      </c>
      <c r="AB1413">
        <v>28580</v>
      </c>
      <c r="AD1413" t="s">
        <v>1</v>
      </c>
      <c r="AE1413">
        <v>41</v>
      </c>
      <c r="AF1413">
        <v>4</v>
      </c>
      <c r="AI1413" t="s">
        <v>3608</v>
      </c>
      <c r="AK1413" t="s">
        <v>3607</v>
      </c>
      <c r="AL1413">
        <v>2</v>
      </c>
      <c r="AM1413" s="5">
        <f t="shared" si="179"/>
        <v>0.125</v>
      </c>
      <c r="AN1413" s="4">
        <f t="shared" si="180"/>
        <v>1.893222264293828E-4</v>
      </c>
      <c r="AO1413" s="3"/>
      <c r="AP1413">
        <v>0</v>
      </c>
      <c r="AR1413" t="s">
        <v>0</v>
      </c>
      <c r="AT1413" s="2">
        <v>1.431</v>
      </c>
      <c r="AU1413" s="1">
        <f t="shared" si="181"/>
        <v>0.69893398461675171</v>
      </c>
      <c r="AV1413" s="1">
        <f t="shared" si="182"/>
        <v>0.50464776690994784</v>
      </c>
      <c r="AW1413" s="1">
        <f t="shared" si="183"/>
        <v>0.31036154920314407</v>
      </c>
    </row>
    <row r="1414" spans="1:49" x14ac:dyDescent="0.2">
      <c r="A1414">
        <v>1412</v>
      </c>
      <c r="B1414" t="s">
        <v>3606</v>
      </c>
      <c r="C1414" t="s">
        <v>3605</v>
      </c>
      <c r="F1414" t="s">
        <v>3604</v>
      </c>
      <c r="G1414" t="s">
        <v>5</v>
      </c>
      <c r="H1414" t="s">
        <v>4</v>
      </c>
      <c r="I1414" t="s">
        <v>3603</v>
      </c>
      <c r="J1414">
        <v>60014982</v>
      </c>
      <c r="K1414" t="s">
        <v>3602</v>
      </c>
      <c r="L1414" t="s">
        <v>3601</v>
      </c>
      <c r="M1414" t="s">
        <v>254</v>
      </c>
      <c r="N1414">
        <v>3</v>
      </c>
      <c r="O1414" t="s">
        <v>3600</v>
      </c>
      <c r="P1414" t="s">
        <v>3599</v>
      </c>
      <c r="Q1414" t="s">
        <v>3598</v>
      </c>
      <c r="R1414" s="7">
        <v>38899</v>
      </c>
      <c r="S1414" s="8">
        <f t="shared" si="176"/>
        <v>2006</v>
      </c>
      <c r="T1414" s="8">
        <v>2006</v>
      </c>
      <c r="U1414" s="8">
        <f t="shared" si="177"/>
        <v>16</v>
      </c>
      <c r="V1414" s="7">
        <v>38899</v>
      </c>
      <c r="W1414" t="s">
        <v>73</v>
      </c>
      <c r="X1414" s="2">
        <v>0.249</v>
      </c>
      <c r="Y1414" s="6">
        <f t="shared" si="178"/>
        <v>6.6469127893008734E-3</v>
      </c>
      <c r="AA1414">
        <v>8943370</v>
      </c>
      <c r="AB1414">
        <v>18200</v>
      </c>
      <c r="AC1414">
        <v>10991204</v>
      </c>
      <c r="AD1414" t="s">
        <v>1</v>
      </c>
      <c r="AE1414">
        <v>19</v>
      </c>
      <c r="AF1414">
        <v>4</v>
      </c>
      <c r="AH1414" t="s">
        <v>3597</v>
      </c>
      <c r="AI1414" t="s">
        <v>3596</v>
      </c>
      <c r="AJ1414" t="s">
        <v>3595</v>
      </c>
      <c r="AK1414" t="s">
        <v>3594</v>
      </c>
      <c r="AL1414">
        <v>0</v>
      </c>
      <c r="AM1414" s="5">
        <f t="shared" si="179"/>
        <v>0</v>
      </c>
      <c r="AN1414" s="4">
        <f t="shared" si="180"/>
        <v>0</v>
      </c>
      <c r="AO1414" s="3"/>
      <c r="AP1414">
        <v>0</v>
      </c>
      <c r="AR1414" t="s">
        <v>0</v>
      </c>
      <c r="AT1414" s="2" t="s">
        <v>6</v>
      </c>
      <c r="AU1414" s="1">
        <f t="shared" si="181"/>
        <v>0.46528389525106117</v>
      </c>
      <c r="AV1414" s="1">
        <f t="shared" si="182"/>
        <v>0.3323456394650437</v>
      </c>
      <c r="AW1414" s="1">
        <f t="shared" si="183"/>
        <v>0.19940738367902619</v>
      </c>
    </row>
    <row r="1415" spans="1:49" x14ac:dyDescent="0.2">
      <c r="A1415">
        <v>1413</v>
      </c>
      <c r="B1415" t="s">
        <v>3593</v>
      </c>
      <c r="C1415" t="s">
        <v>3592</v>
      </c>
      <c r="E1415">
        <v>16724874</v>
      </c>
      <c r="F1415" t="s">
        <v>3591</v>
      </c>
      <c r="G1415" t="s">
        <v>5</v>
      </c>
      <c r="H1415" t="s">
        <v>4</v>
      </c>
      <c r="I1415" t="s">
        <v>1189</v>
      </c>
      <c r="J1415" t="s">
        <v>3590</v>
      </c>
      <c r="K1415" t="s">
        <v>3589</v>
      </c>
      <c r="L1415" t="s">
        <v>3588</v>
      </c>
      <c r="M1415" t="s">
        <v>3587</v>
      </c>
      <c r="N1415">
        <v>4</v>
      </c>
      <c r="O1415" t="s">
        <v>3586</v>
      </c>
      <c r="P1415" t="s">
        <v>3585</v>
      </c>
      <c r="Q1415" t="s">
        <v>3584</v>
      </c>
      <c r="R1415" s="7">
        <v>38899</v>
      </c>
      <c r="S1415" s="8">
        <f t="shared" si="176"/>
        <v>2006</v>
      </c>
      <c r="T1415" s="8">
        <v>2006</v>
      </c>
      <c r="U1415" s="8">
        <f t="shared" si="177"/>
        <v>16</v>
      </c>
      <c r="V1415" s="7">
        <v>38899</v>
      </c>
      <c r="W1415" t="s">
        <v>1462</v>
      </c>
      <c r="X1415" s="2">
        <v>0.81799999999999995</v>
      </c>
      <c r="Y1415" s="6">
        <f t="shared" si="178"/>
        <v>2.1836042817863912E-2</v>
      </c>
      <c r="AA1415">
        <v>318655</v>
      </c>
      <c r="AB1415">
        <v>27010</v>
      </c>
      <c r="AD1415" t="s">
        <v>1</v>
      </c>
      <c r="AE1415">
        <v>82</v>
      </c>
      <c r="AF1415">
        <v>4</v>
      </c>
      <c r="AH1415" t="s">
        <v>3583</v>
      </c>
      <c r="AI1415" t="s">
        <v>3582</v>
      </c>
      <c r="AK1415" t="s">
        <v>3581</v>
      </c>
      <c r="AL1415">
        <v>31</v>
      </c>
      <c r="AM1415" s="5">
        <f t="shared" si="179"/>
        <v>1.9375</v>
      </c>
      <c r="AN1415" s="4">
        <f t="shared" si="180"/>
        <v>2.9344945096554335E-3</v>
      </c>
      <c r="AO1415" s="3"/>
      <c r="AP1415">
        <v>0</v>
      </c>
      <c r="AR1415" t="s">
        <v>0</v>
      </c>
      <c r="AT1415" s="2">
        <v>3.4209999999999998</v>
      </c>
      <c r="AU1415" s="1">
        <f t="shared" si="181"/>
        <v>1.6165578325401369</v>
      </c>
      <c r="AV1415" s="1">
        <f t="shared" si="182"/>
        <v>1.2385268663759674</v>
      </c>
      <c r="AW1415" s="1">
        <f t="shared" si="183"/>
        <v>0.86049590021179767</v>
      </c>
    </row>
    <row r="1416" spans="1:49" x14ac:dyDescent="0.2">
      <c r="A1416">
        <v>1414</v>
      </c>
      <c r="B1416" t="s">
        <v>3580</v>
      </c>
      <c r="C1416" t="s">
        <v>3579</v>
      </c>
      <c r="F1416" t="s">
        <v>3578</v>
      </c>
      <c r="G1416" t="s">
        <v>5</v>
      </c>
      <c r="H1416" t="s">
        <v>4</v>
      </c>
      <c r="I1416" t="s">
        <v>3577</v>
      </c>
      <c r="J1416" t="s">
        <v>3576</v>
      </c>
      <c r="K1416" t="s">
        <v>3575</v>
      </c>
      <c r="L1416" t="s">
        <v>3574</v>
      </c>
      <c r="M1416" t="s">
        <v>30</v>
      </c>
      <c r="N1416">
        <v>3</v>
      </c>
      <c r="O1416" t="s">
        <v>3573</v>
      </c>
      <c r="P1416" t="s">
        <v>3572</v>
      </c>
      <c r="Q1416" t="s">
        <v>3571</v>
      </c>
      <c r="R1416" s="7">
        <v>38899</v>
      </c>
      <c r="S1416" s="8">
        <f t="shared" si="176"/>
        <v>2006</v>
      </c>
      <c r="T1416" s="8">
        <v>2006</v>
      </c>
      <c r="U1416" s="8">
        <f t="shared" si="177"/>
        <v>16</v>
      </c>
      <c r="V1416" s="7">
        <v>38899</v>
      </c>
      <c r="W1416" t="s">
        <v>3570</v>
      </c>
      <c r="X1416" s="2">
        <v>1.5089999999999999</v>
      </c>
      <c r="Y1416" s="6">
        <f t="shared" si="178"/>
        <v>4.0281893168895654E-2</v>
      </c>
      <c r="AA1416">
        <v>8950695</v>
      </c>
      <c r="AB1416">
        <v>28946</v>
      </c>
      <c r="AD1416" t="s">
        <v>1</v>
      </c>
      <c r="AE1416">
        <v>77</v>
      </c>
      <c r="AF1416">
        <v>4</v>
      </c>
      <c r="AH1416" t="s">
        <v>3569</v>
      </c>
      <c r="AI1416" t="s">
        <v>3568</v>
      </c>
      <c r="AK1416" t="s">
        <v>3567</v>
      </c>
      <c r="AL1416">
        <v>17</v>
      </c>
      <c r="AM1416" s="5">
        <f t="shared" si="179"/>
        <v>1.0625</v>
      </c>
      <c r="AN1416" s="4">
        <f t="shared" si="180"/>
        <v>1.6092389246497539E-3</v>
      </c>
      <c r="AO1416" s="3"/>
      <c r="AP1416">
        <v>0</v>
      </c>
      <c r="AR1416" t="s">
        <v>0</v>
      </c>
      <c r="AT1416" s="2">
        <v>3.754</v>
      </c>
      <c r="AU1416" s="1">
        <f t="shared" si="181"/>
        <v>2.868009689562188</v>
      </c>
      <c r="AV1416" s="1">
        <f t="shared" si="182"/>
        <v>2.0945566046772703</v>
      </c>
      <c r="AW1416" s="1">
        <f t="shared" si="183"/>
        <v>1.3211035197923524</v>
      </c>
    </row>
    <row r="1417" spans="1:49" x14ac:dyDescent="0.2">
      <c r="A1417">
        <v>1415</v>
      </c>
      <c r="B1417" t="s">
        <v>3566</v>
      </c>
      <c r="C1417" t="s">
        <v>3565</v>
      </c>
      <c r="F1417" t="s">
        <v>3564</v>
      </c>
      <c r="G1417" t="s">
        <v>5</v>
      </c>
      <c r="H1417" t="s">
        <v>4</v>
      </c>
      <c r="I1417" t="s">
        <v>3563</v>
      </c>
      <c r="J1417" t="s">
        <v>3562</v>
      </c>
      <c r="K1417" t="s">
        <v>3561</v>
      </c>
      <c r="L1417" t="s">
        <v>856</v>
      </c>
      <c r="M1417" t="s">
        <v>143</v>
      </c>
      <c r="N1417">
        <v>8</v>
      </c>
      <c r="O1417" t="s">
        <v>3560</v>
      </c>
      <c r="P1417" t="s">
        <v>3559</v>
      </c>
      <c r="Q1417" t="s">
        <v>3558</v>
      </c>
      <c r="R1417" s="7">
        <v>38899</v>
      </c>
      <c r="S1417" s="8">
        <f t="shared" si="176"/>
        <v>2006</v>
      </c>
      <c r="T1417" s="8">
        <v>2006</v>
      </c>
      <c r="U1417" s="8">
        <f t="shared" si="177"/>
        <v>16</v>
      </c>
      <c r="V1417" s="7">
        <v>38899</v>
      </c>
      <c r="W1417" t="s">
        <v>181</v>
      </c>
      <c r="X1417" s="2">
        <v>3.5459999999999998</v>
      </c>
      <c r="Y1417" s="6">
        <f t="shared" si="178"/>
        <v>9.4658444782573875E-2</v>
      </c>
      <c r="AA1417">
        <v>670049</v>
      </c>
      <c r="AB1417">
        <v>26769</v>
      </c>
      <c r="AD1417" t="s">
        <v>1</v>
      </c>
      <c r="AE1417">
        <v>165</v>
      </c>
      <c r="AF1417">
        <v>1</v>
      </c>
      <c r="AH1417" t="s">
        <v>3557</v>
      </c>
      <c r="AI1417" t="s">
        <v>3556</v>
      </c>
      <c r="AJ1417" t="s">
        <v>3555</v>
      </c>
      <c r="AK1417" t="s">
        <v>3554</v>
      </c>
      <c r="AL1417">
        <v>14</v>
      </c>
      <c r="AM1417" s="5">
        <f t="shared" si="179"/>
        <v>0.875</v>
      </c>
      <c r="AN1417" s="4">
        <f t="shared" si="180"/>
        <v>1.3252555850056798E-3</v>
      </c>
      <c r="AO1417" s="3"/>
      <c r="AP1417">
        <v>0</v>
      </c>
      <c r="AR1417" t="s">
        <v>0</v>
      </c>
      <c r="AT1417" s="2" t="s">
        <v>6</v>
      </c>
      <c r="AU1417" s="1">
        <f t="shared" si="181"/>
        <v>6.6658488023303413</v>
      </c>
      <c r="AV1417" s="1">
        <f t="shared" si="182"/>
        <v>4.7991850183789779</v>
      </c>
      <c r="AW1417" s="1">
        <f t="shared" si="183"/>
        <v>2.9325212344276137</v>
      </c>
    </row>
    <row r="1418" spans="1:49" x14ac:dyDescent="0.2">
      <c r="A1418">
        <v>1416</v>
      </c>
      <c r="B1418" t="s">
        <v>3553</v>
      </c>
      <c r="C1418" t="s">
        <v>3552</v>
      </c>
      <c r="F1418" t="s">
        <v>3551</v>
      </c>
      <c r="G1418" t="s">
        <v>5</v>
      </c>
      <c r="H1418" t="s">
        <v>4</v>
      </c>
      <c r="I1418" t="s">
        <v>3550</v>
      </c>
      <c r="J1418">
        <v>60011001</v>
      </c>
      <c r="K1418" t="s">
        <v>3549</v>
      </c>
      <c r="L1418" t="s">
        <v>469</v>
      </c>
      <c r="M1418" t="s">
        <v>96</v>
      </c>
      <c r="N1418">
        <v>3</v>
      </c>
      <c r="O1418" t="s">
        <v>3548</v>
      </c>
      <c r="P1418" t="s">
        <v>3547</v>
      </c>
      <c r="Q1418" t="s">
        <v>3546</v>
      </c>
      <c r="R1418" s="7">
        <v>38899</v>
      </c>
      <c r="S1418" s="8">
        <f t="shared" si="176"/>
        <v>2006</v>
      </c>
      <c r="T1418" s="8">
        <v>2006</v>
      </c>
      <c r="U1418" s="8">
        <f t="shared" si="177"/>
        <v>16</v>
      </c>
      <c r="V1418" s="7">
        <v>38899</v>
      </c>
      <c r="W1418" t="s">
        <v>3545</v>
      </c>
      <c r="X1418" s="2">
        <v>0.82499999999999996</v>
      </c>
      <c r="Y1418" s="6">
        <f t="shared" si="178"/>
        <v>2.202290381997277E-2</v>
      </c>
      <c r="AA1418">
        <v>261165</v>
      </c>
      <c r="AB1418">
        <v>13444</v>
      </c>
      <c r="AD1418" t="s">
        <v>1</v>
      </c>
      <c r="AE1418">
        <v>84</v>
      </c>
      <c r="AF1418" t="s">
        <v>3544</v>
      </c>
      <c r="AH1418" t="s">
        <v>3543</v>
      </c>
      <c r="AI1418" t="s">
        <v>3542</v>
      </c>
      <c r="AK1418" t="s">
        <v>3541</v>
      </c>
      <c r="AL1418">
        <v>5</v>
      </c>
      <c r="AM1418" s="5">
        <f t="shared" si="179"/>
        <v>0.3125</v>
      </c>
      <c r="AN1418" s="4">
        <f t="shared" si="180"/>
        <v>4.7330556607345703E-4</v>
      </c>
      <c r="AO1418" s="3"/>
      <c r="AP1418">
        <v>1</v>
      </c>
      <c r="AR1418" t="s">
        <v>0</v>
      </c>
      <c r="AT1418" s="2" t="s">
        <v>6</v>
      </c>
      <c r="AU1418" s="1">
        <f t="shared" si="181"/>
        <v>1.5558024343802976</v>
      </c>
      <c r="AV1418" s="1">
        <f t="shared" si="182"/>
        <v>1.1248104693023113</v>
      </c>
      <c r="AW1418" s="1">
        <f t="shared" si="183"/>
        <v>0.69381850422432512</v>
      </c>
    </row>
    <row r="1419" spans="1:49" x14ac:dyDescent="0.2">
      <c r="A1419">
        <v>1417</v>
      </c>
      <c r="B1419" t="s">
        <v>3540</v>
      </c>
      <c r="C1419" t="s">
        <v>3539</v>
      </c>
      <c r="F1419" t="s">
        <v>3538</v>
      </c>
      <c r="G1419" t="s">
        <v>5</v>
      </c>
      <c r="H1419" t="s">
        <v>4</v>
      </c>
      <c r="I1419" t="s">
        <v>3537</v>
      </c>
      <c r="J1419">
        <v>60068719</v>
      </c>
      <c r="K1419" t="s">
        <v>3536</v>
      </c>
      <c r="L1419" t="s">
        <v>3535</v>
      </c>
      <c r="M1419" t="s">
        <v>22</v>
      </c>
      <c r="N1419">
        <v>1</v>
      </c>
      <c r="O1419" t="s">
        <v>3534</v>
      </c>
      <c r="P1419">
        <v>8546252000</v>
      </c>
      <c r="Q1419">
        <v>60068719</v>
      </c>
      <c r="R1419" s="7">
        <v>38899</v>
      </c>
      <c r="S1419" s="8">
        <f t="shared" si="176"/>
        <v>2006</v>
      </c>
      <c r="T1419" s="8">
        <v>2006</v>
      </c>
      <c r="U1419" s="8">
        <f t="shared" si="177"/>
        <v>16</v>
      </c>
      <c r="V1419" s="7">
        <v>38899</v>
      </c>
      <c r="W1419" t="s">
        <v>114</v>
      </c>
      <c r="X1419" s="2">
        <v>0.39600000000000002</v>
      </c>
      <c r="Y1419" s="6">
        <f t="shared" si="178"/>
        <v>1.0570993833586931E-2</v>
      </c>
      <c r="AA1419">
        <v>8858985</v>
      </c>
      <c r="AB1419">
        <v>25993</v>
      </c>
      <c r="AD1419" t="s">
        <v>1</v>
      </c>
      <c r="AE1419">
        <v>21</v>
      </c>
      <c r="AF1419">
        <v>7</v>
      </c>
      <c r="AG1419">
        <v>1684262</v>
      </c>
      <c r="AH1419" s="9">
        <v>41487</v>
      </c>
      <c r="AI1419" t="s">
        <v>3533</v>
      </c>
      <c r="AK1419" t="s">
        <v>3532</v>
      </c>
      <c r="AL1419">
        <v>17</v>
      </c>
      <c r="AM1419" s="5">
        <f t="shared" si="179"/>
        <v>1.0625</v>
      </c>
      <c r="AN1419" s="4">
        <f t="shared" si="180"/>
        <v>1.6092389246497539E-3</v>
      </c>
      <c r="AO1419" s="3"/>
      <c r="AP1419">
        <v>0</v>
      </c>
      <c r="AR1419" t="s">
        <v>0</v>
      </c>
      <c r="AT1419" s="2" t="s">
        <v>6</v>
      </c>
      <c r="AU1419" s="1">
        <f t="shared" si="181"/>
        <v>0.78824673609057783</v>
      </c>
      <c r="AV1419" s="1">
        <f t="shared" si="182"/>
        <v>0.60901163791183421</v>
      </c>
      <c r="AW1419" s="1">
        <f t="shared" si="183"/>
        <v>0.4297765397330906</v>
      </c>
    </row>
    <row r="1420" spans="1:49" x14ac:dyDescent="0.2">
      <c r="A1420">
        <v>1418</v>
      </c>
      <c r="B1420" t="s">
        <v>3531</v>
      </c>
      <c r="C1420" t="s">
        <v>3530</v>
      </c>
      <c r="F1420" t="s">
        <v>3529</v>
      </c>
      <c r="G1420" t="s">
        <v>5</v>
      </c>
      <c r="H1420" t="s">
        <v>4</v>
      </c>
      <c r="I1420" t="s">
        <v>3528</v>
      </c>
      <c r="J1420" t="s">
        <v>3527</v>
      </c>
      <c r="K1420" t="s">
        <v>3526</v>
      </c>
      <c r="L1420" t="s">
        <v>3525</v>
      </c>
      <c r="M1420" t="s">
        <v>361</v>
      </c>
      <c r="N1420">
        <v>4</v>
      </c>
      <c r="O1420" t="s">
        <v>3524</v>
      </c>
      <c r="P1420" t="s">
        <v>3523</v>
      </c>
      <c r="Q1420" t="s">
        <v>3522</v>
      </c>
      <c r="R1420" s="7">
        <v>38899</v>
      </c>
      <c r="S1420" s="8">
        <f t="shared" si="176"/>
        <v>2006</v>
      </c>
      <c r="T1420" s="8">
        <v>2006</v>
      </c>
      <c r="U1420" s="8">
        <f t="shared" si="177"/>
        <v>16</v>
      </c>
      <c r="V1420" s="7">
        <v>38899</v>
      </c>
      <c r="W1420" t="s">
        <v>62</v>
      </c>
      <c r="X1420" s="2">
        <v>2.0099999999999998</v>
      </c>
      <c r="Y1420" s="6">
        <f t="shared" si="178"/>
        <v>5.3655802034115477E-2</v>
      </c>
      <c r="AA1420">
        <v>15361276</v>
      </c>
      <c r="AB1420">
        <v>18933</v>
      </c>
      <c r="AD1420" t="s">
        <v>1</v>
      </c>
      <c r="AE1420">
        <v>5</v>
      </c>
      <c r="AF1420">
        <v>7</v>
      </c>
      <c r="AG1420">
        <v>1673064</v>
      </c>
      <c r="AH1420" t="s">
        <v>3521</v>
      </c>
      <c r="AI1420" t="s">
        <v>3520</v>
      </c>
      <c r="AJ1420" t="s">
        <v>3519</v>
      </c>
      <c r="AK1420" t="s">
        <v>3518</v>
      </c>
      <c r="AL1420">
        <v>8</v>
      </c>
      <c r="AM1420" s="5">
        <f t="shared" si="179"/>
        <v>0.5</v>
      </c>
      <c r="AN1420" s="4">
        <f t="shared" si="180"/>
        <v>7.572889057175312E-4</v>
      </c>
      <c r="AO1420" s="3"/>
      <c r="AP1420">
        <v>0</v>
      </c>
      <c r="AQ1420" t="s">
        <v>28</v>
      </c>
      <c r="AR1420" t="s">
        <v>3517</v>
      </c>
      <c r="AS1420" t="s">
        <v>27</v>
      </c>
      <c r="AT1420" s="2" t="s">
        <v>6</v>
      </c>
      <c r="AU1420" s="1">
        <f t="shared" si="181"/>
        <v>3.7786248095596089</v>
      </c>
      <c r="AV1420" s="1">
        <f t="shared" si="182"/>
        <v>2.7206545469916503</v>
      </c>
      <c r="AW1420" s="1">
        <f t="shared" si="183"/>
        <v>1.6626842844236915</v>
      </c>
    </row>
    <row r="1421" spans="1:49" x14ac:dyDescent="0.2">
      <c r="A1421">
        <v>1419</v>
      </c>
      <c r="B1421" t="s">
        <v>3516</v>
      </c>
      <c r="C1421" t="s">
        <v>3515</v>
      </c>
      <c r="F1421" t="s">
        <v>3514</v>
      </c>
      <c r="G1421" t="s">
        <v>5</v>
      </c>
      <c r="H1421" t="s">
        <v>4</v>
      </c>
      <c r="I1421" t="s">
        <v>3513</v>
      </c>
      <c r="J1421" t="s">
        <v>3512</v>
      </c>
      <c r="K1421" t="s">
        <v>3511</v>
      </c>
      <c r="L1421" t="s">
        <v>3510</v>
      </c>
      <c r="M1421" t="s">
        <v>3509</v>
      </c>
      <c r="N1421">
        <v>3</v>
      </c>
      <c r="O1421" t="s">
        <v>3508</v>
      </c>
      <c r="P1421" t="s">
        <v>3507</v>
      </c>
      <c r="Q1421" t="s">
        <v>3506</v>
      </c>
      <c r="R1421" s="7">
        <v>38899</v>
      </c>
      <c r="S1421" s="8">
        <f t="shared" si="176"/>
        <v>2006</v>
      </c>
      <c r="T1421" s="8">
        <v>2006</v>
      </c>
      <c r="U1421" s="8">
        <f t="shared" si="177"/>
        <v>16</v>
      </c>
      <c r="V1421" s="7">
        <v>38899</v>
      </c>
      <c r="W1421" t="s">
        <v>62</v>
      </c>
      <c r="X1421" s="2">
        <v>2.0099999999999998</v>
      </c>
      <c r="Y1421" s="6">
        <f t="shared" si="178"/>
        <v>5.3655802034115477E-2</v>
      </c>
      <c r="AA1421">
        <v>15361276</v>
      </c>
      <c r="AB1421">
        <v>18933</v>
      </c>
      <c r="AD1421" t="s">
        <v>1</v>
      </c>
      <c r="AE1421">
        <v>5</v>
      </c>
      <c r="AF1421">
        <v>7</v>
      </c>
      <c r="AG1421">
        <v>1673066</v>
      </c>
      <c r="AH1421" t="s">
        <v>3505</v>
      </c>
      <c r="AI1421" t="s">
        <v>3504</v>
      </c>
      <c r="AJ1421" t="s">
        <v>3503</v>
      </c>
      <c r="AK1421" t="s">
        <v>3502</v>
      </c>
      <c r="AL1421">
        <v>3</v>
      </c>
      <c r="AM1421" s="5">
        <f t="shared" si="179"/>
        <v>0.1875</v>
      </c>
      <c r="AN1421" s="4">
        <f t="shared" si="180"/>
        <v>2.8398333964407423E-4</v>
      </c>
      <c r="AO1421" s="3"/>
      <c r="AP1421">
        <v>0</v>
      </c>
      <c r="AQ1421" t="s">
        <v>351</v>
      </c>
      <c r="AR1421" t="s">
        <v>3385</v>
      </c>
      <c r="AS1421" t="s">
        <v>350</v>
      </c>
      <c r="AT1421" s="2" t="s">
        <v>6</v>
      </c>
      <c r="AU1421" s="1">
        <f t="shared" si="181"/>
        <v>3.7644256425774056</v>
      </c>
      <c r="AV1421" s="1">
        <f t="shared" si="182"/>
        <v>2.6969892686879775</v>
      </c>
      <c r="AW1421" s="1">
        <f t="shared" si="183"/>
        <v>1.6295528947985496</v>
      </c>
    </row>
    <row r="1422" spans="1:49" x14ac:dyDescent="0.2">
      <c r="A1422">
        <v>1420</v>
      </c>
      <c r="B1422" t="s">
        <v>3501</v>
      </c>
      <c r="C1422" t="s">
        <v>3500</v>
      </c>
      <c r="F1422" t="s">
        <v>3499</v>
      </c>
      <c r="G1422" t="s">
        <v>5</v>
      </c>
      <c r="H1422" t="s">
        <v>4</v>
      </c>
      <c r="I1422" t="s">
        <v>3498</v>
      </c>
      <c r="J1422" t="s">
        <v>3497</v>
      </c>
      <c r="K1422" t="s">
        <v>3496</v>
      </c>
      <c r="L1422" t="s">
        <v>3495</v>
      </c>
      <c r="M1422" t="s">
        <v>3494</v>
      </c>
      <c r="N1422">
        <v>4</v>
      </c>
      <c r="O1422" t="s">
        <v>3493</v>
      </c>
      <c r="P1422" t="s">
        <v>3492</v>
      </c>
      <c r="Q1422" t="s">
        <v>3491</v>
      </c>
      <c r="R1422" s="7">
        <v>38899</v>
      </c>
      <c r="S1422" s="8">
        <f t="shared" si="176"/>
        <v>2006</v>
      </c>
      <c r="T1422" s="8">
        <v>2006</v>
      </c>
      <c r="U1422" s="8">
        <f t="shared" si="177"/>
        <v>16</v>
      </c>
      <c r="V1422" s="7">
        <v>38899</v>
      </c>
      <c r="W1422" t="s">
        <v>62</v>
      </c>
      <c r="X1422" s="2">
        <v>2.0099999999999998</v>
      </c>
      <c r="Y1422" s="6">
        <f t="shared" si="178"/>
        <v>5.3655802034115477E-2</v>
      </c>
      <c r="AA1422">
        <v>15361276</v>
      </c>
      <c r="AB1422">
        <v>18933</v>
      </c>
      <c r="AD1422" t="s">
        <v>1</v>
      </c>
      <c r="AE1422">
        <v>5</v>
      </c>
      <c r="AF1422">
        <v>7</v>
      </c>
      <c r="AG1422">
        <v>1673097</v>
      </c>
      <c r="AH1422" t="s">
        <v>3490</v>
      </c>
      <c r="AI1422" t="s">
        <v>3489</v>
      </c>
      <c r="AJ1422" t="s">
        <v>3488</v>
      </c>
      <c r="AK1422" t="s">
        <v>3487</v>
      </c>
      <c r="AL1422">
        <v>8</v>
      </c>
      <c r="AM1422" s="5">
        <f t="shared" si="179"/>
        <v>0.5</v>
      </c>
      <c r="AN1422" s="4">
        <f t="shared" si="180"/>
        <v>7.572889057175312E-4</v>
      </c>
      <c r="AO1422" s="3"/>
      <c r="AP1422">
        <v>0</v>
      </c>
      <c r="AR1422" t="s">
        <v>0</v>
      </c>
      <c r="AT1422" s="2" t="s">
        <v>6</v>
      </c>
      <c r="AU1422" s="1">
        <f t="shared" si="181"/>
        <v>3.7786248095596089</v>
      </c>
      <c r="AV1422" s="1">
        <f t="shared" si="182"/>
        <v>2.7206545469916503</v>
      </c>
      <c r="AW1422" s="1">
        <f t="shared" si="183"/>
        <v>1.6626842844236915</v>
      </c>
    </row>
    <row r="1423" spans="1:49" x14ac:dyDescent="0.2">
      <c r="A1423">
        <v>1421</v>
      </c>
      <c r="B1423" t="s">
        <v>3486</v>
      </c>
      <c r="C1423" t="s">
        <v>3485</v>
      </c>
      <c r="F1423" t="s">
        <v>3484</v>
      </c>
      <c r="G1423" t="s">
        <v>5</v>
      </c>
      <c r="H1423" t="s">
        <v>4</v>
      </c>
      <c r="I1423" t="s">
        <v>3483</v>
      </c>
      <c r="J1423" t="s">
        <v>3482</v>
      </c>
      <c r="K1423" t="s">
        <v>3481</v>
      </c>
      <c r="L1423" t="s">
        <v>3480</v>
      </c>
      <c r="M1423" t="s">
        <v>3479</v>
      </c>
      <c r="N1423">
        <v>3</v>
      </c>
      <c r="O1423" t="s">
        <v>3478</v>
      </c>
      <c r="P1423" t="s">
        <v>3477</v>
      </c>
      <c r="Q1423" t="s">
        <v>3476</v>
      </c>
      <c r="R1423" s="7">
        <v>38899</v>
      </c>
      <c r="S1423" s="8">
        <f t="shared" si="176"/>
        <v>2006</v>
      </c>
      <c r="T1423" s="8">
        <v>2006</v>
      </c>
      <c r="U1423" s="8">
        <f t="shared" si="177"/>
        <v>16</v>
      </c>
      <c r="V1423" s="7">
        <v>38899</v>
      </c>
      <c r="W1423" t="s">
        <v>62</v>
      </c>
      <c r="X1423" s="2">
        <v>2.0099999999999998</v>
      </c>
      <c r="Y1423" s="6">
        <f t="shared" si="178"/>
        <v>5.3655802034115477E-2</v>
      </c>
      <c r="AA1423">
        <v>15361276</v>
      </c>
      <c r="AB1423">
        <v>18933</v>
      </c>
      <c r="AD1423" t="s">
        <v>1</v>
      </c>
      <c r="AE1423">
        <v>5</v>
      </c>
      <c r="AF1423">
        <v>7</v>
      </c>
      <c r="AG1423">
        <v>1673100</v>
      </c>
      <c r="AH1423" t="s">
        <v>3475</v>
      </c>
      <c r="AI1423" t="s">
        <v>3474</v>
      </c>
      <c r="AJ1423" t="s">
        <v>3473</v>
      </c>
      <c r="AK1423" t="s">
        <v>3472</v>
      </c>
      <c r="AL1423">
        <v>13</v>
      </c>
      <c r="AM1423" s="5">
        <f t="shared" si="179"/>
        <v>0.8125</v>
      </c>
      <c r="AN1423" s="4">
        <f t="shared" si="180"/>
        <v>1.2305944717909882E-3</v>
      </c>
      <c r="AO1423" s="3"/>
      <c r="AP1423">
        <v>0</v>
      </c>
      <c r="AR1423" t="s">
        <v>0</v>
      </c>
      <c r="AT1423" s="2" t="s">
        <v>6</v>
      </c>
      <c r="AU1423" s="1">
        <f t="shared" si="181"/>
        <v>3.7928239765418126</v>
      </c>
      <c r="AV1423" s="1">
        <f t="shared" si="182"/>
        <v>2.7443198252953231</v>
      </c>
      <c r="AW1423" s="1">
        <f t="shared" si="183"/>
        <v>1.6958156740488333</v>
      </c>
    </row>
    <row r="1424" spans="1:49" x14ac:dyDescent="0.2">
      <c r="A1424">
        <v>1422</v>
      </c>
      <c r="B1424" t="s">
        <v>3471</v>
      </c>
      <c r="C1424" t="s">
        <v>3470</v>
      </c>
      <c r="F1424" t="s">
        <v>3469</v>
      </c>
      <c r="G1424" t="s">
        <v>5</v>
      </c>
      <c r="H1424" t="s">
        <v>4</v>
      </c>
      <c r="I1424" t="s">
        <v>3468</v>
      </c>
      <c r="J1424" t="s">
        <v>3467</v>
      </c>
      <c r="K1424" t="s">
        <v>3466</v>
      </c>
      <c r="L1424" t="s">
        <v>3465</v>
      </c>
      <c r="M1424" t="s">
        <v>3464</v>
      </c>
      <c r="N1424">
        <v>3</v>
      </c>
      <c r="O1424" t="s">
        <v>3463</v>
      </c>
      <c r="P1424" t="s">
        <v>3462</v>
      </c>
      <c r="Q1424" t="s">
        <v>3461</v>
      </c>
      <c r="R1424" s="7">
        <v>38899</v>
      </c>
      <c r="S1424" s="8">
        <f t="shared" si="176"/>
        <v>2006</v>
      </c>
      <c r="T1424" s="8">
        <v>2006</v>
      </c>
      <c r="U1424" s="8">
        <f t="shared" si="177"/>
        <v>16</v>
      </c>
      <c r="V1424" s="7">
        <v>38899</v>
      </c>
      <c r="W1424" t="s">
        <v>62</v>
      </c>
      <c r="X1424" s="2">
        <v>2.0099999999999998</v>
      </c>
      <c r="Y1424" s="6">
        <f t="shared" si="178"/>
        <v>5.3655802034115477E-2</v>
      </c>
      <c r="AA1424">
        <v>15361276</v>
      </c>
      <c r="AB1424">
        <v>18933</v>
      </c>
      <c r="AD1424" t="s">
        <v>1</v>
      </c>
      <c r="AE1424">
        <v>5</v>
      </c>
      <c r="AF1424">
        <v>7</v>
      </c>
      <c r="AG1424">
        <v>1673068</v>
      </c>
      <c r="AH1424" t="s">
        <v>3460</v>
      </c>
      <c r="AI1424" t="s">
        <v>3459</v>
      </c>
      <c r="AJ1424" t="s">
        <v>3458</v>
      </c>
      <c r="AK1424" t="s">
        <v>3457</v>
      </c>
      <c r="AL1424">
        <v>20</v>
      </c>
      <c r="AM1424" s="5">
        <f t="shared" si="179"/>
        <v>1.25</v>
      </c>
      <c r="AN1424" s="4">
        <f t="shared" si="180"/>
        <v>1.8932222642938281E-3</v>
      </c>
      <c r="AO1424" s="3"/>
      <c r="AP1424">
        <v>0</v>
      </c>
      <c r="AR1424" t="s">
        <v>0</v>
      </c>
      <c r="AT1424" s="2" t="s">
        <v>6</v>
      </c>
      <c r="AU1424" s="1">
        <f t="shared" si="181"/>
        <v>3.8127028103168978</v>
      </c>
      <c r="AV1424" s="1">
        <f t="shared" si="182"/>
        <v>2.7774512149204655</v>
      </c>
      <c r="AW1424" s="1">
        <f t="shared" si="183"/>
        <v>1.7421996195240324</v>
      </c>
    </row>
    <row r="1425" spans="1:49" x14ac:dyDescent="0.2">
      <c r="A1425">
        <v>1423</v>
      </c>
      <c r="B1425" t="s">
        <v>3456</v>
      </c>
      <c r="C1425" t="s">
        <v>3455</v>
      </c>
      <c r="F1425" t="s">
        <v>3454</v>
      </c>
      <c r="G1425" t="s">
        <v>5</v>
      </c>
      <c r="H1425" t="s">
        <v>4</v>
      </c>
      <c r="I1425" t="s">
        <v>3453</v>
      </c>
      <c r="J1425" t="s">
        <v>3452</v>
      </c>
      <c r="K1425" t="s">
        <v>3451</v>
      </c>
      <c r="L1425" t="s">
        <v>3450</v>
      </c>
      <c r="M1425" t="s">
        <v>962</v>
      </c>
      <c r="N1425">
        <v>1</v>
      </c>
      <c r="O1425" t="s">
        <v>3449</v>
      </c>
      <c r="P1425">
        <v>55549083700</v>
      </c>
      <c r="Q1425" t="s">
        <v>3448</v>
      </c>
      <c r="R1425" s="7">
        <v>38899</v>
      </c>
      <c r="S1425" s="8">
        <f t="shared" si="176"/>
        <v>2006</v>
      </c>
      <c r="T1425" s="8">
        <v>2006</v>
      </c>
      <c r="U1425" s="8">
        <f t="shared" si="177"/>
        <v>16</v>
      </c>
      <c r="V1425" s="7">
        <v>38899</v>
      </c>
      <c r="W1425" t="s">
        <v>62</v>
      </c>
      <c r="X1425" s="2">
        <v>2.0099999999999998</v>
      </c>
      <c r="Y1425" s="6">
        <f t="shared" si="178"/>
        <v>5.3655802034115477E-2</v>
      </c>
      <c r="AA1425">
        <v>15361276</v>
      </c>
      <c r="AB1425">
        <v>18933</v>
      </c>
      <c r="AD1425" t="s">
        <v>1</v>
      </c>
      <c r="AE1425">
        <v>5</v>
      </c>
      <c r="AF1425">
        <v>7</v>
      </c>
      <c r="AG1425">
        <v>1673082</v>
      </c>
      <c r="AH1425" t="s">
        <v>3447</v>
      </c>
      <c r="AI1425" t="s">
        <v>3446</v>
      </c>
      <c r="AJ1425" t="s">
        <v>3445</v>
      </c>
      <c r="AK1425" t="s">
        <v>3444</v>
      </c>
      <c r="AL1425">
        <v>17</v>
      </c>
      <c r="AM1425" s="5">
        <f t="shared" si="179"/>
        <v>1.0625</v>
      </c>
      <c r="AN1425" s="4">
        <f t="shared" si="180"/>
        <v>1.6092389246497539E-3</v>
      </c>
      <c r="AO1425" s="3"/>
      <c r="AP1425">
        <v>0</v>
      </c>
      <c r="AR1425" t="s">
        <v>0</v>
      </c>
      <c r="AT1425" s="2" t="s">
        <v>6</v>
      </c>
      <c r="AU1425" s="1">
        <f t="shared" si="181"/>
        <v>3.8041833101275757</v>
      </c>
      <c r="AV1425" s="1">
        <f t="shared" si="182"/>
        <v>2.7632520479382614</v>
      </c>
      <c r="AW1425" s="1">
        <f t="shared" si="183"/>
        <v>1.7223207857489469</v>
      </c>
    </row>
    <row r="1426" spans="1:49" x14ac:dyDescent="0.2">
      <c r="A1426">
        <v>1424</v>
      </c>
      <c r="B1426" t="s">
        <v>3443</v>
      </c>
      <c r="C1426" t="s">
        <v>3442</v>
      </c>
      <c r="F1426" t="s">
        <v>3441</v>
      </c>
      <c r="G1426" t="s">
        <v>5</v>
      </c>
      <c r="H1426" t="s">
        <v>4</v>
      </c>
      <c r="I1426" t="s">
        <v>3440</v>
      </c>
      <c r="J1426" t="s">
        <v>3439</v>
      </c>
      <c r="K1426" t="s">
        <v>3438</v>
      </c>
      <c r="L1426" t="s">
        <v>3437</v>
      </c>
      <c r="M1426" t="s">
        <v>3436</v>
      </c>
      <c r="N1426">
        <v>3</v>
      </c>
      <c r="O1426" t="s">
        <v>3435</v>
      </c>
      <c r="P1426" t="s">
        <v>3434</v>
      </c>
      <c r="Q1426" t="s">
        <v>3433</v>
      </c>
      <c r="R1426" s="7">
        <v>38899</v>
      </c>
      <c r="S1426" s="8">
        <f t="shared" si="176"/>
        <v>2006</v>
      </c>
      <c r="T1426" s="8">
        <v>2006</v>
      </c>
      <c r="U1426" s="8">
        <f t="shared" si="177"/>
        <v>16</v>
      </c>
      <c r="V1426" s="7">
        <v>38899</v>
      </c>
      <c r="W1426" t="s">
        <v>62</v>
      </c>
      <c r="X1426" s="2">
        <v>2.0099999999999998</v>
      </c>
      <c r="Y1426" s="6">
        <f t="shared" si="178"/>
        <v>5.3655802034115477E-2</v>
      </c>
      <c r="AA1426">
        <v>15361276</v>
      </c>
      <c r="AB1426">
        <v>18933</v>
      </c>
      <c r="AD1426" t="s">
        <v>1</v>
      </c>
      <c r="AE1426">
        <v>5</v>
      </c>
      <c r="AF1426">
        <v>7</v>
      </c>
      <c r="AG1426">
        <v>1673086</v>
      </c>
      <c r="AH1426" t="s">
        <v>3432</v>
      </c>
      <c r="AI1426" t="s">
        <v>3431</v>
      </c>
      <c r="AJ1426" t="s">
        <v>3430</v>
      </c>
      <c r="AK1426" t="s">
        <v>3429</v>
      </c>
      <c r="AL1426">
        <v>6</v>
      </c>
      <c r="AM1426" s="5">
        <f t="shared" si="179"/>
        <v>0.375</v>
      </c>
      <c r="AN1426" s="4">
        <f t="shared" si="180"/>
        <v>5.6796667928814845E-4</v>
      </c>
      <c r="AO1426" s="3"/>
      <c r="AP1426">
        <v>0</v>
      </c>
      <c r="AR1426" t="s">
        <v>0</v>
      </c>
      <c r="AT1426" s="2" t="s">
        <v>6</v>
      </c>
      <c r="AU1426" s="1">
        <f t="shared" si="181"/>
        <v>3.7729451427667273</v>
      </c>
      <c r="AV1426" s="1">
        <f t="shared" si="182"/>
        <v>2.7111884356701812</v>
      </c>
      <c r="AW1426" s="1">
        <f t="shared" si="183"/>
        <v>1.6494317285736346</v>
      </c>
    </row>
    <row r="1427" spans="1:49" x14ac:dyDescent="0.2">
      <c r="A1427">
        <v>1425</v>
      </c>
      <c r="B1427" t="s">
        <v>3428</v>
      </c>
      <c r="C1427" t="s">
        <v>3427</v>
      </c>
      <c r="F1427" t="s">
        <v>3426</v>
      </c>
      <c r="G1427" t="s">
        <v>5</v>
      </c>
      <c r="H1427" t="s">
        <v>4</v>
      </c>
      <c r="I1427" t="s">
        <v>3425</v>
      </c>
      <c r="J1427" t="s">
        <v>3424</v>
      </c>
      <c r="K1427" t="s">
        <v>3423</v>
      </c>
      <c r="L1427" t="s">
        <v>3422</v>
      </c>
      <c r="M1427" t="s">
        <v>43</v>
      </c>
      <c r="N1427">
        <v>3</v>
      </c>
      <c r="O1427" t="s">
        <v>3421</v>
      </c>
      <c r="P1427" t="s">
        <v>3420</v>
      </c>
      <c r="Q1427" t="s">
        <v>3419</v>
      </c>
      <c r="R1427" s="7">
        <v>38899</v>
      </c>
      <c r="S1427" s="8">
        <f t="shared" si="176"/>
        <v>2006</v>
      </c>
      <c r="T1427" s="8">
        <v>2006</v>
      </c>
      <c r="U1427" s="8">
        <f t="shared" si="177"/>
        <v>16</v>
      </c>
      <c r="V1427" s="7">
        <v>38899</v>
      </c>
      <c r="W1427" t="s">
        <v>62</v>
      </c>
      <c r="X1427" s="2">
        <v>2.0099999999999998</v>
      </c>
      <c r="Y1427" s="6">
        <f t="shared" si="178"/>
        <v>5.3655802034115477E-2</v>
      </c>
      <c r="AA1427">
        <v>15361276</v>
      </c>
      <c r="AB1427">
        <v>18933</v>
      </c>
      <c r="AD1427" t="s">
        <v>1</v>
      </c>
      <c r="AE1427">
        <v>5</v>
      </c>
      <c r="AF1427">
        <v>7</v>
      </c>
      <c r="AG1427">
        <v>1673084</v>
      </c>
      <c r="AH1427" t="s">
        <v>3418</v>
      </c>
      <c r="AI1427" t="s">
        <v>3417</v>
      </c>
      <c r="AJ1427" t="s">
        <v>3416</v>
      </c>
      <c r="AK1427" t="s">
        <v>3415</v>
      </c>
      <c r="AL1427">
        <v>11</v>
      </c>
      <c r="AM1427" s="5">
        <f t="shared" si="179"/>
        <v>0.6875</v>
      </c>
      <c r="AN1427" s="4">
        <f t="shared" si="180"/>
        <v>1.0412722453616054E-3</v>
      </c>
      <c r="AO1427" s="3"/>
      <c r="AP1427">
        <v>0</v>
      </c>
      <c r="AR1427" t="s">
        <v>0</v>
      </c>
      <c r="AT1427" s="2" t="s">
        <v>6</v>
      </c>
      <c r="AU1427" s="1">
        <f t="shared" si="181"/>
        <v>3.7871443097489315</v>
      </c>
      <c r="AV1427" s="1">
        <f t="shared" si="182"/>
        <v>2.734853713973854</v>
      </c>
      <c r="AW1427" s="1">
        <f t="shared" si="183"/>
        <v>1.6825631181987766</v>
      </c>
    </row>
    <row r="1428" spans="1:49" x14ac:dyDescent="0.2">
      <c r="A1428">
        <v>1426</v>
      </c>
      <c r="B1428" t="s">
        <v>3414</v>
      </c>
      <c r="C1428" t="s">
        <v>3413</v>
      </c>
      <c r="F1428" t="s">
        <v>3412</v>
      </c>
      <c r="G1428" t="s">
        <v>5</v>
      </c>
      <c r="H1428" t="s">
        <v>4</v>
      </c>
      <c r="I1428" t="s">
        <v>3411</v>
      </c>
      <c r="J1428" t="s">
        <v>3410</v>
      </c>
      <c r="K1428" t="s">
        <v>3409</v>
      </c>
      <c r="L1428" t="s">
        <v>3408</v>
      </c>
      <c r="M1428" t="s">
        <v>645</v>
      </c>
      <c r="N1428">
        <v>3</v>
      </c>
      <c r="O1428" t="s">
        <v>3407</v>
      </c>
      <c r="P1428" t="s">
        <v>3406</v>
      </c>
      <c r="Q1428" t="s">
        <v>3405</v>
      </c>
      <c r="R1428" s="7">
        <v>38899</v>
      </c>
      <c r="S1428" s="8">
        <f t="shared" si="176"/>
        <v>2006</v>
      </c>
      <c r="T1428" s="8">
        <v>2006</v>
      </c>
      <c r="U1428" s="8">
        <f t="shared" si="177"/>
        <v>16</v>
      </c>
      <c r="V1428" s="7">
        <v>38899</v>
      </c>
      <c r="W1428" t="s">
        <v>62</v>
      </c>
      <c r="X1428" s="2">
        <v>2.0099999999999998</v>
      </c>
      <c r="Y1428" s="6">
        <f t="shared" si="178"/>
        <v>5.3655802034115477E-2</v>
      </c>
      <c r="AA1428">
        <v>15361276</v>
      </c>
      <c r="AB1428">
        <v>18933</v>
      </c>
      <c r="AD1428" t="s">
        <v>1</v>
      </c>
      <c r="AE1428">
        <v>5</v>
      </c>
      <c r="AF1428">
        <v>7</v>
      </c>
      <c r="AG1428">
        <v>1673095</v>
      </c>
      <c r="AH1428" t="s">
        <v>3404</v>
      </c>
      <c r="AI1428" t="s">
        <v>3403</v>
      </c>
      <c r="AJ1428" t="s">
        <v>3402</v>
      </c>
      <c r="AK1428" t="s">
        <v>3401</v>
      </c>
      <c r="AL1428">
        <v>29</v>
      </c>
      <c r="AM1428" s="5">
        <f t="shared" si="179"/>
        <v>1.8125</v>
      </c>
      <c r="AN1428" s="4">
        <f t="shared" si="180"/>
        <v>2.7451722832260508E-3</v>
      </c>
      <c r="AO1428" s="3"/>
      <c r="AP1428">
        <v>0</v>
      </c>
      <c r="AQ1428" t="s">
        <v>28</v>
      </c>
      <c r="AR1428" t="s">
        <v>3400</v>
      </c>
      <c r="AS1428" t="s">
        <v>27</v>
      </c>
      <c r="AT1428" s="2" t="s">
        <v>6</v>
      </c>
      <c r="AU1428" s="1">
        <f t="shared" si="181"/>
        <v>3.8382613108848647</v>
      </c>
      <c r="AV1428" s="1">
        <f t="shared" si="182"/>
        <v>2.8200487158670762</v>
      </c>
      <c r="AW1428" s="1">
        <f t="shared" si="183"/>
        <v>1.8018361208492879</v>
      </c>
    </row>
    <row r="1429" spans="1:49" x14ac:dyDescent="0.2">
      <c r="A1429">
        <v>1427</v>
      </c>
      <c r="B1429" t="s">
        <v>3399</v>
      </c>
      <c r="C1429" t="s">
        <v>3398</v>
      </c>
      <c r="F1429" t="s">
        <v>3397</v>
      </c>
      <c r="G1429" t="s">
        <v>5</v>
      </c>
      <c r="H1429" t="s">
        <v>4</v>
      </c>
      <c r="I1429" t="s">
        <v>3396</v>
      </c>
      <c r="J1429" t="s">
        <v>3395</v>
      </c>
      <c r="K1429" t="s">
        <v>3394</v>
      </c>
      <c r="L1429" t="s">
        <v>3393</v>
      </c>
      <c r="M1429" t="s">
        <v>321</v>
      </c>
      <c r="N1429">
        <v>3</v>
      </c>
      <c r="O1429" t="s">
        <v>3392</v>
      </c>
      <c r="P1429" t="s">
        <v>3391</v>
      </c>
      <c r="Q1429" t="s">
        <v>3390</v>
      </c>
      <c r="R1429" s="7">
        <v>38899</v>
      </c>
      <c r="S1429" s="8">
        <f t="shared" si="176"/>
        <v>2006</v>
      </c>
      <c r="T1429" s="8">
        <v>2006</v>
      </c>
      <c r="U1429" s="8">
        <f t="shared" si="177"/>
        <v>16</v>
      </c>
      <c r="V1429" s="7">
        <v>38899</v>
      </c>
      <c r="W1429" t="s">
        <v>62</v>
      </c>
      <c r="X1429" s="2">
        <v>2.0099999999999998</v>
      </c>
      <c r="Y1429" s="6">
        <f t="shared" si="178"/>
        <v>5.3655802034115477E-2</v>
      </c>
      <c r="AA1429">
        <v>15361276</v>
      </c>
      <c r="AB1429">
        <v>18933</v>
      </c>
      <c r="AD1429" t="s">
        <v>1</v>
      </c>
      <c r="AE1429">
        <v>5</v>
      </c>
      <c r="AF1429">
        <v>7</v>
      </c>
      <c r="AG1429">
        <v>1673101</v>
      </c>
      <c r="AH1429" t="s">
        <v>3389</v>
      </c>
      <c r="AI1429" t="s">
        <v>3388</v>
      </c>
      <c r="AJ1429" t="s">
        <v>3387</v>
      </c>
      <c r="AK1429" t="s">
        <v>3386</v>
      </c>
      <c r="AL1429">
        <v>12</v>
      </c>
      <c r="AM1429" s="5">
        <f t="shared" si="179"/>
        <v>0.75</v>
      </c>
      <c r="AN1429" s="4">
        <f t="shared" si="180"/>
        <v>1.1359333585762969E-3</v>
      </c>
      <c r="AO1429" s="3"/>
      <c r="AP1429">
        <v>0</v>
      </c>
      <c r="AQ1429" t="s">
        <v>351</v>
      </c>
      <c r="AR1429" t="s">
        <v>3385</v>
      </c>
      <c r="AS1429" t="s">
        <v>350</v>
      </c>
      <c r="AT1429" s="2" t="s">
        <v>6</v>
      </c>
      <c r="AU1429" s="1">
        <f t="shared" si="181"/>
        <v>3.7899841431453716</v>
      </c>
      <c r="AV1429" s="1">
        <f t="shared" si="182"/>
        <v>2.739586769634589</v>
      </c>
      <c r="AW1429" s="1">
        <f t="shared" si="183"/>
        <v>1.6891893961238049</v>
      </c>
    </row>
    <row r="1430" spans="1:49" x14ac:dyDescent="0.2">
      <c r="A1430">
        <v>1428</v>
      </c>
      <c r="B1430" t="s">
        <v>3384</v>
      </c>
      <c r="C1430" t="s">
        <v>3383</v>
      </c>
      <c r="F1430" t="s">
        <v>3382</v>
      </c>
      <c r="G1430" t="s">
        <v>5</v>
      </c>
      <c r="H1430" t="s">
        <v>4</v>
      </c>
      <c r="I1430" t="s">
        <v>3381</v>
      </c>
      <c r="J1430" t="s">
        <v>3380</v>
      </c>
      <c r="K1430" t="s">
        <v>3379</v>
      </c>
      <c r="L1430" t="s">
        <v>3378</v>
      </c>
      <c r="M1430" t="s">
        <v>3377</v>
      </c>
      <c r="N1430">
        <v>4</v>
      </c>
      <c r="O1430" t="s">
        <v>3376</v>
      </c>
      <c r="P1430" t="s">
        <v>3375</v>
      </c>
      <c r="Q1430" t="s">
        <v>3374</v>
      </c>
      <c r="R1430" s="7">
        <v>38899</v>
      </c>
      <c r="S1430" s="8">
        <f t="shared" si="176"/>
        <v>2006</v>
      </c>
      <c r="T1430" s="8">
        <v>2006</v>
      </c>
      <c r="U1430" s="8">
        <f t="shared" si="177"/>
        <v>16</v>
      </c>
      <c r="V1430" s="7">
        <v>38899</v>
      </c>
      <c r="W1430" t="s">
        <v>62</v>
      </c>
      <c r="X1430" s="2">
        <v>2.0099999999999998</v>
      </c>
      <c r="Y1430" s="6">
        <f t="shared" si="178"/>
        <v>5.3655802034115477E-2</v>
      </c>
      <c r="AA1430">
        <v>15361276</v>
      </c>
      <c r="AB1430">
        <v>18933</v>
      </c>
      <c r="AD1430" t="s">
        <v>1</v>
      </c>
      <c r="AE1430">
        <v>5</v>
      </c>
      <c r="AF1430">
        <v>7</v>
      </c>
      <c r="AG1430">
        <v>1673070</v>
      </c>
      <c r="AH1430" t="s">
        <v>3373</v>
      </c>
      <c r="AI1430" t="s">
        <v>3372</v>
      </c>
      <c r="AJ1430" t="s">
        <v>3371</v>
      </c>
      <c r="AK1430" t="s">
        <v>3370</v>
      </c>
      <c r="AL1430">
        <v>65</v>
      </c>
      <c r="AM1430" s="5">
        <f t="shared" si="179"/>
        <v>4.0625</v>
      </c>
      <c r="AN1430" s="4">
        <f t="shared" si="180"/>
        <v>6.1529723589549409E-3</v>
      </c>
      <c r="AO1430" s="3"/>
      <c r="AP1430">
        <v>0</v>
      </c>
      <c r="AR1430" t="s">
        <v>0</v>
      </c>
      <c r="AT1430" s="2" t="s">
        <v>6</v>
      </c>
      <c r="AU1430" s="1">
        <f t="shared" si="181"/>
        <v>3.9404953131567311</v>
      </c>
      <c r="AV1430" s="1">
        <f t="shared" si="182"/>
        <v>2.9904387196535209</v>
      </c>
      <c r="AW1430" s="1">
        <f t="shared" si="183"/>
        <v>2.0403821261503099</v>
      </c>
    </row>
    <row r="1431" spans="1:49" x14ac:dyDescent="0.2">
      <c r="A1431">
        <v>1429</v>
      </c>
      <c r="B1431" t="s">
        <v>3369</v>
      </c>
      <c r="C1431" t="s">
        <v>3368</v>
      </c>
      <c r="E1431">
        <v>16699176</v>
      </c>
      <c r="F1431" t="s">
        <v>3367</v>
      </c>
      <c r="G1431" t="s">
        <v>5</v>
      </c>
      <c r="H1431" t="s">
        <v>4</v>
      </c>
      <c r="I1431" t="s">
        <v>3366</v>
      </c>
      <c r="J1431">
        <v>60025525</v>
      </c>
      <c r="K1431" t="s">
        <v>3365</v>
      </c>
      <c r="L1431" t="s">
        <v>3364</v>
      </c>
      <c r="M1431" t="s">
        <v>157</v>
      </c>
      <c r="N1431">
        <v>2</v>
      </c>
      <c r="O1431" t="s">
        <v>3363</v>
      </c>
      <c r="P1431" t="s">
        <v>3362</v>
      </c>
      <c r="Q1431" t="s">
        <v>3361</v>
      </c>
      <c r="R1431" s="7">
        <v>38899</v>
      </c>
      <c r="S1431" s="8">
        <f t="shared" si="176"/>
        <v>2006</v>
      </c>
      <c r="T1431" s="8">
        <v>2006</v>
      </c>
      <c r="U1431" s="8">
        <f t="shared" si="177"/>
        <v>16</v>
      </c>
      <c r="V1431" s="7">
        <v>38899</v>
      </c>
      <c r="W1431" t="s">
        <v>1372</v>
      </c>
      <c r="X1431" s="2">
        <v>1.9750000000000001</v>
      </c>
      <c r="Y1431" s="6">
        <f t="shared" si="178"/>
        <v>5.2721497023571186E-2</v>
      </c>
      <c r="AA1431">
        <v>320781</v>
      </c>
      <c r="AB1431">
        <v>19019</v>
      </c>
      <c r="AC1431">
        <v>14719053</v>
      </c>
      <c r="AD1431" t="s">
        <v>1</v>
      </c>
      <c r="AE1431">
        <v>47</v>
      </c>
      <c r="AF1431">
        <v>7</v>
      </c>
      <c r="AH1431" t="s">
        <v>3360</v>
      </c>
      <c r="AI1431" t="s">
        <v>3359</v>
      </c>
      <c r="AJ1431" t="s">
        <v>3358</v>
      </c>
      <c r="AK1431" t="s">
        <v>3357</v>
      </c>
      <c r="AL1431">
        <v>53</v>
      </c>
      <c r="AM1431" s="5">
        <f t="shared" si="179"/>
        <v>3.3125</v>
      </c>
      <c r="AN1431" s="4">
        <f t="shared" si="180"/>
        <v>5.0170390003786442E-3</v>
      </c>
      <c r="AO1431" s="3"/>
      <c r="AP1431">
        <v>1</v>
      </c>
      <c r="AR1431" t="s">
        <v>0</v>
      </c>
      <c r="AT1431" s="2">
        <v>4.9269999999999996</v>
      </c>
      <c r="AU1431" s="1">
        <f t="shared" si="181"/>
        <v>3.8410159616613426</v>
      </c>
      <c r="AV1431" s="1">
        <f t="shared" si="182"/>
        <v>2.8869268011974913</v>
      </c>
      <c r="AW1431" s="1">
        <f t="shared" si="183"/>
        <v>1.9328376407336405</v>
      </c>
    </row>
    <row r="1432" spans="1:49" x14ac:dyDescent="0.2">
      <c r="A1432">
        <v>1430</v>
      </c>
      <c r="B1432" t="s">
        <v>3356</v>
      </c>
      <c r="C1432" t="s">
        <v>3355</v>
      </c>
      <c r="F1432" t="s">
        <v>3354</v>
      </c>
      <c r="G1432" t="s">
        <v>5</v>
      </c>
      <c r="H1432" t="s">
        <v>4</v>
      </c>
      <c r="I1432" t="s">
        <v>3353</v>
      </c>
      <c r="J1432">
        <v>60021988</v>
      </c>
      <c r="K1432" t="s">
        <v>3352</v>
      </c>
      <c r="L1432" t="s">
        <v>3351</v>
      </c>
      <c r="M1432" t="s">
        <v>90</v>
      </c>
      <c r="N1432">
        <v>2</v>
      </c>
      <c r="O1432" t="s">
        <v>3350</v>
      </c>
      <c r="P1432" t="s">
        <v>3349</v>
      </c>
      <c r="Q1432" t="s">
        <v>3348</v>
      </c>
      <c r="R1432" s="7">
        <v>38899</v>
      </c>
      <c r="S1432" s="8">
        <f t="shared" si="176"/>
        <v>2006</v>
      </c>
      <c r="T1432" s="8">
        <v>2006</v>
      </c>
      <c r="U1432" s="8">
        <f t="shared" si="177"/>
        <v>16</v>
      </c>
      <c r="V1432" s="7">
        <v>38899</v>
      </c>
      <c r="W1432" t="s">
        <v>147</v>
      </c>
      <c r="X1432" s="2">
        <v>0.92900000000000005</v>
      </c>
      <c r="Y1432" s="6">
        <f t="shared" si="178"/>
        <v>2.4799124422732979E-2</v>
      </c>
      <c r="AA1432">
        <v>10897798</v>
      </c>
      <c r="AB1432">
        <v>18896</v>
      </c>
      <c r="AD1432" t="s">
        <v>1</v>
      </c>
      <c r="AE1432">
        <v>10</v>
      </c>
      <c r="AF1432">
        <v>7</v>
      </c>
      <c r="AH1432" t="s">
        <v>3347</v>
      </c>
      <c r="AI1432" t="s">
        <v>3346</v>
      </c>
      <c r="AJ1432" t="s">
        <v>3345</v>
      </c>
      <c r="AK1432" t="s">
        <v>3344</v>
      </c>
      <c r="AL1432">
        <v>19</v>
      </c>
      <c r="AM1432" s="5">
        <f t="shared" si="179"/>
        <v>1.1875</v>
      </c>
      <c r="AN1432" s="4">
        <f t="shared" si="180"/>
        <v>1.7985611510791368E-3</v>
      </c>
      <c r="AO1432" s="3"/>
      <c r="AP1432">
        <v>0</v>
      </c>
      <c r="AR1432" t="s">
        <v>0</v>
      </c>
      <c r="AT1432" s="2">
        <v>3.4359999999999999</v>
      </c>
      <c r="AU1432" s="1">
        <f t="shared" si="181"/>
        <v>1.7898955441236826</v>
      </c>
      <c r="AV1432" s="1">
        <f t="shared" si="182"/>
        <v>1.3298842786906058</v>
      </c>
      <c r="AW1432" s="1">
        <f t="shared" si="183"/>
        <v>0.86987301325752897</v>
      </c>
    </row>
    <row r="1433" spans="1:49" x14ac:dyDescent="0.2">
      <c r="A1433">
        <v>1431</v>
      </c>
      <c r="B1433" t="s">
        <v>3343</v>
      </c>
      <c r="C1433" t="s">
        <v>3342</v>
      </c>
      <c r="F1433" t="s">
        <v>3341</v>
      </c>
      <c r="G1433" t="s">
        <v>5</v>
      </c>
      <c r="H1433" t="s">
        <v>4</v>
      </c>
      <c r="I1433" t="s">
        <v>3340</v>
      </c>
      <c r="J1433" t="s">
        <v>3339</v>
      </c>
      <c r="K1433" t="s">
        <v>3338</v>
      </c>
      <c r="L1433" t="s">
        <v>3337</v>
      </c>
      <c r="M1433" t="s">
        <v>3336</v>
      </c>
      <c r="N1433">
        <v>2</v>
      </c>
      <c r="O1433" t="s">
        <v>3335</v>
      </c>
      <c r="P1433" t="s">
        <v>3334</v>
      </c>
      <c r="Q1433" t="s">
        <v>3333</v>
      </c>
      <c r="R1433" s="7">
        <v>38899</v>
      </c>
      <c r="S1433" s="8">
        <f t="shared" si="176"/>
        <v>2006</v>
      </c>
      <c r="T1433" s="8">
        <v>2006</v>
      </c>
      <c r="U1433" s="8">
        <f t="shared" si="177"/>
        <v>16</v>
      </c>
      <c r="V1433" s="7">
        <v>38899</v>
      </c>
      <c r="W1433" t="s">
        <v>1461</v>
      </c>
      <c r="X1433" s="2">
        <v>0.34699999999999998</v>
      </c>
      <c r="Y1433" s="6">
        <f t="shared" si="178"/>
        <v>9.2629668188249116E-3</v>
      </c>
      <c r="AA1433" t="s">
        <v>1460</v>
      </c>
      <c r="AB1433">
        <v>18817</v>
      </c>
      <c r="AD1433" t="s">
        <v>1</v>
      </c>
      <c r="AE1433">
        <v>17</v>
      </c>
      <c r="AF1433">
        <v>4</v>
      </c>
      <c r="AH1433" t="s">
        <v>3332</v>
      </c>
      <c r="AI1433" t="s">
        <v>3331</v>
      </c>
      <c r="AK1433" t="s">
        <v>3330</v>
      </c>
      <c r="AL1433">
        <v>0</v>
      </c>
      <c r="AM1433" s="5">
        <f t="shared" si="179"/>
        <v>0</v>
      </c>
      <c r="AN1433" s="4">
        <f t="shared" si="180"/>
        <v>0</v>
      </c>
      <c r="AO1433" s="3"/>
      <c r="AP1433">
        <v>0</v>
      </c>
      <c r="AR1433" t="s">
        <v>0</v>
      </c>
      <c r="AT1433" s="2" t="s">
        <v>6</v>
      </c>
      <c r="AU1433" s="1">
        <f t="shared" si="181"/>
        <v>0.64840767731774385</v>
      </c>
      <c r="AV1433" s="1">
        <f t="shared" si="182"/>
        <v>0.46314834094124557</v>
      </c>
      <c r="AW1433" s="1">
        <f t="shared" si="183"/>
        <v>0.2778890045647473</v>
      </c>
    </row>
    <row r="1434" spans="1:49" x14ac:dyDescent="0.2">
      <c r="A1434">
        <v>1432</v>
      </c>
      <c r="B1434" t="s">
        <v>3329</v>
      </c>
      <c r="C1434" t="s">
        <v>3328</v>
      </c>
      <c r="E1434">
        <v>16729200</v>
      </c>
      <c r="F1434" t="s">
        <v>3327</v>
      </c>
      <c r="G1434" t="s">
        <v>5</v>
      </c>
      <c r="H1434" t="s">
        <v>4</v>
      </c>
      <c r="I1434" t="s">
        <v>3326</v>
      </c>
      <c r="J1434">
        <v>60018642</v>
      </c>
      <c r="K1434" t="s">
        <v>3325</v>
      </c>
      <c r="L1434" t="s">
        <v>421</v>
      </c>
      <c r="M1434" t="s">
        <v>96</v>
      </c>
      <c r="N1434">
        <v>3</v>
      </c>
      <c r="O1434" t="s">
        <v>3324</v>
      </c>
      <c r="P1434" t="s">
        <v>3323</v>
      </c>
      <c r="Q1434" t="s">
        <v>3322</v>
      </c>
      <c r="R1434" s="7">
        <v>38899</v>
      </c>
      <c r="S1434" s="8">
        <f t="shared" si="176"/>
        <v>2006</v>
      </c>
      <c r="T1434" s="8">
        <v>2006</v>
      </c>
      <c r="U1434" s="8">
        <f t="shared" si="177"/>
        <v>16</v>
      </c>
      <c r="V1434" s="7">
        <v>38899</v>
      </c>
      <c r="W1434" t="s">
        <v>369</v>
      </c>
      <c r="X1434" s="2">
        <v>1.1579999999999999</v>
      </c>
      <c r="Y1434" s="6">
        <f t="shared" si="178"/>
        <v>3.0912148634579962E-2</v>
      </c>
      <c r="AA1434">
        <v>1668595</v>
      </c>
      <c r="AB1434">
        <v>14223</v>
      </c>
      <c r="AD1434" t="s">
        <v>1</v>
      </c>
      <c r="AE1434">
        <v>89</v>
      </c>
      <c r="AF1434">
        <v>1</v>
      </c>
      <c r="AH1434" t="s">
        <v>3321</v>
      </c>
      <c r="AI1434" t="s">
        <v>3320</v>
      </c>
      <c r="AJ1434" t="s">
        <v>3319</v>
      </c>
      <c r="AK1434" t="s">
        <v>3318</v>
      </c>
      <c r="AL1434">
        <v>2</v>
      </c>
      <c r="AM1434" s="5">
        <f t="shared" si="179"/>
        <v>0.125</v>
      </c>
      <c r="AN1434" s="4">
        <f t="shared" si="180"/>
        <v>1.893222264293828E-4</v>
      </c>
      <c r="AO1434" s="3"/>
      <c r="AP1434">
        <v>0</v>
      </c>
      <c r="AR1434" t="s">
        <v>0</v>
      </c>
      <c r="AT1434" s="2">
        <v>3.573</v>
      </c>
      <c r="AU1434" s="1">
        <f t="shared" si="181"/>
        <v>2.1695300712134786</v>
      </c>
      <c r="AV1434" s="1">
        <f t="shared" si="182"/>
        <v>1.5550735430504674</v>
      </c>
      <c r="AW1434" s="1">
        <f t="shared" si="183"/>
        <v>0.94061701488745575</v>
      </c>
    </row>
    <row r="1435" spans="1:49" x14ac:dyDescent="0.2">
      <c r="A1435">
        <v>1433</v>
      </c>
      <c r="B1435" t="s">
        <v>3317</v>
      </c>
      <c r="C1435" t="s">
        <v>3316</v>
      </c>
      <c r="F1435" t="s">
        <v>3315</v>
      </c>
      <c r="G1435" t="s">
        <v>5</v>
      </c>
      <c r="H1435" t="s">
        <v>4</v>
      </c>
      <c r="I1435" t="s">
        <v>3314</v>
      </c>
      <c r="J1435" t="s">
        <v>3313</v>
      </c>
      <c r="K1435" t="s">
        <v>3312</v>
      </c>
      <c r="L1435" t="s">
        <v>3311</v>
      </c>
      <c r="M1435" t="s">
        <v>1321</v>
      </c>
      <c r="N1435">
        <v>3</v>
      </c>
      <c r="O1435" t="s">
        <v>3310</v>
      </c>
      <c r="P1435" t="s">
        <v>3309</v>
      </c>
      <c r="Q1435" t="s">
        <v>3308</v>
      </c>
      <c r="R1435" s="7">
        <v>38899</v>
      </c>
      <c r="S1435" s="8">
        <f t="shared" si="176"/>
        <v>2006</v>
      </c>
      <c r="T1435" s="8">
        <v>2006</v>
      </c>
      <c r="U1435" s="8">
        <f t="shared" si="177"/>
        <v>16</v>
      </c>
      <c r="V1435" s="7">
        <v>38899</v>
      </c>
      <c r="W1435" t="s">
        <v>3307</v>
      </c>
      <c r="X1435" s="2">
        <v>1.131</v>
      </c>
      <c r="Y1435" s="6">
        <f t="shared" si="178"/>
        <v>3.0191399055017221E-2</v>
      </c>
      <c r="AA1435" t="s">
        <v>3306</v>
      </c>
      <c r="AB1435">
        <v>26023</v>
      </c>
      <c r="AD1435" t="s">
        <v>1</v>
      </c>
      <c r="AE1435">
        <v>12</v>
      </c>
      <c r="AF1435">
        <v>4</v>
      </c>
      <c r="AG1435">
        <v>1668131</v>
      </c>
      <c r="AH1435" t="s">
        <v>3305</v>
      </c>
      <c r="AI1435" t="s">
        <v>3304</v>
      </c>
      <c r="AJ1435" t="s">
        <v>3303</v>
      </c>
      <c r="AK1435" t="s">
        <v>3302</v>
      </c>
      <c r="AL1435">
        <v>29</v>
      </c>
      <c r="AM1435" s="5">
        <f t="shared" si="179"/>
        <v>1.8125</v>
      </c>
      <c r="AN1435" s="4">
        <f t="shared" si="180"/>
        <v>2.7451722832260508E-3</v>
      </c>
      <c r="AO1435" s="3"/>
      <c r="AP1435">
        <v>0</v>
      </c>
      <c r="AR1435" t="s">
        <v>0</v>
      </c>
      <c r="AT1435" s="2" t="s">
        <v>6</v>
      </c>
      <c r="AU1435" s="1">
        <f t="shared" si="181"/>
        <v>2.1957531023479868</v>
      </c>
      <c r="AV1435" s="1">
        <f t="shared" si="182"/>
        <v>1.6468285669121636</v>
      </c>
      <c r="AW1435" s="1">
        <f t="shared" si="183"/>
        <v>1.0979040314763402</v>
      </c>
    </row>
    <row r="1436" spans="1:49" x14ac:dyDescent="0.2">
      <c r="A1436">
        <v>1434</v>
      </c>
      <c r="B1436" t="s">
        <v>3301</v>
      </c>
      <c r="F1436" t="s">
        <v>3300</v>
      </c>
      <c r="G1436" t="s">
        <v>5</v>
      </c>
      <c r="H1436" t="s">
        <v>4</v>
      </c>
      <c r="I1436" t="s">
        <v>3299</v>
      </c>
      <c r="J1436">
        <v>60020825</v>
      </c>
      <c r="K1436" t="s">
        <v>3298</v>
      </c>
      <c r="L1436" t="s">
        <v>3297</v>
      </c>
      <c r="M1436" t="s">
        <v>90</v>
      </c>
      <c r="N1436">
        <v>3</v>
      </c>
      <c r="O1436" t="s">
        <v>3296</v>
      </c>
      <c r="P1436" t="s">
        <v>3295</v>
      </c>
      <c r="Q1436" t="s">
        <v>3294</v>
      </c>
      <c r="R1436" s="7">
        <v>38899</v>
      </c>
      <c r="S1436" s="8">
        <f t="shared" si="176"/>
        <v>2006</v>
      </c>
      <c r="T1436" s="8">
        <v>2006</v>
      </c>
      <c r="U1436" s="8">
        <f t="shared" si="177"/>
        <v>16</v>
      </c>
      <c r="V1436" s="7">
        <v>38899</v>
      </c>
      <c r="W1436" t="s">
        <v>3293</v>
      </c>
      <c r="X1436" s="2">
        <v>0.33700000000000002</v>
      </c>
      <c r="Y1436" s="6">
        <f t="shared" si="178"/>
        <v>8.9960225300979701E-3</v>
      </c>
      <c r="AA1436">
        <v>2529262</v>
      </c>
      <c r="AB1436">
        <v>145208</v>
      </c>
      <c r="AD1436" t="s">
        <v>1</v>
      </c>
      <c r="AE1436">
        <v>80</v>
      </c>
      <c r="AF1436">
        <v>7</v>
      </c>
      <c r="AH1436" t="s">
        <v>3292</v>
      </c>
      <c r="AI1436" t="s">
        <v>3291</v>
      </c>
      <c r="AJ1436" t="s">
        <v>3290</v>
      </c>
      <c r="AK1436" t="s">
        <v>3289</v>
      </c>
      <c r="AL1436">
        <v>0</v>
      </c>
      <c r="AM1436" s="5">
        <f t="shared" si="179"/>
        <v>0</v>
      </c>
      <c r="AN1436" s="4">
        <f t="shared" si="180"/>
        <v>0</v>
      </c>
      <c r="AO1436" s="3"/>
      <c r="AP1436">
        <v>0</v>
      </c>
      <c r="AR1436" t="s">
        <v>0</v>
      </c>
      <c r="AT1436" s="2">
        <v>1.9470000000000001</v>
      </c>
      <c r="AU1436" s="1">
        <f t="shared" si="181"/>
        <v>0.62972157710685783</v>
      </c>
      <c r="AV1436" s="1">
        <f t="shared" si="182"/>
        <v>0.44980112650489851</v>
      </c>
      <c r="AW1436" s="1">
        <f t="shared" si="183"/>
        <v>0.26988067590293907</v>
      </c>
    </row>
    <row r="1437" spans="1:49" x14ac:dyDescent="0.2">
      <c r="A1437">
        <v>1435</v>
      </c>
      <c r="B1437" t="s">
        <v>3288</v>
      </c>
      <c r="C1437" t="s">
        <v>3287</v>
      </c>
      <c r="F1437" t="s">
        <v>3286</v>
      </c>
      <c r="G1437" t="s">
        <v>5</v>
      </c>
      <c r="H1437" t="s">
        <v>4</v>
      </c>
      <c r="I1437" t="s">
        <v>3285</v>
      </c>
      <c r="J1437">
        <v>60022134</v>
      </c>
      <c r="K1437" t="s">
        <v>3284</v>
      </c>
      <c r="L1437" t="s">
        <v>3283</v>
      </c>
      <c r="M1437" t="s">
        <v>760</v>
      </c>
      <c r="N1437">
        <v>2</v>
      </c>
      <c r="O1437" t="s">
        <v>3282</v>
      </c>
      <c r="P1437" t="s">
        <v>3281</v>
      </c>
      <c r="Q1437" t="s">
        <v>3280</v>
      </c>
      <c r="R1437" s="7">
        <v>38899</v>
      </c>
      <c r="S1437" s="8">
        <f t="shared" si="176"/>
        <v>2006</v>
      </c>
      <c r="T1437" s="8">
        <v>2006</v>
      </c>
      <c r="U1437" s="8">
        <f t="shared" si="177"/>
        <v>16</v>
      </c>
      <c r="V1437" s="7">
        <v>38899</v>
      </c>
      <c r="W1437" t="s">
        <v>196</v>
      </c>
      <c r="X1437" s="2">
        <v>1.6519999999999999</v>
      </c>
      <c r="Y1437" s="6">
        <f t="shared" si="178"/>
        <v>4.409919649769093E-2</v>
      </c>
      <c r="AA1437" t="s">
        <v>195</v>
      </c>
      <c r="AB1437">
        <v>17337</v>
      </c>
      <c r="AD1437" t="s">
        <v>1</v>
      </c>
      <c r="AE1437">
        <v>54</v>
      </c>
      <c r="AF1437">
        <v>7</v>
      </c>
      <c r="AH1437" t="s">
        <v>3279</v>
      </c>
      <c r="AI1437" t="s">
        <v>3278</v>
      </c>
      <c r="AJ1437" t="s">
        <v>3277</v>
      </c>
      <c r="AK1437" t="s">
        <v>3276</v>
      </c>
      <c r="AL1437">
        <v>25</v>
      </c>
      <c r="AM1437" s="5">
        <f t="shared" si="179"/>
        <v>1.5625</v>
      </c>
      <c r="AN1437" s="4">
        <f t="shared" si="180"/>
        <v>2.3665278303672851E-3</v>
      </c>
      <c r="AO1437" s="3"/>
      <c r="AP1437">
        <v>0</v>
      </c>
      <c r="AR1437" t="s">
        <v>0</v>
      </c>
      <c r="AT1437" s="2" t="s">
        <v>6</v>
      </c>
      <c r="AU1437" s="1">
        <f t="shared" si="181"/>
        <v>3.1579395897493838</v>
      </c>
      <c r="AV1437" s="1">
        <f t="shared" si="182"/>
        <v>2.3232862164029107</v>
      </c>
      <c r="AW1437" s="1">
        <f t="shared" si="183"/>
        <v>1.4886328430564377</v>
      </c>
    </row>
    <row r="1438" spans="1:49" x14ac:dyDescent="0.2">
      <c r="A1438">
        <v>1436</v>
      </c>
      <c r="B1438" t="s">
        <v>3275</v>
      </c>
      <c r="C1438" t="s">
        <v>3274</v>
      </c>
      <c r="F1438" t="s">
        <v>3273</v>
      </c>
      <c r="G1438" t="s">
        <v>5</v>
      </c>
      <c r="H1438" t="s">
        <v>4</v>
      </c>
      <c r="I1438" t="s">
        <v>3272</v>
      </c>
      <c r="J1438" t="s">
        <v>3271</v>
      </c>
      <c r="K1438" t="s">
        <v>3270</v>
      </c>
      <c r="L1438" t="s">
        <v>3269</v>
      </c>
      <c r="M1438" t="s">
        <v>82</v>
      </c>
      <c r="N1438">
        <v>4</v>
      </c>
      <c r="O1438" t="s">
        <v>3268</v>
      </c>
      <c r="P1438" t="s">
        <v>3267</v>
      </c>
      <c r="Q1438" t="s">
        <v>3266</v>
      </c>
      <c r="R1438" s="7">
        <v>38899</v>
      </c>
      <c r="S1438" s="8">
        <f t="shared" si="176"/>
        <v>2006</v>
      </c>
      <c r="T1438" s="8">
        <v>2006</v>
      </c>
      <c r="U1438" s="8">
        <f t="shared" si="177"/>
        <v>16</v>
      </c>
      <c r="V1438" s="7">
        <v>38899</v>
      </c>
      <c r="W1438" t="s">
        <v>196</v>
      </c>
      <c r="X1438" s="2">
        <v>1.6519999999999999</v>
      </c>
      <c r="Y1438" s="6">
        <f t="shared" si="178"/>
        <v>4.409919649769093E-2</v>
      </c>
      <c r="AA1438" t="s">
        <v>195</v>
      </c>
      <c r="AB1438">
        <v>17337</v>
      </c>
      <c r="AD1438" t="s">
        <v>1</v>
      </c>
      <c r="AE1438">
        <v>54</v>
      </c>
      <c r="AF1438">
        <v>7</v>
      </c>
      <c r="AH1438" t="s">
        <v>3265</v>
      </c>
      <c r="AI1438" t="s">
        <v>3264</v>
      </c>
      <c r="AJ1438" t="s">
        <v>3263</v>
      </c>
      <c r="AK1438" t="s">
        <v>3262</v>
      </c>
      <c r="AL1438">
        <v>179</v>
      </c>
      <c r="AM1438" s="5">
        <f t="shared" si="179"/>
        <v>11.1875</v>
      </c>
      <c r="AN1438" s="4">
        <f t="shared" si="180"/>
        <v>1.6944339265429761E-2</v>
      </c>
      <c r="AO1438" s="3"/>
      <c r="AP1438">
        <v>0</v>
      </c>
      <c r="AR1438" t="s">
        <v>0</v>
      </c>
      <c r="AT1438" s="2" t="s">
        <v>6</v>
      </c>
      <c r="AU1438" s="1">
        <f t="shared" si="181"/>
        <v>3.5952739328012582</v>
      </c>
      <c r="AV1438" s="1">
        <f t="shared" si="182"/>
        <v>3.0521767881560344</v>
      </c>
      <c r="AW1438" s="1">
        <f t="shared" si="183"/>
        <v>2.5090796435108107</v>
      </c>
    </row>
    <row r="1439" spans="1:49" x14ac:dyDescent="0.2">
      <c r="A1439">
        <v>1437</v>
      </c>
      <c r="B1439" t="s">
        <v>3261</v>
      </c>
      <c r="C1439" t="s">
        <v>3260</v>
      </c>
      <c r="F1439" t="s">
        <v>3259</v>
      </c>
      <c r="G1439" t="s">
        <v>5</v>
      </c>
      <c r="H1439" t="s">
        <v>4</v>
      </c>
      <c r="I1439" t="s">
        <v>3258</v>
      </c>
      <c r="J1439" t="s">
        <v>3257</v>
      </c>
      <c r="K1439" t="s">
        <v>3256</v>
      </c>
      <c r="L1439" t="s">
        <v>3255</v>
      </c>
      <c r="M1439" t="s">
        <v>3254</v>
      </c>
      <c r="N1439">
        <v>4</v>
      </c>
      <c r="O1439" t="s">
        <v>3253</v>
      </c>
      <c r="P1439" t="s">
        <v>3252</v>
      </c>
      <c r="Q1439" t="s">
        <v>3251</v>
      </c>
      <c r="R1439" s="7">
        <v>38899</v>
      </c>
      <c r="S1439" s="8">
        <f t="shared" si="176"/>
        <v>2006</v>
      </c>
      <c r="T1439" s="8">
        <v>2006</v>
      </c>
      <c r="U1439" s="8">
        <f t="shared" si="177"/>
        <v>16</v>
      </c>
      <c r="V1439" s="7">
        <v>38899</v>
      </c>
      <c r="W1439" t="s">
        <v>161</v>
      </c>
      <c r="X1439" s="2">
        <v>1.218</v>
      </c>
      <c r="Y1439" s="6">
        <f t="shared" si="178"/>
        <v>3.2513814366941618E-2</v>
      </c>
      <c r="AA1439">
        <v>189448</v>
      </c>
      <c r="AB1439">
        <v>15107</v>
      </c>
      <c r="AD1439" t="s">
        <v>1</v>
      </c>
      <c r="AE1439">
        <v>52</v>
      </c>
      <c r="AF1439">
        <v>7</v>
      </c>
      <c r="AH1439" t="s">
        <v>3250</v>
      </c>
      <c r="AI1439" t="s">
        <v>3249</v>
      </c>
      <c r="AJ1439" t="s">
        <v>3248</v>
      </c>
      <c r="AK1439" t="s">
        <v>3247</v>
      </c>
      <c r="AL1439">
        <v>96</v>
      </c>
      <c r="AM1439" s="5">
        <f t="shared" si="179"/>
        <v>6</v>
      </c>
      <c r="AN1439" s="4">
        <f t="shared" si="180"/>
        <v>9.0874668686103752E-3</v>
      </c>
      <c r="AO1439" s="3"/>
      <c r="AP1439">
        <v>0</v>
      </c>
      <c r="AR1439" t="s">
        <v>0</v>
      </c>
      <c r="AT1439" s="2" t="s">
        <v>6</v>
      </c>
      <c r="AU1439" s="1">
        <f t="shared" si="181"/>
        <v>2.5485910117442243</v>
      </c>
      <c r="AV1439" s="1">
        <f t="shared" si="182"/>
        <v>2.0800640617775996</v>
      </c>
      <c r="AW1439" s="1">
        <f t="shared" si="183"/>
        <v>1.6115371118109747</v>
      </c>
    </row>
    <row r="1440" spans="1:49" x14ac:dyDescent="0.2">
      <c r="A1440">
        <v>1438</v>
      </c>
      <c r="B1440" t="s">
        <v>3246</v>
      </c>
      <c r="C1440" t="s">
        <v>3245</v>
      </c>
      <c r="F1440" t="s">
        <v>3244</v>
      </c>
      <c r="G1440" t="s">
        <v>5</v>
      </c>
      <c r="H1440" t="s">
        <v>4</v>
      </c>
      <c r="I1440" t="s">
        <v>3243</v>
      </c>
      <c r="J1440" t="s">
        <v>3242</v>
      </c>
      <c r="K1440" t="s">
        <v>3241</v>
      </c>
      <c r="L1440" t="s">
        <v>3240</v>
      </c>
      <c r="M1440" t="s">
        <v>183</v>
      </c>
      <c r="N1440">
        <v>3</v>
      </c>
      <c r="O1440" t="s">
        <v>3239</v>
      </c>
      <c r="P1440" t="s">
        <v>3238</v>
      </c>
      <c r="Q1440" t="s">
        <v>3237</v>
      </c>
      <c r="R1440" s="7">
        <v>38899</v>
      </c>
      <c r="S1440" s="8">
        <f t="shared" si="176"/>
        <v>2006</v>
      </c>
      <c r="T1440" s="8">
        <v>2006</v>
      </c>
      <c r="U1440" s="8">
        <f t="shared" si="177"/>
        <v>16</v>
      </c>
      <c r="V1440" s="7">
        <v>38899</v>
      </c>
      <c r="W1440" t="s">
        <v>196</v>
      </c>
      <c r="X1440" s="2">
        <v>1.6519999999999999</v>
      </c>
      <c r="Y1440" s="6">
        <f t="shared" si="178"/>
        <v>4.409919649769093E-2</v>
      </c>
      <c r="AA1440" t="s">
        <v>195</v>
      </c>
      <c r="AB1440">
        <v>17337</v>
      </c>
      <c r="AD1440" t="s">
        <v>1</v>
      </c>
      <c r="AE1440">
        <v>54</v>
      </c>
      <c r="AF1440">
        <v>7</v>
      </c>
      <c r="AH1440" t="s">
        <v>3236</v>
      </c>
      <c r="AI1440" t="s">
        <v>3235</v>
      </c>
      <c r="AJ1440" t="s">
        <v>3234</v>
      </c>
      <c r="AK1440" t="s">
        <v>3233</v>
      </c>
      <c r="AL1440">
        <v>41</v>
      </c>
      <c r="AM1440" s="5">
        <f t="shared" si="179"/>
        <v>2.5625</v>
      </c>
      <c r="AN1440" s="4">
        <f t="shared" si="180"/>
        <v>3.8811056418023475E-3</v>
      </c>
      <c r="AO1440" s="3"/>
      <c r="AP1440">
        <v>0</v>
      </c>
      <c r="AR1440" t="s">
        <v>0</v>
      </c>
      <c r="AT1440" s="2" t="s">
        <v>6</v>
      </c>
      <c r="AU1440" s="1">
        <f t="shared" si="181"/>
        <v>3.2033769240924355</v>
      </c>
      <c r="AV1440" s="1">
        <f t="shared" si="182"/>
        <v>2.3990151069746641</v>
      </c>
      <c r="AW1440" s="1">
        <f t="shared" si="183"/>
        <v>1.5946532898568919</v>
      </c>
    </row>
    <row r="1441" spans="1:49" x14ac:dyDescent="0.2">
      <c r="A1441">
        <v>1439</v>
      </c>
      <c r="B1441" t="s">
        <v>3232</v>
      </c>
      <c r="C1441" t="s">
        <v>3231</v>
      </c>
      <c r="F1441" t="s">
        <v>3230</v>
      </c>
      <c r="G1441" t="s">
        <v>5</v>
      </c>
      <c r="H1441" t="s">
        <v>4</v>
      </c>
      <c r="I1441" t="s">
        <v>3229</v>
      </c>
      <c r="J1441" t="s">
        <v>3224</v>
      </c>
      <c r="K1441" t="s">
        <v>3228</v>
      </c>
      <c r="L1441" t="s">
        <v>3227</v>
      </c>
      <c r="M1441" t="s">
        <v>30</v>
      </c>
      <c r="N1441">
        <v>2</v>
      </c>
      <c r="O1441" t="s">
        <v>3226</v>
      </c>
      <c r="P1441" t="s">
        <v>3225</v>
      </c>
      <c r="Q1441" t="s">
        <v>3224</v>
      </c>
      <c r="R1441" s="7">
        <v>38899</v>
      </c>
      <c r="S1441" s="8">
        <f t="shared" si="176"/>
        <v>2006</v>
      </c>
      <c r="T1441" s="8">
        <v>2006</v>
      </c>
      <c r="U1441" s="8">
        <f t="shared" si="177"/>
        <v>16</v>
      </c>
      <c r="V1441" s="7">
        <v>38899</v>
      </c>
      <c r="W1441" t="s">
        <v>173</v>
      </c>
      <c r="X1441" s="2">
        <v>2.3759999999999999</v>
      </c>
      <c r="Y1441" s="6">
        <f t="shared" si="178"/>
        <v>6.3425963001521576E-2</v>
      </c>
      <c r="AA1441" t="s">
        <v>172</v>
      </c>
      <c r="AB1441">
        <v>26765</v>
      </c>
      <c r="AC1441">
        <v>15384357</v>
      </c>
      <c r="AD1441" t="s">
        <v>1</v>
      </c>
      <c r="AE1441">
        <v>645</v>
      </c>
      <c r="AF1441" t="s">
        <v>171</v>
      </c>
      <c r="AH1441" t="s">
        <v>3223</v>
      </c>
      <c r="AI1441" t="s">
        <v>3222</v>
      </c>
      <c r="AJ1441" t="s">
        <v>3221</v>
      </c>
      <c r="AK1441" t="s">
        <v>3220</v>
      </c>
      <c r="AL1441">
        <v>13</v>
      </c>
      <c r="AM1441" s="5">
        <f t="shared" si="179"/>
        <v>0.8125</v>
      </c>
      <c r="AN1441" s="4">
        <f t="shared" si="180"/>
        <v>1.2305944717909882E-3</v>
      </c>
      <c r="AO1441" s="3"/>
      <c r="AP1441">
        <v>0</v>
      </c>
      <c r="AR1441" t="s">
        <v>0</v>
      </c>
      <c r="AT1441" s="2">
        <v>5.8739999999999997</v>
      </c>
      <c r="AU1441" s="1">
        <f t="shared" si="181"/>
        <v>4.4767352442602393</v>
      </c>
      <c r="AV1441" s="1">
        <f t="shared" si="182"/>
        <v>3.2328278736656282</v>
      </c>
      <c r="AW1441" s="1">
        <f t="shared" si="183"/>
        <v>1.9889205030710164</v>
      </c>
    </row>
    <row r="1442" spans="1:49" x14ac:dyDescent="0.2">
      <c r="A1442">
        <v>1440</v>
      </c>
      <c r="B1442" t="s">
        <v>3219</v>
      </c>
      <c r="F1442" t="s">
        <v>3218</v>
      </c>
      <c r="G1442" t="s">
        <v>5</v>
      </c>
      <c r="H1442" t="s">
        <v>4</v>
      </c>
      <c r="I1442" t="s">
        <v>3217</v>
      </c>
      <c r="J1442">
        <v>60023345</v>
      </c>
      <c r="K1442" t="s">
        <v>290</v>
      </c>
      <c r="L1442" t="s">
        <v>289</v>
      </c>
      <c r="M1442" t="s">
        <v>90</v>
      </c>
      <c r="N1442">
        <v>3</v>
      </c>
      <c r="O1442" t="s">
        <v>3216</v>
      </c>
      <c r="P1442" t="s">
        <v>3215</v>
      </c>
      <c r="Q1442" t="s">
        <v>3214</v>
      </c>
      <c r="R1442" s="7">
        <v>38899</v>
      </c>
      <c r="S1442" s="8">
        <f t="shared" si="176"/>
        <v>2006</v>
      </c>
      <c r="T1442" s="8">
        <v>2006</v>
      </c>
      <c r="U1442" s="8">
        <f t="shared" si="177"/>
        <v>16</v>
      </c>
      <c r="V1442" s="7">
        <v>38899</v>
      </c>
      <c r="W1442" t="s">
        <v>288</v>
      </c>
      <c r="X1442" s="2">
        <v>0.10100000000000001</v>
      </c>
      <c r="Y1442" s="6">
        <f t="shared" si="178"/>
        <v>2.6961373161421215E-3</v>
      </c>
      <c r="AA1442">
        <v>9711600</v>
      </c>
      <c r="AB1442">
        <v>29590</v>
      </c>
      <c r="AD1442" t="s">
        <v>1</v>
      </c>
      <c r="AE1442">
        <v>16</v>
      </c>
      <c r="AF1442">
        <v>2</v>
      </c>
      <c r="AH1442" t="s">
        <v>3213</v>
      </c>
      <c r="AI1442" t="s">
        <v>3212</v>
      </c>
      <c r="AJ1442" t="s">
        <v>3211</v>
      </c>
      <c r="AK1442" t="s">
        <v>3210</v>
      </c>
      <c r="AL1442">
        <v>2</v>
      </c>
      <c r="AM1442" s="5">
        <f t="shared" si="179"/>
        <v>0.125</v>
      </c>
      <c r="AN1442" s="4">
        <f t="shared" si="180"/>
        <v>1.893222264293828E-4</v>
      </c>
      <c r="AO1442" s="3"/>
      <c r="AP1442">
        <v>0</v>
      </c>
      <c r="AR1442" t="s">
        <v>0</v>
      </c>
      <c r="AT1442" s="2" t="s">
        <v>6</v>
      </c>
      <c r="AU1442" s="1">
        <f t="shared" si="181"/>
        <v>0.19440927892282997</v>
      </c>
      <c r="AV1442" s="1">
        <f t="shared" si="182"/>
        <v>0.1442729771285752</v>
      </c>
      <c r="AW1442" s="1">
        <f t="shared" si="183"/>
        <v>9.4136675334320435E-2</v>
      </c>
    </row>
    <row r="1443" spans="1:49" x14ac:dyDescent="0.2">
      <c r="A1443">
        <v>1441</v>
      </c>
      <c r="B1443" t="s">
        <v>3209</v>
      </c>
      <c r="C1443" t="s">
        <v>3208</v>
      </c>
      <c r="F1443" t="s">
        <v>3207</v>
      </c>
      <c r="G1443" t="s">
        <v>5</v>
      </c>
      <c r="H1443" t="s">
        <v>4</v>
      </c>
      <c r="I1443" t="s">
        <v>3206</v>
      </c>
      <c r="J1443" t="s">
        <v>3205</v>
      </c>
      <c r="K1443" t="s">
        <v>3204</v>
      </c>
      <c r="L1443" t="s">
        <v>3203</v>
      </c>
      <c r="M1443" t="s">
        <v>30</v>
      </c>
      <c r="N1443">
        <v>2</v>
      </c>
      <c r="O1443" t="s">
        <v>3202</v>
      </c>
      <c r="P1443" t="s">
        <v>3201</v>
      </c>
      <c r="Q1443" t="s">
        <v>3200</v>
      </c>
      <c r="R1443" s="7">
        <v>38899</v>
      </c>
      <c r="S1443" s="8">
        <f t="shared" si="176"/>
        <v>2006</v>
      </c>
      <c r="T1443" s="8">
        <v>2006</v>
      </c>
      <c r="U1443" s="8">
        <f t="shared" si="177"/>
        <v>16</v>
      </c>
      <c r="V1443" s="7">
        <v>38899</v>
      </c>
      <c r="W1443" t="s">
        <v>161</v>
      </c>
      <c r="X1443" s="2">
        <v>1.218</v>
      </c>
      <c r="Y1443" s="6">
        <f t="shared" si="178"/>
        <v>3.2513814366941618E-2</v>
      </c>
      <c r="AA1443">
        <v>189448</v>
      </c>
      <c r="AB1443">
        <v>15107</v>
      </c>
      <c r="AD1443" t="s">
        <v>1</v>
      </c>
      <c r="AE1443">
        <v>52</v>
      </c>
      <c r="AF1443">
        <v>7</v>
      </c>
      <c r="AH1443" t="s">
        <v>3199</v>
      </c>
      <c r="AI1443" t="s">
        <v>3198</v>
      </c>
      <c r="AJ1443" t="s">
        <v>3197</v>
      </c>
      <c r="AK1443" t="s">
        <v>3196</v>
      </c>
      <c r="AL1443">
        <v>4</v>
      </c>
      <c r="AM1443" s="5">
        <f t="shared" si="179"/>
        <v>0.25</v>
      </c>
      <c r="AN1443" s="4">
        <f t="shared" si="180"/>
        <v>3.786444528587656E-4</v>
      </c>
      <c r="AO1443" s="3"/>
      <c r="AP1443">
        <v>0</v>
      </c>
      <c r="AR1443" t="s">
        <v>0</v>
      </c>
      <c r="AT1443" s="2" t="s">
        <v>6</v>
      </c>
      <c r="AU1443" s="1">
        <f t="shared" si="181"/>
        <v>2.2873263392716758</v>
      </c>
      <c r="AV1443" s="1">
        <f t="shared" si="182"/>
        <v>1.6446229409900193</v>
      </c>
      <c r="AW1443" s="1">
        <f t="shared" si="183"/>
        <v>1.0019195427083623</v>
      </c>
    </row>
    <row r="1444" spans="1:49" x14ac:dyDescent="0.2">
      <c r="A1444">
        <v>1442</v>
      </c>
      <c r="B1444" t="s">
        <v>3195</v>
      </c>
      <c r="C1444" t="s">
        <v>3194</v>
      </c>
      <c r="F1444" t="s">
        <v>3193</v>
      </c>
      <c r="G1444" t="s">
        <v>5</v>
      </c>
      <c r="H1444" t="s">
        <v>4</v>
      </c>
      <c r="I1444" t="s">
        <v>687</v>
      </c>
      <c r="J1444" t="s">
        <v>3192</v>
      </c>
      <c r="K1444" t="s">
        <v>3191</v>
      </c>
      <c r="L1444" t="s">
        <v>3190</v>
      </c>
      <c r="M1444" t="s">
        <v>3189</v>
      </c>
      <c r="N1444">
        <v>3</v>
      </c>
      <c r="O1444" t="s">
        <v>3188</v>
      </c>
      <c r="P1444" t="s">
        <v>3187</v>
      </c>
      <c r="Q1444" t="s">
        <v>3186</v>
      </c>
      <c r="R1444" s="7">
        <v>38899</v>
      </c>
      <c r="S1444" s="8">
        <f t="shared" si="176"/>
        <v>2006</v>
      </c>
      <c r="T1444" s="8">
        <v>2006</v>
      </c>
      <c r="U1444" s="8">
        <f t="shared" si="177"/>
        <v>16</v>
      </c>
      <c r="V1444" s="7">
        <v>38899</v>
      </c>
      <c r="W1444" t="s">
        <v>196</v>
      </c>
      <c r="X1444" s="2">
        <v>1.6519999999999999</v>
      </c>
      <c r="Y1444" s="6">
        <f t="shared" si="178"/>
        <v>4.409919649769093E-2</v>
      </c>
      <c r="AA1444" t="s">
        <v>195</v>
      </c>
      <c r="AB1444">
        <v>17337</v>
      </c>
      <c r="AD1444" t="s">
        <v>1</v>
      </c>
      <c r="AE1444">
        <v>54</v>
      </c>
      <c r="AF1444">
        <v>7</v>
      </c>
      <c r="AH1444" t="s">
        <v>3185</v>
      </c>
      <c r="AI1444" t="s">
        <v>3184</v>
      </c>
      <c r="AJ1444" t="s">
        <v>3183</v>
      </c>
      <c r="AK1444" t="s">
        <v>3182</v>
      </c>
      <c r="AL1444">
        <v>8</v>
      </c>
      <c r="AM1444" s="5">
        <f t="shared" si="179"/>
        <v>0.5</v>
      </c>
      <c r="AN1444" s="4">
        <f t="shared" si="180"/>
        <v>7.572889057175312E-4</v>
      </c>
      <c r="AO1444" s="3"/>
      <c r="AP1444">
        <v>0</v>
      </c>
      <c r="AR1444" t="s">
        <v>0</v>
      </c>
      <c r="AT1444" s="2" t="s">
        <v>6</v>
      </c>
      <c r="AU1444" s="1">
        <f t="shared" si="181"/>
        <v>3.1096624220098912</v>
      </c>
      <c r="AV1444" s="1">
        <f t="shared" si="182"/>
        <v>2.2428242701704231</v>
      </c>
      <c r="AW1444" s="1">
        <f t="shared" si="183"/>
        <v>1.375986118330955</v>
      </c>
    </row>
    <row r="1445" spans="1:49" x14ac:dyDescent="0.2">
      <c r="A1445">
        <v>1443</v>
      </c>
      <c r="B1445" t="s">
        <v>3181</v>
      </c>
      <c r="C1445" t="s">
        <v>3180</v>
      </c>
      <c r="F1445" t="s">
        <v>3179</v>
      </c>
      <c r="G1445" t="s">
        <v>5</v>
      </c>
      <c r="H1445" t="s">
        <v>4</v>
      </c>
      <c r="I1445" t="s">
        <v>24</v>
      </c>
      <c r="J1445">
        <v>60005304</v>
      </c>
      <c r="K1445" t="s">
        <v>203</v>
      </c>
      <c r="L1445" t="s">
        <v>202</v>
      </c>
      <c r="M1445" t="s">
        <v>16</v>
      </c>
      <c r="N1445">
        <v>5</v>
      </c>
      <c r="O1445" t="s">
        <v>3178</v>
      </c>
      <c r="P1445" t="s">
        <v>3177</v>
      </c>
      <c r="Q1445" t="s">
        <v>3176</v>
      </c>
      <c r="R1445" s="7">
        <v>38899</v>
      </c>
      <c r="S1445" s="8">
        <f t="shared" si="176"/>
        <v>2006</v>
      </c>
      <c r="T1445" s="8">
        <v>2006</v>
      </c>
      <c r="U1445" s="8">
        <f t="shared" si="177"/>
        <v>16</v>
      </c>
      <c r="V1445" s="7">
        <v>38899</v>
      </c>
      <c r="W1445" t="s">
        <v>196</v>
      </c>
      <c r="X1445" s="2">
        <v>1.6519999999999999</v>
      </c>
      <c r="Y1445" s="6">
        <f t="shared" si="178"/>
        <v>4.409919649769093E-2</v>
      </c>
      <c r="AA1445" t="s">
        <v>195</v>
      </c>
      <c r="AB1445">
        <v>17337</v>
      </c>
      <c r="AD1445" t="s">
        <v>1</v>
      </c>
      <c r="AE1445">
        <v>54</v>
      </c>
      <c r="AF1445">
        <v>7</v>
      </c>
      <c r="AH1445" t="s">
        <v>3175</v>
      </c>
      <c r="AI1445" t="s">
        <v>3174</v>
      </c>
      <c r="AJ1445" t="s">
        <v>3173</v>
      </c>
      <c r="AK1445" t="s">
        <v>3172</v>
      </c>
      <c r="AL1445">
        <v>59</v>
      </c>
      <c r="AM1445" s="5">
        <f t="shared" si="179"/>
        <v>3.6875</v>
      </c>
      <c r="AN1445" s="4">
        <f t="shared" si="180"/>
        <v>5.585005679666793E-3</v>
      </c>
      <c r="AO1445" s="3"/>
      <c r="AP1445">
        <v>0</v>
      </c>
      <c r="AR1445" t="s">
        <v>0</v>
      </c>
      <c r="AT1445" s="2" t="s">
        <v>6</v>
      </c>
      <c r="AU1445" s="1">
        <f t="shared" si="181"/>
        <v>3.2544939252283687</v>
      </c>
      <c r="AV1445" s="1">
        <f t="shared" si="182"/>
        <v>2.4842101088678863</v>
      </c>
      <c r="AW1445" s="1">
        <f t="shared" si="183"/>
        <v>1.7139262925074035</v>
      </c>
    </row>
    <row r="1446" spans="1:49" x14ac:dyDescent="0.2">
      <c r="A1446">
        <v>1444</v>
      </c>
      <c r="B1446" t="s">
        <v>3171</v>
      </c>
      <c r="C1446" t="s">
        <v>3170</v>
      </c>
      <c r="F1446" t="s">
        <v>3169</v>
      </c>
      <c r="G1446" t="s">
        <v>5</v>
      </c>
      <c r="H1446" t="s">
        <v>4</v>
      </c>
      <c r="I1446" t="s">
        <v>3168</v>
      </c>
      <c r="J1446">
        <v>60033154</v>
      </c>
      <c r="K1446" t="s">
        <v>542</v>
      </c>
      <c r="L1446" t="s">
        <v>541</v>
      </c>
      <c r="M1446" t="s">
        <v>98</v>
      </c>
      <c r="N1446">
        <v>2</v>
      </c>
      <c r="O1446" t="s">
        <v>3167</v>
      </c>
      <c r="P1446" t="s">
        <v>3166</v>
      </c>
      <c r="Q1446" t="s">
        <v>540</v>
      </c>
      <c r="R1446" s="7">
        <v>38899</v>
      </c>
      <c r="S1446" s="8">
        <f t="shared" si="176"/>
        <v>2006</v>
      </c>
      <c r="T1446" s="8">
        <v>2006</v>
      </c>
      <c r="U1446" s="8">
        <f t="shared" si="177"/>
        <v>16</v>
      </c>
      <c r="V1446" s="7">
        <v>38899</v>
      </c>
      <c r="W1446" t="s">
        <v>196</v>
      </c>
      <c r="X1446" s="2">
        <v>1.6519999999999999</v>
      </c>
      <c r="Y1446" s="6">
        <f t="shared" si="178"/>
        <v>4.409919649769093E-2</v>
      </c>
      <c r="AA1446" t="s">
        <v>195</v>
      </c>
      <c r="AB1446">
        <v>17337</v>
      </c>
      <c r="AD1446" t="s">
        <v>1</v>
      </c>
      <c r="AE1446">
        <v>54</v>
      </c>
      <c r="AF1446">
        <v>7</v>
      </c>
      <c r="AH1446" t="s">
        <v>3165</v>
      </c>
      <c r="AI1446" t="s">
        <v>3164</v>
      </c>
      <c r="AJ1446" t="s">
        <v>3163</v>
      </c>
      <c r="AK1446" t="s">
        <v>3162</v>
      </c>
      <c r="AL1446">
        <v>33</v>
      </c>
      <c r="AM1446" s="5">
        <f t="shared" si="179"/>
        <v>2.0625</v>
      </c>
      <c r="AN1446" s="4">
        <f t="shared" si="180"/>
        <v>3.1238167360848165E-3</v>
      </c>
      <c r="AO1446" s="3"/>
      <c r="AP1446">
        <v>0</v>
      </c>
      <c r="AR1446" t="s">
        <v>0</v>
      </c>
      <c r="AT1446" s="2" t="s">
        <v>6</v>
      </c>
      <c r="AU1446" s="1">
        <f t="shared" si="181"/>
        <v>3.1806582569209096</v>
      </c>
      <c r="AV1446" s="1">
        <f t="shared" si="182"/>
        <v>2.3611506616887876</v>
      </c>
      <c r="AW1446" s="1">
        <f t="shared" si="183"/>
        <v>1.5416430664566649</v>
      </c>
    </row>
    <row r="1447" spans="1:49" x14ac:dyDescent="0.2">
      <c r="A1447">
        <v>1445</v>
      </c>
      <c r="B1447" t="s">
        <v>3161</v>
      </c>
      <c r="C1447" t="s">
        <v>3160</v>
      </c>
      <c r="F1447" t="s">
        <v>3159</v>
      </c>
      <c r="G1447" t="s">
        <v>5</v>
      </c>
      <c r="H1447" t="s">
        <v>4</v>
      </c>
      <c r="I1447" t="s">
        <v>3158</v>
      </c>
      <c r="J1447">
        <v>60023004</v>
      </c>
      <c r="K1447" t="s">
        <v>1115</v>
      </c>
      <c r="L1447" t="s">
        <v>1114</v>
      </c>
      <c r="M1447" t="s">
        <v>16</v>
      </c>
      <c r="N1447">
        <v>2</v>
      </c>
      <c r="O1447" t="s">
        <v>3157</v>
      </c>
      <c r="P1447" t="s">
        <v>3156</v>
      </c>
      <c r="Q1447" t="s">
        <v>1309</v>
      </c>
      <c r="R1447" s="7">
        <v>38899</v>
      </c>
      <c r="S1447" s="8">
        <f t="shared" si="176"/>
        <v>2006</v>
      </c>
      <c r="T1447" s="8">
        <v>2006</v>
      </c>
      <c r="U1447" s="8">
        <f t="shared" si="177"/>
        <v>16</v>
      </c>
      <c r="V1447" s="7">
        <v>38899</v>
      </c>
      <c r="W1447" t="s">
        <v>161</v>
      </c>
      <c r="X1447" s="2">
        <v>1.218</v>
      </c>
      <c r="Y1447" s="6">
        <f t="shared" si="178"/>
        <v>3.2513814366941618E-2</v>
      </c>
      <c r="AA1447">
        <v>189448</v>
      </c>
      <c r="AB1447">
        <v>15107</v>
      </c>
      <c r="AD1447" t="s">
        <v>1</v>
      </c>
      <c r="AE1447">
        <v>52</v>
      </c>
      <c r="AF1447">
        <v>7</v>
      </c>
      <c r="AH1447" t="s">
        <v>3155</v>
      </c>
      <c r="AI1447" t="s">
        <v>3154</v>
      </c>
      <c r="AJ1447" t="s">
        <v>3153</v>
      </c>
      <c r="AK1447" t="s">
        <v>3152</v>
      </c>
      <c r="AL1447">
        <v>107</v>
      </c>
      <c r="AM1447" s="5">
        <f t="shared" si="179"/>
        <v>6.6875</v>
      </c>
      <c r="AN1447" s="4">
        <f t="shared" si="180"/>
        <v>1.0128739113971981E-2</v>
      </c>
      <c r="AO1447" s="3"/>
      <c r="AP1447">
        <v>0</v>
      </c>
      <c r="AQ1447" t="s">
        <v>28</v>
      </c>
      <c r="AR1447" t="s">
        <v>2752</v>
      </c>
      <c r="AS1447" t="s">
        <v>27</v>
      </c>
      <c r="AT1447" s="2" t="s">
        <v>6</v>
      </c>
      <c r="AU1447" s="1">
        <f t="shared" si="181"/>
        <v>2.5798291791050727</v>
      </c>
      <c r="AV1447" s="1">
        <f t="shared" si="182"/>
        <v>2.1321276740456798</v>
      </c>
      <c r="AW1447" s="1">
        <f t="shared" si="183"/>
        <v>1.6844261689862872</v>
      </c>
    </row>
    <row r="1448" spans="1:49" x14ac:dyDescent="0.2">
      <c r="A1448">
        <v>1446</v>
      </c>
      <c r="B1448" t="s">
        <v>3151</v>
      </c>
      <c r="C1448" t="s">
        <v>3150</v>
      </c>
      <c r="F1448" t="s">
        <v>3149</v>
      </c>
      <c r="G1448" t="s">
        <v>5</v>
      </c>
      <c r="H1448" t="s">
        <v>4</v>
      </c>
      <c r="I1448" t="s">
        <v>673</v>
      </c>
      <c r="N1448">
        <v>1</v>
      </c>
      <c r="O1448" t="s">
        <v>3148</v>
      </c>
      <c r="P1448">
        <v>7003684032</v>
      </c>
      <c r="R1448" s="7">
        <v>38899</v>
      </c>
      <c r="S1448" s="8">
        <f t="shared" si="176"/>
        <v>2006</v>
      </c>
      <c r="T1448" s="8">
        <v>2006</v>
      </c>
      <c r="U1448" s="8">
        <f t="shared" si="177"/>
        <v>16</v>
      </c>
      <c r="V1448" s="7">
        <v>38899</v>
      </c>
      <c r="W1448" t="s">
        <v>881</v>
      </c>
      <c r="X1448" s="2">
        <v>0.29499999999999998</v>
      </c>
      <c r="Y1448" s="6">
        <f t="shared" si="178"/>
        <v>7.8748565174448087E-3</v>
      </c>
      <c r="AA1448">
        <v>10642269</v>
      </c>
      <c r="AB1448">
        <v>19554</v>
      </c>
      <c r="AD1448" t="s">
        <v>1</v>
      </c>
      <c r="AE1448">
        <v>51</v>
      </c>
      <c r="AF1448">
        <v>7</v>
      </c>
      <c r="AH1448" t="s">
        <v>3147</v>
      </c>
      <c r="AI1448" t="s">
        <v>3146</v>
      </c>
      <c r="AK1448" t="s">
        <v>3145</v>
      </c>
      <c r="AL1448">
        <v>0</v>
      </c>
      <c r="AM1448" s="5">
        <f t="shared" si="179"/>
        <v>0</v>
      </c>
      <c r="AN1448" s="4">
        <f t="shared" si="180"/>
        <v>0</v>
      </c>
      <c r="AO1448" s="3"/>
      <c r="AP1448">
        <v>0</v>
      </c>
      <c r="AR1448" s="9">
        <v>1397844</v>
      </c>
      <c r="AT1448" s="2" t="s">
        <v>6</v>
      </c>
      <c r="AU1448" s="1">
        <f t="shared" si="181"/>
        <v>0.55123995622113653</v>
      </c>
      <c r="AV1448" s="1">
        <f t="shared" si="182"/>
        <v>0.39374282587224041</v>
      </c>
      <c r="AW1448" s="1">
        <f t="shared" si="183"/>
        <v>0.23624569552334423</v>
      </c>
    </row>
    <row r="1449" spans="1:49" x14ac:dyDescent="0.2">
      <c r="A1449">
        <v>1447</v>
      </c>
      <c r="B1449" t="s">
        <v>3144</v>
      </c>
      <c r="C1449" t="s">
        <v>3143</v>
      </c>
      <c r="F1449" t="s">
        <v>3142</v>
      </c>
      <c r="G1449" t="s">
        <v>5</v>
      </c>
      <c r="H1449" t="s">
        <v>4</v>
      </c>
      <c r="I1449" t="s">
        <v>3141</v>
      </c>
      <c r="J1449">
        <v>60090755</v>
      </c>
      <c r="K1449" t="s">
        <v>3140</v>
      </c>
      <c r="L1449" t="s">
        <v>402</v>
      </c>
      <c r="M1449" t="s">
        <v>211</v>
      </c>
      <c r="N1449">
        <v>2</v>
      </c>
      <c r="O1449" t="s">
        <v>3139</v>
      </c>
      <c r="P1449" t="s">
        <v>3138</v>
      </c>
      <c r="Q1449" t="s">
        <v>3137</v>
      </c>
      <c r="R1449" s="7">
        <v>38899</v>
      </c>
      <c r="S1449" s="8">
        <f t="shared" si="176"/>
        <v>2006</v>
      </c>
      <c r="T1449" s="8">
        <v>2006</v>
      </c>
      <c r="U1449" s="8">
        <f t="shared" si="177"/>
        <v>16</v>
      </c>
      <c r="V1449" s="7">
        <v>38899</v>
      </c>
      <c r="W1449" t="s">
        <v>414</v>
      </c>
      <c r="X1449" s="2">
        <v>1.3460000000000001</v>
      </c>
      <c r="Y1449" s="6">
        <f t="shared" si="178"/>
        <v>3.593070126264649E-2</v>
      </c>
      <c r="AA1449">
        <v>7338724</v>
      </c>
      <c r="AB1449">
        <v>12178</v>
      </c>
      <c r="AD1449" t="s">
        <v>1</v>
      </c>
      <c r="AE1449">
        <v>24</v>
      </c>
      <c r="AF1449">
        <v>7</v>
      </c>
      <c r="AH1449" t="s">
        <v>3136</v>
      </c>
      <c r="AI1449" t="s">
        <v>3135</v>
      </c>
      <c r="AJ1449" t="s">
        <v>3134</v>
      </c>
      <c r="AK1449" t="s">
        <v>3133</v>
      </c>
      <c r="AL1449">
        <v>26</v>
      </c>
      <c r="AM1449" s="5">
        <f t="shared" si="179"/>
        <v>1.625</v>
      </c>
      <c r="AN1449" s="4">
        <f t="shared" si="180"/>
        <v>2.4611889435819764E-3</v>
      </c>
      <c r="AO1449" s="3"/>
      <c r="AP1449">
        <v>0</v>
      </c>
      <c r="AR1449" t="s">
        <v>0</v>
      </c>
      <c r="AT1449" s="2">
        <v>4.1420000000000003</v>
      </c>
      <c r="AU1449" s="1">
        <f t="shared" si="181"/>
        <v>2.5889847566927133</v>
      </c>
      <c r="AV1449" s="1">
        <f t="shared" si="182"/>
        <v>1.9195945103114236</v>
      </c>
      <c r="AW1449" s="1">
        <f t="shared" si="183"/>
        <v>1.250204263930133</v>
      </c>
    </row>
    <row r="1450" spans="1:49" x14ac:dyDescent="0.2">
      <c r="A1450">
        <v>1448</v>
      </c>
      <c r="B1450" t="s">
        <v>3132</v>
      </c>
      <c r="C1450" t="s">
        <v>3131</v>
      </c>
      <c r="F1450" t="s">
        <v>3130</v>
      </c>
      <c r="G1450" t="s">
        <v>5</v>
      </c>
      <c r="H1450" t="s">
        <v>4</v>
      </c>
      <c r="I1450" t="s">
        <v>3129</v>
      </c>
      <c r="J1450">
        <v>60001481</v>
      </c>
      <c r="K1450" t="s">
        <v>1584</v>
      </c>
      <c r="L1450" t="s">
        <v>402</v>
      </c>
      <c r="M1450" t="s">
        <v>211</v>
      </c>
      <c r="N1450">
        <v>1</v>
      </c>
      <c r="O1450" t="s">
        <v>3128</v>
      </c>
      <c r="P1450">
        <v>6603440878</v>
      </c>
      <c r="Q1450">
        <v>60001481</v>
      </c>
      <c r="R1450" s="7">
        <v>38899</v>
      </c>
      <c r="S1450" s="8">
        <f t="shared" si="176"/>
        <v>2006</v>
      </c>
      <c r="T1450" s="8">
        <v>2006</v>
      </c>
      <c r="U1450" s="8">
        <f t="shared" si="177"/>
        <v>16</v>
      </c>
      <c r="V1450" s="7">
        <v>38899</v>
      </c>
      <c r="W1450" t="s">
        <v>196</v>
      </c>
      <c r="X1450" s="2">
        <v>1.6519999999999999</v>
      </c>
      <c r="Y1450" s="6">
        <f t="shared" si="178"/>
        <v>4.409919649769093E-2</v>
      </c>
      <c r="AA1450" t="s">
        <v>195</v>
      </c>
      <c r="AB1450">
        <v>17337</v>
      </c>
      <c r="AD1450" t="s">
        <v>1</v>
      </c>
      <c r="AE1450">
        <v>54</v>
      </c>
      <c r="AF1450">
        <v>7</v>
      </c>
      <c r="AH1450" t="s">
        <v>3127</v>
      </c>
      <c r="AI1450" t="s">
        <v>3126</v>
      </c>
      <c r="AJ1450" t="s">
        <v>3125</v>
      </c>
      <c r="AK1450" t="s">
        <v>3124</v>
      </c>
      <c r="AL1450">
        <v>2</v>
      </c>
      <c r="AM1450" s="5">
        <f t="shared" si="179"/>
        <v>0.125</v>
      </c>
      <c r="AN1450" s="4">
        <f t="shared" si="180"/>
        <v>1.893222264293828E-4</v>
      </c>
      <c r="AO1450" s="3"/>
      <c r="AP1450">
        <v>0</v>
      </c>
      <c r="AR1450" t="s">
        <v>0</v>
      </c>
      <c r="AT1450" s="2" t="s">
        <v>6</v>
      </c>
      <c r="AU1450" s="1">
        <f t="shared" si="181"/>
        <v>3.0926234216312465</v>
      </c>
      <c r="AV1450" s="1">
        <f t="shared" si="182"/>
        <v>2.2144259362060157</v>
      </c>
      <c r="AW1450" s="1">
        <f t="shared" si="183"/>
        <v>1.3362284507807847</v>
      </c>
    </row>
    <row r="1451" spans="1:49" x14ac:dyDescent="0.2">
      <c r="A1451">
        <v>1449</v>
      </c>
      <c r="B1451" t="s">
        <v>3123</v>
      </c>
      <c r="C1451" t="s">
        <v>3122</v>
      </c>
      <c r="F1451" t="s">
        <v>3121</v>
      </c>
      <c r="G1451" t="s">
        <v>5</v>
      </c>
      <c r="H1451" t="s">
        <v>4</v>
      </c>
      <c r="I1451" t="s">
        <v>3120</v>
      </c>
      <c r="J1451" t="s">
        <v>3119</v>
      </c>
      <c r="K1451" t="s">
        <v>3118</v>
      </c>
      <c r="L1451" t="s">
        <v>3117</v>
      </c>
      <c r="M1451" t="s">
        <v>155</v>
      </c>
      <c r="N1451">
        <v>3</v>
      </c>
      <c r="O1451" t="s">
        <v>3116</v>
      </c>
      <c r="P1451" t="s">
        <v>3115</v>
      </c>
      <c r="Q1451" t="s">
        <v>3114</v>
      </c>
      <c r="R1451" s="7">
        <v>38899</v>
      </c>
      <c r="S1451" s="8">
        <f t="shared" si="176"/>
        <v>2006</v>
      </c>
      <c r="T1451" s="8">
        <v>2006</v>
      </c>
      <c r="U1451" s="8">
        <f t="shared" si="177"/>
        <v>16</v>
      </c>
      <c r="V1451" s="7">
        <v>38899</v>
      </c>
      <c r="W1451" t="s">
        <v>3113</v>
      </c>
      <c r="X1451" s="2">
        <v>0.36799999999999999</v>
      </c>
      <c r="Y1451" s="6">
        <f t="shared" si="178"/>
        <v>9.8235498251514914E-3</v>
      </c>
      <c r="AA1451">
        <v>944289</v>
      </c>
      <c r="AB1451">
        <v>21155</v>
      </c>
      <c r="AD1451" t="s">
        <v>1</v>
      </c>
      <c r="AE1451">
        <v>128</v>
      </c>
      <c r="AF1451">
        <v>3</v>
      </c>
      <c r="AH1451" t="s">
        <v>3112</v>
      </c>
      <c r="AI1451" t="s">
        <v>3111</v>
      </c>
      <c r="AK1451" t="s">
        <v>3110</v>
      </c>
      <c r="AL1451">
        <v>8</v>
      </c>
      <c r="AM1451" s="5">
        <f t="shared" si="179"/>
        <v>0.5</v>
      </c>
      <c r="AN1451" s="4">
        <f t="shared" si="180"/>
        <v>7.572889057175312E-4</v>
      </c>
      <c r="AO1451" s="3"/>
      <c r="AP1451">
        <v>0</v>
      </c>
      <c r="AR1451" t="s">
        <v>0</v>
      </c>
      <c r="AT1451" s="2" t="s">
        <v>6</v>
      </c>
      <c r="AU1451" s="1">
        <f t="shared" si="181"/>
        <v>0.71036715493213032</v>
      </c>
      <c r="AV1451" s="1">
        <f t="shared" si="182"/>
        <v>0.52904193654345111</v>
      </c>
      <c r="AW1451" s="1">
        <f t="shared" si="183"/>
        <v>0.3477167181547719</v>
      </c>
    </row>
    <row r="1452" spans="1:49" x14ac:dyDescent="0.2">
      <c r="A1452">
        <v>1450</v>
      </c>
      <c r="B1452" t="s">
        <v>3109</v>
      </c>
      <c r="C1452" t="s">
        <v>3108</v>
      </c>
      <c r="F1452" t="s">
        <v>3107</v>
      </c>
      <c r="G1452" t="s">
        <v>5</v>
      </c>
      <c r="H1452" t="s">
        <v>4</v>
      </c>
      <c r="I1452" t="s">
        <v>686</v>
      </c>
      <c r="J1452">
        <v>60006834</v>
      </c>
      <c r="K1452" t="s">
        <v>685</v>
      </c>
      <c r="L1452" t="s">
        <v>684</v>
      </c>
      <c r="M1452" t="s">
        <v>254</v>
      </c>
      <c r="N1452">
        <v>2</v>
      </c>
      <c r="O1452" t="s">
        <v>3106</v>
      </c>
      <c r="P1452" t="s">
        <v>3105</v>
      </c>
      <c r="Q1452" t="s">
        <v>683</v>
      </c>
      <c r="R1452" s="7">
        <v>38899</v>
      </c>
      <c r="S1452" s="8">
        <f t="shared" si="176"/>
        <v>2006</v>
      </c>
      <c r="T1452" s="8">
        <v>2006</v>
      </c>
      <c r="U1452" s="8">
        <f t="shared" si="177"/>
        <v>16</v>
      </c>
      <c r="V1452" s="7">
        <v>38899</v>
      </c>
      <c r="W1452" t="s">
        <v>196</v>
      </c>
      <c r="X1452" s="2">
        <v>1.6519999999999999</v>
      </c>
      <c r="Y1452" s="6">
        <f t="shared" si="178"/>
        <v>4.409919649769093E-2</v>
      </c>
      <c r="AA1452" t="s">
        <v>195</v>
      </c>
      <c r="AB1452">
        <v>17337</v>
      </c>
      <c r="AD1452" t="s">
        <v>1</v>
      </c>
      <c r="AE1452">
        <v>54</v>
      </c>
      <c r="AF1452">
        <v>7</v>
      </c>
      <c r="AH1452" t="s">
        <v>3104</v>
      </c>
      <c r="AI1452" t="s">
        <v>3103</v>
      </c>
      <c r="AJ1452" t="s">
        <v>3102</v>
      </c>
      <c r="AK1452" t="s">
        <v>3101</v>
      </c>
      <c r="AL1452">
        <v>39</v>
      </c>
      <c r="AM1452" s="5">
        <f t="shared" si="179"/>
        <v>2.4375</v>
      </c>
      <c r="AN1452" s="4">
        <f t="shared" si="180"/>
        <v>3.6917834153729649E-3</v>
      </c>
      <c r="AO1452" s="3"/>
      <c r="AP1452">
        <v>0</v>
      </c>
      <c r="AR1452" t="s">
        <v>0</v>
      </c>
      <c r="AT1452" s="2" t="s">
        <v>6</v>
      </c>
      <c r="AU1452" s="1">
        <f t="shared" si="181"/>
        <v>3.1976972572995539</v>
      </c>
      <c r="AV1452" s="1">
        <f t="shared" si="182"/>
        <v>2.3895489956531946</v>
      </c>
      <c r="AW1452" s="1">
        <f t="shared" si="183"/>
        <v>1.5814007340068352</v>
      </c>
    </row>
    <row r="1453" spans="1:49" x14ac:dyDescent="0.2">
      <c r="A1453">
        <v>1451</v>
      </c>
      <c r="B1453" t="s">
        <v>3100</v>
      </c>
      <c r="C1453" t="s">
        <v>3099</v>
      </c>
      <c r="F1453" t="s">
        <v>3098</v>
      </c>
      <c r="G1453" t="s">
        <v>5</v>
      </c>
      <c r="H1453" t="s">
        <v>4</v>
      </c>
      <c r="I1453" t="s">
        <v>3097</v>
      </c>
      <c r="J1453" t="s">
        <v>3096</v>
      </c>
      <c r="K1453" t="s">
        <v>3095</v>
      </c>
      <c r="L1453" t="s">
        <v>3094</v>
      </c>
      <c r="M1453" t="s">
        <v>617</v>
      </c>
      <c r="N1453">
        <v>3</v>
      </c>
      <c r="O1453" t="s">
        <v>3093</v>
      </c>
      <c r="P1453" t="s">
        <v>3092</v>
      </c>
      <c r="Q1453" t="s">
        <v>3091</v>
      </c>
      <c r="R1453" s="7">
        <v>38899</v>
      </c>
      <c r="S1453" s="8">
        <f t="shared" si="176"/>
        <v>2006</v>
      </c>
      <c r="T1453" s="8">
        <v>2006</v>
      </c>
      <c r="U1453" s="8">
        <f t="shared" si="177"/>
        <v>16</v>
      </c>
      <c r="V1453" s="7">
        <v>38899</v>
      </c>
      <c r="W1453" t="s">
        <v>196</v>
      </c>
      <c r="X1453" s="2">
        <v>1.6519999999999999</v>
      </c>
      <c r="Y1453" s="6">
        <f t="shared" si="178"/>
        <v>4.409919649769093E-2</v>
      </c>
      <c r="AA1453" t="s">
        <v>195</v>
      </c>
      <c r="AB1453">
        <v>17337</v>
      </c>
      <c r="AD1453" t="s">
        <v>1</v>
      </c>
      <c r="AE1453">
        <v>54</v>
      </c>
      <c r="AF1453">
        <v>7</v>
      </c>
      <c r="AH1453" t="s">
        <v>3090</v>
      </c>
      <c r="AI1453" t="s">
        <v>3089</v>
      </c>
      <c r="AJ1453" t="s">
        <v>3088</v>
      </c>
      <c r="AK1453" t="s">
        <v>3087</v>
      </c>
      <c r="AL1453">
        <v>221</v>
      </c>
      <c r="AM1453" s="5">
        <f t="shared" si="179"/>
        <v>13.8125</v>
      </c>
      <c r="AN1453" s="4">
        <f t="shared" si="180"/>
        <v>2.0920106020446801E-2</v>
      </c>
      <c r="AO1453" s="3"/>
      <c r="AP1453">
        <v>0</v>
      </c>
      <c r="AR1453" t="s">
        <v>0</v>
      </c>
      <c r="AT1453" s="2" t="s">
        <v>6</v>
      </c>
      <c r="AU1453" s="1">
        <f t="shared" si="181"/>
        <v>3.7145469354517693</v>
      </c>
      <c r="AV1453" s="1">
        <f t="shared" si="182"/>
        <v>3.2509651259068866</v>
      </c>
      <c r="AW1453" s="1">
        <f t="shared" si="183"/>
        <v>2.7873833163620039</v>
      </c>
    </row>
    <row r="1454" spans="1:49" x14ac:dyDescent="0.2">
      <c r="A1454">
        <v>1452</v>
      </c>
      <c r="B1454" t="s">
        <v>3086</v>
      </c>
      <c r="C1454" t="s">
        <v>3085</v>
      </c>
      <c r="F1454" t="s">
        <v>3084</v>
      </c>
      <c r="G1454" t="s">
        <v>5</v>
      </c>
      <c r="H1454" t="s">
        <v>4</v>
      </c>
      <c r="I1454" t="s">
        <v>464</v>
      </c>
      <c r="J1454">
        <v>60010065</v>
      </c>
      <c r="K1454" t="s">
        <v>463</v>
      </c>
      <c r="L1454" t="s">
        <v>462</v>
      </c>
      <c r="M1454" t="s">
        <v>16</v>
      </c>
      <c r="N1454">
        <v>2</v>
      </c>
      <c r="O1454" t="s">
        <v>3083</v>
      </c>
      <c r="P1454" t="s">
        <v>3082</v>
      </c>
      <c r="Q1454" t="s">
        <v>3081</v>
      </c>
      <c r="R1454" s="7">
        <v>38899</v>
      </c>
      <c r="S1454" s="8">
        <f t="shared" si="176"/>
        <v>2006</v>
      </c>
      <c r="T1454" s="8">
        <v>2006</v>
      </c>
      <c r="U1454" s="8">
        <f t="shared" si="177"/>
        <v>16</v>
      </c>
      <c r="V1454" s="7">
        <v>38899</v>
      </c>
      <c r="W1454" t="s">
        <v>196</v>
      </c>
      <c r="X1454" s="2">
        <v>1.6519999999999999</v>
      </c>
      <c r="Y1454" s="6">
        <f t="shared" si="178"/>
        <v>4.409919649769093E-2</v>
      </c>
      <c r="AA1454" t="s">
        <v>195</v>
      </c>
      <c r="AB1454">
        <v>17337</v>
      </c>
      <c r="AD1454" t="s">
        <v>1</v>
      </c>
      <c r="AE1454">
        <v>54</v>
      </c>
      <c r="AF1454">
        <v>7</v>
      </c>
      <c r="AH1454" t="s">
        <v>3080</v>
      </c>
      <c r="AI1454" t="s">
        <v>3079</v>
      </c>
      <c r="AJ1454" t="s">
        <v>3078</v>
      </c>
      <c r="AK1454" t="s">
        <v>3077</v>
      </c>
      <c r="AL1454">
        <v>394</v>
      </c>
      <c r="AM1454" s="5">
        <f t="shared" si="179"/>
        <v>24.625</v>
      </c>
      <c r="AN1454" s="4">
        <f t="shared" si="180"/>
        <v>3.7296478606588412E-2</v>
      </c>
      <c r="AO1454" s="3"/>
      <c r="AP1454">
        <v>0</v>
      </c>
      <c r="AR1454" t="s">
        <v>0</v>
      </c>
      <c r="AT1454" s="2" t="s">
        <v>6</v>
      </c>
      <c r="AU1454" s="1">
        <f t="shared" si="181"/>
        <v>4.205838113036017</v>
      </c>
      <c r="AV1454" s="1">
        <f t="shared" si="182"/>
        <v>4.0697837552139671</v>
      </c>
      <c r="AW1454" s="1">
        <f t="shared" si="183"/>
        <v>3.9337293973919163</v>
      </c>
    </row>
    <row r="1455" spans="1:49" x14ac:dyDescent="0.2">
      <c r="A1455">
        <v>1453</v>
      </c>
      <c r="B1455" t="s">
        <v>3076</v>
      </c>
      <c r="C1455" t="s">
        <v>3075</v>
      </c>
      <c r="F1455" t="s">
        <v>3074</v>
      </c>
      <c r="G1455" t="s">
        <v>5</v>
      </c>
      <c r="H1455" t="s">
        <v>4</v>
      </c>
      <c r="I1455" t="s">
        <v>3073</v>
      </c>
      <c r="J1455">
        <v>60005465</v>
      </c>
      <c r="K1455" t="s">
        <v>298</v>
      </c>
      <c r="L1455" t="s">
        <v>297</v>
      </c>
      <c r="M1455" t="s">
        <v>103</v>
      </c>
      <c r="N1455">
        <v>3</v>
      </c>
      <c r="O1455" t="s">
        <v>3072</v>
      </c>
      <c r="P1455" t="s">
        <v>3071</v>
      </c>
      <c r="Q1455" t="s">
        <v>296</v>
      </c>
      <c r="R1455" s="7">
        <v>38899</v>
      </c>
      <c r="S1455" s="8">
        <f t="shared" si="176"/>
        <v>2006</v>
      </c>
      <c r="T1455" s="8">
        <v>2006</v>
      </c>
      <c r="U1455" s="8">
        <f t="shared" si="177"/>
        <v>16</v>
      </c>
      <c r="V1455" s="7">
        <v>38899</v>
      </c>
      <c r="W1455" t="s">
        <v>196</v>
      </c>
      <c r="X1455" s="2">
        <v>1.6519999999999999</v>
      </c>
      <c r="Y1455" s="6">
        <f t="shared" si="178"/>
        <v>4.409919649769093E-2</v>
      </c>
      <c r="AA1455" t="s">
        <v>195</v>
      </c>
      <c r="AB1455">
        <v>17337</v>
      </c>
      <c r="AD1455" t="s">
        <v>1</v>
      </c>
      <c r="AE1455">
        <v>54</v>
      </c>
      <c r="AF1455">
        <v>7</v>
      </c>
      <c r="AH1455" t="s">
        <v>3070</v>
      </c>
      <c r="AI1455" t="s">
        <v>3069</v>
      </c>
      <c r="AJ1455" t="s">
        <v>3068</v>
      </c>
      <c r="AK1455" t="s">
        <v>3067</v>
      </c>
      <c r="AL1455">
        <v>155</v>
      </c>
      <c r="AM1455" s="5">
        <f t="shared" si="179"/>
        <v>9.6875</v>
      </c>
      <c r="AN1455" s="4">
        <f t="shared" si="180"/>
        <v>1.4672472548277167E-2</v>
      </c>
      <c r="AO1455" s="3"/>
      <c r="AP1455">
        <v>0</v>
      </c>
      <c r="AR1455" t="s">
        <v>0</v>
      </c>
      <c r="AT1455" s="2" t="s">
        <v>6</v>
      </c>
      <c r="AU1455" s="1">
        <f t="shared" si="181"/>
        <v>3.5271179312866803</v>
      </c>
      <c r="AV1455" s="1">
        <f t="shared" si="182"/>
        <v>2.9385834522984049</v>
      </c>
      <c r="AW1455" s="1">
        <f t="shared" si="183"/>
        <v>2.3500489733101295</v>
      </c>
    </row>
    <row r="1456" spans="1:49" x14ac:dyDescent="0.2">
      <c r="A1456">
        <v>1454</v>
      </c>
      <c r="B1456" t="s">
        <v>3066</v>
      </c>
      <c r="C1456" t="s">
        <v>3065</v>
      </c>
      <c r="F1456" t="s">
        <v>3064</v>
      </c>
      <c r="G1456" t="s">
        <v>5</v>
      </c>
      <c r="H1456" t="s">
        <v>4</v>
      </c>
      <c r="I1456" t="s">
        <v>1480</v>
      </c>
      <c r="J1456">
        <v>60011476</v>
      </c>
      <c r="K1456" t="s">
        <v>3063</v>
      </c>
      <c r="L1456" t="s">
        <v>3062</v>
      </c>
      <c r="M1456" t="s">
        <v>36</v>
      </c>
      <c r="N1456">
        <v>3</v>
      </c>
      <c r="O1456" t="s">
        <v>3061</v>
      </c>
      <c r="P1456" t="s">
        <v>3060</v>
      </c>
      <c r="Q1456" t="s">
        <v>3059</v>
      </c>
      <c r="R1456" s="7">
        <v>38899</v>
      </c>
      <c r="S1456" s="8">
        <f t="shared" si="176"/>
        <v>2006</v>
      </c>
      <c r="T1456" s="8">
        <v>2006</v>
      </c>
      <c r="U1456" s="8">
        <f t="shared" si="177"/>
        <v>16</v>
      </c>
      <c r="V1456" s="7">
        <v>38899</v>
      </c>
      <c r="W1456" t="s">
        <v>414</v>
      </c>
      <c r="X1456" s="2">
        <v>1.3460000000000001</v>
      </c>
      <c r="Y1456" s="6">
        <f t="shared" si="178"/>
        <v>3.593070126264649E-2</v>
      </c>
      <c r="AA1456">
        <v>7338724</v>
      </c>
      <c r="AB1456">
        <v>12178</v>
      </c>
      <c r="AD1456" t="s">
        <v>1</v>
      </c>
      <c r="AE1456">
        <v>24</v>
      </c>
      <c r="AF1456">
        <v>7</v>
      </c>
      <c r="AH1456" t="s">
        <v>3058</v>
      </c>
      <c r="AI1456" t="s">
        <v>3057</v>
      </c>
      <c r="AJ1456" t="s">
        <v>3056</v>
      </c>
      <c r="AK1456" t="s">
        <v>3055</v>
      </c>
      <c r="AL1456">
        <v>29</v>
      </c>
      <c r="AM1456" s="5">
        <f t="shared" si="179"/>
        <v>1.8125</v>
      </c>
      <c r="AN1456" s="4">
        <f t="shared" si="180"/>
        <v>2.7451722832260508E-3</v>
      </c>
      <c r="AO1456" s="3"/>
      <c r="AP1456">
        <v>0</v>
      </c>
      <c r="AQ1456" t="s">
        <v>33</v>
      </c>
      <c r="AR1456" t="s">
        <v>0</v>
      </c>
      <c r="AS1456" t="s">
        <v>32</v>
      </c>
      <c r="AT1456" s="2">
        <v>4.1420000000000003</v>
      </c>
      <c r="AU1456" s="1">
        <f t="shared" si="181"/>
        <v>2.5975042568820355</v>
      </c>
      <c r="AV1456" s="1">
        <f t="shared" si="182"/>
        <v>1.9337936772936271</v>
      </c>
      <c r="AW1456" s="1">
        <f t="shared" si="183"/>
        <v>1.2700830977052182</v>
      </c>
    </row>
    <row r="1457" spans="1:49" x14ac:dyDescent="0.2">
      <c r="A1457">
        <v>1455</v>
      </c>
      <c r="B1457" t="s">
        <v>3054</v>
      </c>
      <c r="C1457" t="s">
        <v>3053</v>
      </c>
      <c r="E1457">
        <v>16897178</v>
      </c>
      <c r="F1457" t="s">
        <v>3052</v>
      </c>
      <c r="G1457" t="s">
        <v>5</v>
      </c>
      <c r="H1457" t="s">
        <v>4</v>
      </c>
      <c r="I1457" t="s">
        <v>3051</v>
      </c>
      <c r="J1457" t="s">
        <v>3050</v>
      </c>
      <c r="K1457" t="s">
        <v>3049</v>
      </c>
      <c r="L1457" t="s">
        <v>3048</v>
      </c>
      <c r="M1457" t="s">
        <v>291</v>
      </c>
      <c r="N1457">
        <v>3</v>
      </c>
      <c r="O1457" t="s">
        <v>3047</v>
      </c>
      <c r="P1457" t="s">
        <v>3046</v>
      </c>
      <c r="Q1457" t="s">
        <v>3045</v>
      </c>
      <c r="R1457" s="7">
        <v>38899</v>
      </c>
      <c r="S1457" s="8">
        <f t="shared" si="176"/>
        <v>2006</v>
      </c>
      <c r="T1457" s="8">
        <v>2006</v>
      </c>
      <c r="U1457" s="8">
        <f t="shared" si="177"/>
        <v>16</v>
      </c>
      <c r="V1457" s="7">
        <v>38899</v>
      </c>
      <c r="W1457" t="s">
        <v>3044</v>
      </c>
      <c r="X1457" s="2">
        <v>0.73699999999999999</v>
      </c>
      <c r="Y1457" s="6">
        <f t="shared" si="178"/>
        <v>1.9673794079175678E-2</v>
      </c>
      <c r="AA1457">
        <v>2820080</v>
      </c>
      <c r="AB1457">
        <v>17513</v>
      </c>
      <c r="AC1457">
        <v>15734986</v>
      </c>
      <c r="AD1457" t="s">
        <v>1</v>
      </c>
      <c r="AE1457">
        <v>23</v>
      </c>
      <c r="AF1457" s="10">
        <v>44352</v>
      </c>
      <c r="AH1457" t="s">
        <v>3043</v>
      </c>
      <c r="AI1457" t="s">
        <v>3042</v>
      </c>
      <c r="AJ1457" t="s">
        <v>3041</v>
      </c>
      <c r="AK1457" t="s">
        <v>3040</v>
      </c>
      <c r="AL1457">
        <v>71</v>
      </c>
      <c r="AM1457" s="5">
        <f t="shared" si="179"/>
        <v>4.4375</v>
      </c>
      <c r="AN1457" s="4">
        <f t="shared" si="180"/>
        <v>6.7209390382430897E-3</v>
      </c>
      <c r="AO1457" s="3"/>
      <c r="AP1457">
        <v>0</v>
      </c>
      <c r="AR1457" t="s">
        <v>0</v>
      </c>
      <c r="AT1457" s="2">
        <v>2.9159999999999999</v>
      </c>
      <c r="AU1457" s="1">
        <f t="shared" si="181"/>
        <v>1.57879375668959</v>
      </c>
      <c r="AV1457" s="1">
        <f t="shared" si="182"/>
        <v>1.3197366558709382</v>
      </c>
      <c r="AW1457" s="1">
        <f t="shared" si="183"/>
        <v>1.0606795550522865</v>
      </c>
    </row>
    <row r="1458" spans="1:49" x14ac:dyDescent="0.2">
      <c r="A1458">
        <v>1456</v>
      </c>
      <c r="B1458" t="s">
        <v>3039</v>
      </c>
      <c r="C1458" t="s">
        <v>3038</v>
      </c>
      <c r="F1458" t="s">
        <v>3037</v>
      </c>
      <c r="G1458" t="s">
        <v>5</v>
      </c>
      <c r="H1458" t="s">
        <v>4</v>
      </c>
      <c r="I1458" t="s">
        <v>3036</v>
      </c>
      <c r="J1458">
        <v>60031624</v>
      </c>
      <c r="K1458" t="s">
        <v>3035</v>
      </c>
      <c r="L1458" t="s">
        <v>3034</v>
      </c>
      <c r="M1458" t="s">
        <v>25</v>
      </c>
      <c r="N1458">
        <v>3</v>
      </c>
      <c r="O1458" t="s">
        <v>3033</v>
      </c>
      <c r="P1458" t="s">
        <v>3032</v>
      </c>
      <c r="Q1458" t="s">
        <v>3031</v>
      </c>
      <c r="R1458" s="7">
        <v>38899</v>
      </c>
      <c r="S1458" s="8">
        <f t="shared" si="176"/>
        <v>2006</v>
      </c>
      <c r="T1458" s="8">
        <v>2006</v>
      </c>
      <c r="U1458" s="8">
        <f t="shared" si="177"/>
        <v>16</v>
      </c>
      <c r="V1458" s="7">
        <v>38899</v>
      </c>
      <c r="W1458" t="s">
        <v>196</v>
      </c>
      <c r="X1458" s="2">
        <v>1.6519999999999999</v>
      </c>
      <c r="Y1458" s="6">
        <f t="shared" si="178"/>
        <v>4.409919649769093E-2</v>
      </c>
      <c r="AA1458" t="s">
        <v>195</v>
      </c>
      <c r="AB1458">
        <v>17337</v>
      </c>
      <c r="AD1458" t="s">
        <v>1</v>
      </c>
      <c r="AE1458">
        <v>54</v>
      </c>
      <c r="AF1458">
        <v>7</v>
      </c>
      <c r="AH1458" t="s">
        <v>3030</v>
      </c>
      <c r="AI1458" t="s">
        <v>3029</v>
      </c>
      <c r="AJ1458" t="s">
        <v>3028</v>
      </c>
      <c r="AK1458" t="s">
        <v>3027</v>
      </c>
      <c r="AL1458">
        <v>20</v>
      </c>
      <c r="AM1458" s="5">
        <f t="shared" si="179"/>
        <v>1.25</v>
      </c>
      <c r="AN1458" s="4">
        <f t="shared" si="180"/>
        <v>1.8932222642938281E-3</v>
      </c>
      <c r="AO1458" s="3"/>
      <c r="AP1458">
        <v>0</v>
      </c>
      <c r="AR1458" t="s">
        <v>0</v>
      </c>
      <c r="AT1458" s="2" t="s">
        <v>6</v>
      </c>
      <c r="AU1458" s="1">
        <f t="shared" si="181"/>
        <v>3.1437404227671801</v>
      </c>
      <c r="AV1458" s="1">
        <f t="shared" si="182"/>
        <v>2.2996209380992378</v>
      </c>
      <c r="AW1458" s="1">
        <f t="shared" si="183"/>
        <v>1.4555014534312958</v>
      </c>
    </row>
    <row r="1459" spans="1:49" x14ac:dyDescent="0.2">
      <c r="A1459">
        <v>1457</v>
      </c>
      <c r="B1459" t="s">
        <v>3026</v>
      </c>
      <c r="C1459" t="s">
        <v>3025</v>
      </c>
      <c r="F1459" t="s">
        <v>3024</v>
      </c>
      <c r="G1459" t="s">
        <v>5</v>
      </c>
      <c r="H1459" t="s">
        <v>4</v>
      </c>
      <c r="I1459" t="s">
        <v>3023</v>
      </c>
      <c r="J1459" t="s">
        <v>3022</v>
      </c>
      <c r="K1459" t="s">
        <v>3021</v>
      </c>
      <c r="L1459" t="s">
        <v>3020</v>
      </c>
      <c r="M1459" t="s">
        <v>3019</v>
      </c>
      <c r="N1459">
        <v>3</v>
      </c>
      <c r="O1459" t="s">
        <v>3018</v>
      </c>
      <c r="P1459" t="s">
        <v>3017</v>
      </c>
      <c r="Q1459" t="s">
        <v>3016</v>
      </c>
      <c r="R1459" s="7">
        <v>38899</v>
      </c>
      <c r="S1459" s="8">
        <f t="shared" si="176"/>
        <v>2006</v>
      </c>
      <c r="T1459" s="8">
        <v>2006</v>
      </c>
      <c r="U1459" s="8">
        <f t="shared" si="177"/>
        <v>16</v>
      </c>
      <c r="V1459" s="7">
        <v>38899</v>
      </c>
      <c r="W1459" t="s">
        <v>196</v>
      </c>
      <c r="X1459" s="2">
        <v>1.6519999999999999</v>
      </c>
      <c r="Y1459" s="6">
        <f t="shared" si="178"/>
        <v>4.409919649769093E-2</v>
      </c>
      <c r="AA1459" t="s">
        <v>195</v>
      </c>
      <c r="AB1459">
        <v>17337</v>
      </c>
      <c r="AD1459" t="s">
        <v>1</v>
      </c>
      <c r="AE1459">
        <v>54</v>
      </c>
      <c r="AF1459">
        <v>7</v>
      </c>
      <c r="AH1459" t="s">
        <v>3015</v>
      </c>
      <c r="AI1459" t="s">
        <v>3014</v>
      </c>
      <c r="AJ1459" t="s">
        <v>3013</v>
      </c>
      <c r="AK1459" t="s">
        <v>3012</v>
      </c>
      <c r="AL1459">
        <v>25</v>
      </c>
      <c r="AM1459" s="5">
        <f t="shared" si="179"/>
        <v>1.5625</v>
      </c>
      <c r="AN1459" s="4">
        <f t="shared" si="180"/>
        <v>2.3665278303672851E-3</v>
      </c>
      <c r="AO1459" s="3"/>
      <c r="AP1459">
        <v>0</v>
      </c>
      <c r="AR1459" t="s">
        <v>0</v>
      </c>
      <c r="AT1459" s="2" t="s">
        <v>6</v>
      </c>
      <c r="AU1459" s="1">
        <f t="shared" si="181"/>
        <v>3.1579395897493838</v>
      </c>
      <c r="AV1459" s="1">
        <f t="shared" si="182"/>
        <v>2.3232862164029107</v>
      </c>
      <c r="AW1459" s="1">
        <f t="shared" si="183"/>
        <v>1.4886328430564377</v>
      </c>
    </row>
    <row r="1460" spans="1:49" x14ac:dyDescent="0.2">
      <c r="A1460">
        <v>1458</v>
      </c>
      <c r="B1460" t="s">
        <v>3011</v>
      </c>
      <c r="C1460" t="s">
        <v>3010</v>
      </c>
      <c r="F1460" t="s">
        <v>3009</v>
      </c>
      <c r="G1460" t="s">
        <v>5</v>
      </c>
      <c r="H1460" t="s">
        <v>4</v>
      </c>
      <c r="I1460" t="s">
        <v>3008</v>
      </c>
      <c r="J1460" t="s">
        <v>3007</v>
      </c>
      <c r="K1460" t="s">
        <v>3006</v>
      </c>
      <c r="L1460" t="s">
        <v>3005</v>
      </c>
      <c r="M1460" t="s">
        <v>3004</v>
      </c>
      <c r="N1460">
        <v>6</v>
      </c>
      <c r="O1460" t="s">
        <v>3003</v>
      </c>
      <c r="P1460" t="s">
        <v>3002</v>
      </c>
      <c r="Q1460" t="s">
        <v>3001</v>
      </c>
      <c r="R1460" s="7">
        <v>38899</v>
      </c>
      <c r="S1460" s="8">
        <f t="shared" si="176"/>
        <v>2006</v>
      </c>
      <c r="T1460" s="8">
        <v>2006</v>
      </c>
      <c r="U1460" s="8">
        <f t="shared" si="177"/>
        <v>16</v>
      </c>
      <c r="V1460" s="7">
        <v>38899</v>
      </c>
      <c r="W1460" t="s">
        <v>196</v>
      </c>
      <c r="X1460" s="2">
        <v>1.6519999999999999</v>
      </c>
      <c r="Y1460" s="6">
        <f t="shared" si="178"/>
        <v>4.409919649769093E-2</v>
      </c>
      <c r="AA1460" t="s">
        <v>195</v>
      </c>
      <c r="AB1460">
        <v>17337</v>
      </c>
      <c r="AD1460" t="s">
        <v>1</v>
      </c>
      <c r="AE1460">
        <v>54</v>
      </c>
      <c r="AF1460">
        <v>7</v>
      </c>
      <c r="AH1460" t="s">
        <v>3000</v>
      </c>
      <c r="AI1460" t="s">
        <v>2999</v>
      </c>
      <c r="AJ1460" t="s">
        <v>2998</v>
      </c>
      <c r="AK1460" t="s">
        <v>2997</v>
      </c>
      <c r="AL1460">
        <v>13</v>
      </c>
      <c r="AM1460" s="5">
        <f t="shared" si="179"/>
        <v>0.8125</v>
      </c>
      <c r="AN1460" s="4">
        <f t="shared" si="180"/>
        <v>1.2305944717909882E-3</v>
      </c>
      <c r="AO1460" s="3"/>
      <c r="AP1460">
        <v>0</v>
      </c>
      <c r="AR1460" t="s">
        <v>0</v>
      </c>
      <c r="AT1460" s="2" t="s">
        <v>6</v>
      </c>
      <c r="AU1460" s="1">
        <f t="shared" si="181"/>
        <v>3.1238615889920949</v>
      </c>
      <c r="AV1460" s="1">
        <f t="shared" si="182"/>
        <v>2.2664895484740959</v>
      </c>
      <c r="AW1460" s="1">
        <f t="shared" si="183"/>
        <v>1.4091175079560969</v>
      </c>
    </row>
    <row r="1461" spans="1:49" x14ac:dyDescent="0.2">
      <c r="A1461">
        <v>1459</v>
      </c>
      <c r="B1461" t="s">
        <v>2996</v>
      </c>
      <c r="C1461" t="s">
        <v>2995</v>
      </c>
      <c r="F1461" t="s">
        <v>2994</v>
      </c>
      <c r="G1461" t="s">
        <v>5</v>
      </c>
      <c r="H1461" t="s">
        <v>4</v>
      </c>
      <c r="I1461" t="s">
        <v>2993</v>
      </c>
      <c r="N1461">
        <v>4</v>
      </c>
      <c r="O1461" t="s">
        <v>2992</v>
      </c>
      <c r="P1461" t="s">
        <v>2991</v>
      </c>
      <c r="Q1461" t="s">
        <v>2990</v>
      </c>
      <c r="R1461" s="7">
        <v>38899</v>
      </c>
      <c r="S1461" s="8">
        <f t="shared" si="176"/>
        <v>2006</v>
      </c>
      <c r="T1461" s="8">
        <v>2006</v>
      </c>
      <c r="U1461" s="8">
        <f t="shared" si="177"/>
        <v>16</v>
      </c>
      <c r="V1461" s="7">
        <v>38899</v>
      </c>
      <c r="W1461" t="s">
        <v>881</v>
      </c>
      <c r="X1461" s="2">
        <v>0.29499999999999998</v>
      </c>
      <c r="Y1461" s="6">
        <f t="shared" si="178"/>
        <v>7.8748565174448087E-3</v>
      </c>
      <c r="AA1461">
        <v>10642269</v>
      </c>
      <c r="AB1461">
        <v>19554</v>
      </c>
      <c r="AD1461" t="s">
        <v>1</v>
      </c>
      <c r="AE1461">
        <v>51</v>
      </c>
      <c r="AF1461">
        <v>7</v>
      </c>
      <c r="AH1461" t="s">
        <v>2989</v>
      </c>
      <c r="AI1461" t="s">
        <v>2988</v>
      </c>
      <c r="AK1461" t="s">
        <v>2987</v>
      </c>
      <c r="AL1461">
        <v>1</v>
      </c>
      <c r="AM1461" s="5">
        <f t="shared" si="179"/>
        <v>6.25E-2</v>
      </c>
      <c r="AN1461" s="4">
        <f t="shared" si="180"/>
        <v>9.46611132146914E-5</v>
      </c>
      <c r="AO1461" s="3"/>
      <c r="AP1461">
        <v>0</v>
      </c>
      <c r="AR1461" t="s">
        <v>0</v>
      </c>
      <c r="AT1461" s="2" t="s">
        <v>6</v>
      </c>
      <c r="AU1461" s="1">
        <f t="shared" si="181"/>
        <v>0.55407978961757731</v>
      </c>
      <c r="AV1461" s="1">
        <f t="shared" si="182"/>
        <v>0.39847588153297503</v>
      </c>
      <c r="AW1461" s="1">
        <f t="shared" si="183"/>
        <v>0.24287197344837266</v>
      </c>
    </row>
    <row r="1462" spans="1:49" x14ac:dyDescent="0.2">
      <c r="A1462">
        <v>1460</v>
      </c>
      <c r="B1462" t="s">
        <v>2986</v>
      </c>
      <c r="C1462" t="s">
        <v>2985</v>
      </c>
      <c r="F1462" t="s">
        <v>2984</v>
      </c>
      <c r="G1462" t="s">
        <v>5</v>
      </c>
      <c r="H1462" t="s">
        <v>4</v>
      </c>
      <c r="I1462" t="s">
        <v>564</v>
      </c>
      <c r="J1462">
        <v>60007954</v>
      </c>
      <c r="K1462" t="s">
        <v>2983</v>
      </c>
      <c r="L1462" t="s">
        <v>2982</v>
      </c>
      <c r="M1462" t="s">
        <v>254</v>
      </c>
      <c r="N1462">
        <v>1</v>
      </c>
      <c r="O1462" t="s">
        <v>2981</v>
      </c>
      <c r="P1462">
        <v>57133251900</v>
      </c>
      <c r="Q1462">
        <v>60007954</v>
      </c>
      <c r="R1462" s="7">
        <v>38899</v>
      </c>
      <c r="S1462" s="8">
        <f t="shared" si="176"/>
        <v>2006</v>
      </c>
      <c r="T1462" s="8">
        <v>2006</v>
      </c>
      <c r="U1462" s="8">
        <f t="shared" si="177"/>
        <v>16</v>
      </c>
      <c r="V1462" s="7">
        <v>38899</v>
      </c>
      <c r="W1462" t="s">
        <v>161</v>
      </c>
      <c r="X1462" s="2">
        <v>1.218</v>
      </c>
      <c r="Y1462" s="6">
        <f t="shared" si="178"/>
        <v>3.2513814366941618E-2</v>
      </c>
      <c r="AA1462">
        <v>189448</v>
      </c>
      <c r="AB1462">
        <v>15107</v>
      </c>
      <c r="AD1462" t="s">
        <v>1</v>
      </c>
      <c r="AE1462">
        <v>52</v>
      </c>
      <c r="AF1462">
        <v>7</v>
      </c>
      <c r="AH1462" t="s">
        <v>2980</v>
      </c>
      <c r="AI1462" t="s">
        <v>2979</v>
      </c>
      <c r="AJ1462" t="s">
        <v>2978</v>
      </c>
      <c r="AK1462" t="s">
        <v>2977</v>
      </c>
      <c r="AL1462">
        <v>0</v>
      </c>
      <c r="AM1462" s="5">
        <f t="shared" si="179"/>
        <v>0</v>
      </c>
      <c r="AN1462" s="4">
        <f t="shared" si="180"/>
        <v>0</v>
      </c>
      <c r="AO1462" s="3"/>
      <c r="AP1462">
        <v>0</v>
      </c>
      <c r="AR1462" t="s">
        <v>0</v>
      </c>
      <c r="AT1462" s="2" t="s">
        <v>6</v>
      </c>
      <c r="AU1462" s="1">
        <f t="shared" si="181"/>
        <v>2.2759670056859131</v>
      </c>
      <c r="AV1462" s="1">
        <f t="shared" si="182"/>
        <v>1.625690718347081</v>
      </c>
      <c r="AW1462" s="1">
        <f t="shared" si="183"/>
        <v>0.97541443100824854</v>
      </c>
    </row>
    <row r="1463" spans="1:49" x14ac:dyDescent="0.2">
      <c r="A1463">
        <v>1461</v>
      </c>
      <c r="B1463" t="s">
        <v>2976</v>
      </c>
      <c r="C1463" t="s">
        <v>2975</v>
      </c>
      <c r="F1463" t="s">
        <v>2974</v>
      </c>
      <c r="G1463" t="s">
        <v>5</v>
      </c>
      <c r="H1463" t="s">
        <v>4</v>
      </c>
      <c r="I1463" t="s">
        <v>2973</v>
      </c>
      <c r="J1463">
        <v>60001439</v>
      </c>
      <c r="K1463" t="s">
        <v>474</v>
      </c>
      <c r="L1463" t="s">
        <v>473</v>
      </c>
      <c r="M1463" t="s">
        <v>16</v>
      </c>
      <c r="N1463">
        <v>2</v>
      </c>
      <c r="O1463" t="s">
        <v>2972</v>
      </c>
      <c r="P1463" t="s">
        <v>2971</v>
      </c>
      <c r="Q1463" t="s">
        <v>472</v>
      </c>
      <c r="R1463" s="7">
        <v>38899</v>
      </c>
      <c r="S1463" s="8">
        <f t="shared" si="176"/>
        <v>2006</v>
      </c>
      <c r="T1463" s="8">
        <v>2006</v>
      </c>
      <c r="U1463" s="8">
        <f t="shared" si="177"/>
        <v>16</v>
      </c>
      <c r="V1463" s="7">
        <v>38899</v>
      </c>
      <c r="W1463" t="s">
        <v>196</v>
      </c>
      <c r="X1463" s="2">
        <v>1.6519999999999999</v>
      </c>
      <c r="Y1463" s="6">
        <f t="shared" si="178"/>
        <v>4.409919649769093E-2</v>
      </c>
      <c r="AA1463" t="s">
        <v>195</v>
      </c>
      <c r="AB1463">
        <v>17337</v>
      </c>
      <c r="AD1463" t="s">
        <v>1</v>
      </c>
      <c r="AE1463">
        <v>54</v>
      </c>
      <c r="AF1463">
        <v>7</v>
      </c>
      <c r="AH1463" t="s">
        <v>2970</v>
      </c>
      <c r="AI1463" t="s">
        <v>2969</v>
      </c>
      <c r="AJ1463" t="s">
        <v>2968</v>
      </c>
      <c r="AK1463" t="s">
        <v>2967</v>
      </c>
      <c r="AL1463">
        <v>19</v>
      </c>
      <c r="AM1463" s="5">
        <f t="shared" si="179"/>
        <v>1.1875</v>
      </c>
      <c r="AN1463" s="4">
        <f t="shared" si="180"/>
        <v>1.7985611510791368E-3</v>
      </c>
      <c r="AO1463" s="3"/>
      <c r="AP1463">
        <v>0</v>
      </c>
      <c r="AR1463" t="s">
        <v>0</v>
      </c>
      <c r="AT1463" s="2" t="s">
        <v>6</v>
      </c>
      <c r="AU1463" s="1">
        <f t="shared" si="181"/>
        <v>3.1409005893707391</v>
      </c>
      <c r="AV1463" s="1">
        <f t="shared" si="182"/>
        <v>2.2948878824385033</v>
      </c>
      <c r="AW1463" s="1">
        <f t="shared" si="183"/>
        <v>1.4488751755062674</v>
      </c>
    </row>
    <row r="1464" spans="1:49" x14ac:dyDescent="0.2">
      <c r="A1464">
        <v>1462</v>
      </c>
      <c r="B1464" t="s">
        <v>2966</v>
      </c>
      <c r="C1464" t="s">
        <v>2965</v>
      </c>
      <c r="F1464" t="s">
        <v>2964</v>
      </c>
      <c r="G1464" t="s">
        <v>5</v>
      </c>
      <c r="H1464" t="s">
        <v>4</v>
      </c>
      <c r="I1464" t="s">
        <v>2963</v>
      </c>
      <c r="J1464" t="s">
        <v>2962</v>
      </c>
      <c r="K1464" t="s">
        <v>2961</v>
      </c>
      <c r="L1464" t="s">
        <v>2960</v>
      </c>
      <c r="M1464" t="s">
        <v>2959</v>
      </c>
      <c r="N1464">
        <v>2</v>
      </c>
      <c r="O1464" t="s">
        <v>2958</v>
      </c>
      <c r="P1464" t="s">
        <v>2957</v>
      </c>
      <c r="Q1464" t="s">
        <v>2956</v>
      </c>
      <c r="R1464" s="7">
        <v>38899</v>
      </c>
      <c r="S1464" s="8">
        <f t="shared" si="176"/>
        <v>2006</v>
      </c>
      <c r="T1464" s="8">
        <v>2006</v>
      </c>
      <c r="U1464" s="8">
        <f t="shared" si="177"/>
        <v>16</v>
      </c>
      <c r="V1464" s="7">
        <v>38899</v>
      </c>
      <c r="W1464" t="s">
        <v>196</v>
      </c>
      <c r="X1464" s="2">
        <v>1.6519999999999999</v>
      </c>
      <c r="Y1464" s="6">
        <f t="shared" si="178"/>
        <v>4.409919649769093E-2</v>
      </c>
      <c r="AA1464" t="s">
        <v>195</v>
      </c>
      <c r="AB1464">
        <v>17337</v>
      </c>
      <c r="AD1464" t="s">
        <v>1</v>
      </c>
      <c r="AE1464">
        <v>54</v>
      </c>
      <c r="AF1464">
        <v>7</v>
      </c>
      <c r="AH1464" t="s">
        <v>2955</v>
      </c>
      <c r="AI1464" t="s">
        <v>2954</v>
      </c>
      <c r="AJ1464" t="s">
        <v>2953</v>
      </c>
      <c r="AK1464" t="s">
        <v>2952</v>
      </c>
      <c r="AL1464">
        <v>33</v>
      </c>
      <c r="AM1464" s="5">
        <f t="shared" si="179"/>
        <v>2.0625</v>
      </c>
      <c r="AN1464" s="4">
        <f t="shared" si="180"/>
        <v>3.1238167360848165E-3</v>
      </c>
      <c r="AO1464" s="3"/>
      <c r="AP1464">
        <v>0</v>
      </c>
      <c r="AR1464" t="s">
        <v>0</v>
      </c>
      <c r="AT1464" s="2" t="s">
        <v>6</v>
      </c>
      <c r="AU1464" s="1">
        <f t="shared" si="181"/>
        <v>3.1806582569209096</v>
      </c>
      <c r="AV1464" s="1">
        <f t="shared" si="182"/>
        <v>2.3611506616887876</v>
      </c>
      <c r="AW1464" s="1">
        <f t="shared" si="183"/>
        <v>1.5416430664566649</v>
      </c>
    </row>
    <row r="1465" spans="1:49" x14ac:dyDescent="0.2">
      <c r="A1465">
        <v>1463</v>
      </c>
      <c r="B1465" t="s">
        <v>2951</v>
      </c>
      <c r="C1465" t="s">
        <v>2950</v>
      </c>
      <c r="F1465" t="s">
        <v>2949</v>
      </c>
      <c r="G1465" t="s">
        <v>5</v>
      </c>
      <c r="H1465" t="s">
        <v>4</v>
      </c>
      <c r="I1465" t="s">
        <v>2948</v>
      </c>
      <c r="J1465" t="s">
        <v>2947</v>
      </c>
      <c r="K1465" t="s">
        <v>2946</v>
      </c>
      <c r="L1465" t="s">
        <v>2945</v>
      </c>
      <c r="M1465" t="s">
        <v>679</v>
      </c>
      <c r="N1465">
        <v>3</v>
      </c>
      <c r="O1465" t="s">
        <v>2944</v>
      </c>
      <c r="P1465" t="s">
        <v>2943</v>
      </c>
      <c r="Q1465" t="s">
        <v>2942</v>
      </c>
      <c r="R1465" s="7">
        <v>38899</v>
      </c>
      <c r="S1465" s="8">
        <f t="shared" si="176"/>
        <v>2006</v>
      </c>
      <c r="T1465" s="8">
        <v>2006</v>
      </c>
      <c r="U1465" s="8">
        <f t="shared" si="177"/>
        <v>16</v>
      </c>
      <c r="V1465" s="7">
        <v>38899</v>
      </c>
      <c r="W1465" t="s">
        <v>196</v>
      </c>
      <c r="X1465" s="2">
        <v>1.6519999999999999</v>
      </c>
      <c r="Y1465" s="6">
        <f t="shared" si="178"/>
        <v>4.409919649769093E-2</v>
      </c>
      <c r="AA1465" t="s">
        <v>195</v>
      </c>
      <c r="AB1465">
        <v>17337</v>
      </c>
      <c r="AD1465" t="s">
        <v>1</v>
      </c>
      <c r="AE1465">
        <v>54</v>
      </c>
      <c r="AF1465">
        <v>7</v>
      </c>
      <c r="AH1465" t="s">
        <v>2941</v>
      </c>
      <c r="AI1465" t="s">
        <v>2940</v>
      </c>
      <c r="AJ1465" t="s">
        <v>2939</v>
      </c>
      <c r="AK1465" t="s">
        <v>2938</v>
      </c>
      <c r="AL1465">
        <v>34</v>
      </c>
      <c r="AM1465" s="5">
        <f t="shared" si="179"/>
        <v>2.125</v>
      </c>
      <c r="AN1465" s="4">
        <f t="shared" si="180"/>
        <v>3.2184778492995079E-3</v>
      </c>
      <c r="AO1465" s="3"/>
      <c r="AP1465">
        <v>0</v>
      </c>
      <c r="AR1465" t="s">
        <v>0</v>
      </c>
      <c r="AT1465" s="2" t="s">
        <v>6</v>
      </c>
      <c r="AU1465" s="1">
        <f t="shared" si="181"/>
        <v>3.1834980903173502</v>
      </c>
      <c r="AV1465" s="1">
        <f t="shared" si="182"/>
        <v>2.3658837173495222</v>
      </c>
      <c r="AW1465" s="1">
        <f t="shared" si="183"/>
        <v>1.5482693443816933</v>
      </c>
    </row>
    <row r="1466" spans="1:49" x14ac:dyDescent="0.2">
      <c r="A1466">
        <v>1464</v>
      </c>
      <c r="B1466" t="s">
        <v>2937</v>
      </c>
      <c r="C1466" t="s">
        <v>2936</v>
      </c>
      <c r="F1466" t="s">
        <v>2935</v>
      </c>
      <c r="G1466" t="s">
        <v>5</v>
      </c>
      <c r="H1466" t="s">
        <v>4</v>
      </c>
      <c r="I1466" t="s">
        <v>2934</v>
      </c>
      <c r="J1466" t="s">
        <v>2933</v>
      </c>
      <c r="K1466" t="s">
        <v>2932</v>
      </c>
      <c r="L1466" t="s">
        <v>2931</v>
      </c>
      <c r="M1466" t="s">
        <v>2930</v>
      </c>
      <c r="N1466">
        <v>6</v>
      </c>
      <c r="O1466" t="s">
        <v>2929</v>
      </c>
      <c r="P1466" t="s">
        <v>2928</v>
      </c>
      <c r="Q1466" t="s">
        <v>2927</v>
      </c>
      <c r="R1466" s="7">
        <v>38899</v>
      </c>
      <c r="S1466" s="8">
        <f t="shared" si="176"/>
        <v>2006</v>
      </c>
      <c r="T1466" s="8">
        <v>2006</v>
      </c>
      <c r="U1466" s="8">
        <f t="shared" si="177"/>
        <v>16</v>
      </c>
      <c r="V1466" s="7">
        <v>38899</v>
      </c>
      <c r="W1466" t="s">
        <v>2926</v>
      </c>
      <c r="X1466" s="2">
        <v>1.093</v>
      </c>
      <c r="Y1466" s="6">
        <f t="shared" si="178"/>
        <v>2.9177010757854838E-2</v>
      </c>
      <c r="AA1466">
        <v>9483349</v>
      </c>
      <c r="AB1466">
        <v>23271</v>
      </c>
      <c r="AD1466" t="s">
        <v>1</v>
      </c>
      <c r="AE1466">
        <v>11</v>
      </c>
      <c r="AF1466">
        <v>4</v>
      </c>
      <c r="AH1466" t="s">
        <v>2925</v>
      </c>
      <c r="AI1466" t="s">
        <v>2924</v>
      </c>
      <c r="AJ1466" t="s">
        <v>2923</v>
      </c>
      <c r="AK1466" t="s">
        <v>2922</v>
      </c>
      <c r="AL1466">
        <v>39</v>
      </c>
      <c r="AM1466" s="5">
        <f t="shared" si="179"/>
        <v>2.4375</v>
      </c>
      <c r="AN1466" s="4">
        <f t="shared" si="180"/>
        <v>3.6917834153729649E-3</v>
      </c>
      <c r="AO1466" s="3"/>
      <c r="AP1466">
        <v>0</v>
      </c>
      <c r="AR1466" t="s">
        <v>0</v>
      </c>
      <c r="AT1466" s="2" t="s">
        <v>6</v>
      </c>
      <c r="AU1466" s="1">
        <f t="shared" si="181"/>
        <v>2.1531442555110276</v>
      </c>
      <c r="AV1466" s="1">
        <f t="shared" si="182"/>
        <v>1.6434397086613899</v>
      </c>
      <c r="AW1466" s="1">
        <f t="shared" si="183"/>
        <v>1.1337351618117526</v>
      </c>
    </row>
    <row r="1467" spans="1:49" x14ac:dyDescent="0.2">
      <c r="A1467">
        <v>1465</v>
      </c>
      <c r="B1467" t="s">
        <v>2921</v>
      </c>
      <c r="C1467" t="s">
        <v>2920</v>
      </c>
      <c r="F1467" t="s">
        <v>2919</v>
      </c>
      <c r="G1467" t="s">
        <v>5</v>
      </c>
      <c r="H1467" t="s">
        <v>4</v>
      </c>
      <c r="I1467" t="s">
        <v>2918</v>
      </c>
      <c r="J1467">
        <v>60027299</v>
      </c>
      <c r="K1467" t="s">
        <v>2917</v>
      </c>
      <c r="L1467" t="s">
        <v>2916</v>
      </c>
      <c r="M1467" t="s">
        <v>25</v>
      </c>
      <c r="N1467">
        <v>1</v>
      </c>
      <c r="O1467" t="s">
        <v>2915</v>
      </c>
      <c r="P1467">
        <v>7003505664</v>
      </c>
      <c r="Q1467">
        <v>60027299</v>
      </c>
      <c r="R1467" s="7">
        <v>38899</v>
      </c>
      <c r="S1467" s="8">
        <f t="shared" si="176"/>
        <v>2006</v>
      </c>
      <c r="T1467" s="8">
        <v>2006</v>
      </c>
      <c r="U1467" s="8">
        <f t="shared" si="177"/>
        <v>16</v>
      </c>
      <c r="V1467" s="7">
        <v>38899</v>
      </c>
      <c r="W1467" t="s">
        <v>81</v>
      </c>
      <c r="X1467" s="2">
        <v>1.3720000000000001</v>
      </c>
      <c r="Y1467" s="6">
        <f t="shared" si="178"/>
        <v>3.662475641333654E-2</v>
      </c>
      <c r="AA1467" t="s">
        <v>80</v>
      </c>
      <c r="AB1467">
        <v>17259</v>
      </c>
      <c r="AD1467" t="s">
        <v>1</v>
      </c>
      <c r="AE1467">
        <v>3</v>
      </c>
      <c r="AF1467">
        <v>3</v>
      </c>
      <c r="AG1467">
        <v>1658009</v>
      </c>
      <c r="AH1467" t="s">
        <v>2914</v>
      </c>
      <c r="AI1467" t="s">
        <v>2913</v>
      </c>
      <c r="AJ1467" t="s">
        <v>2912</v>
      </c>
      <c r="AK1467" t="s">
        <v>2911</v>
      </c>
      <c r="AL1467">
        <v>21</v>
      </c>
      <c r="AM1467" s="5">
        <f t="shared" si="179"/>
        <v>1.3125</v>
      </c>
      <c r="AN1467" s="4">
        <f t="shared" si="180"/>
        <v>1.9878833775085194E-3</v>
      </c>
      <c r="AO1467" s="3"/>
      <c r="AP1467">
        <v>0</v>
      </c>
      <c r="AR1467" t="s">
        <v>0</v>
      </c>
      <c r="AT1467" s="2">
        <v>3.9660000000000002</v>
      </c>
      <c r="AU1467" s="1">
        <f t="shared" si="181"/>
        <v>2.6233694502588132</v>
      </c>
      <c r="AV1467" s="1">
        <f t="shared" si="182"/>
        <v>1.930631989542253</v>
      </c>
      <c r="AW1467" s="1">
        <f t="shared" si="183"/>
        <v>1.2378945288256926</v>
      </c>
    </row>
    <row r="1468" spans="1:49" x14ac:dyDescent="0.2">
      <c r="A1468">
        <v>1466</v>
      </c>
      <c r="B1468" t="s">
        <v>2910</v>
      </c>
      <c r="C1468" t="s">
        <v>2909</v>
      </c>
      <c r="D1468" t="s">
        <v>2908</v>
      </c>
      <c r="E1468">
        <v>16857159</v>
      </c>
      <c r="F1468" t="s">
        <v>2907</v>
      </c>
      <c r="G1468" t="s">
        <v>5</v>
      </c>
      <c r="H1468" t="s">
        <v>4</v>
      </c>
      <c r="I1468" t="s">
        <v>2906</v>
      </c>
      <c r="J1468" t="s">
        <v>2905</v>
      </c>
      <c r="K1468" t="s">
        <v>2904</v>
      </c>
      <c r="L1468" t="s">
        <v>2903</v>
      </c>
      <c r="M1468" t="s">
        <v>2902</v>
      </c>
      <c r="N1468">
        <v>4</v>
      </c>
      <c r="O1468" t="s">
        <v>2901</v>
      </c>
      <c r="P1468" t="s">
        <v>2900</v>
      </c>
      <c r="Q1468" t="s">
        <v>2899</v>
      </c>
      <c r="R1468" s="7">
        <v>38899</v>
      </c>
      <c r="S1468" s="8">
        <f t="shared" si="176"/>
        <v>2006</v>
      </c>
      <c r="T1468" s="8">
        <v>2006</v>
      </c>
      <c r="U1468" s="8">
        <f t="shared" si="177"/>
        <v>16</v>
      </c>
      <c r="V1468" s="7">
        <v>38899</v>
      </c>
      <c r="W1468" t="s">
        <v>1147</v>
      </c>
      <c r="X1468" s="2">
        <v>1.59</v>
      </c>
      <c r="Y1468" s="6">
        <f t="shared" si="178"/>
        <v>4.2444141907583888E-2</v>
      </c>
      <c r="AA1468">
        <v>52728</v>
      </c>
      <c r="AB1468">
        <v>16791</v>
      </c>
      <c r="AD1468" t="s">
        <v>1</v>
      </c>
      <c r="AE1468">
        <v>1757</v>
      </c>
      <c r="AF1468">
        <v>7</v>
      </c>
      <c r="AH1468" t="s">
        <v>2898</v>
      </c>
      <c r="AI1468" t="s">
        <v>2897</v>
      </c>
      <c r="AJ1468" t="s">
        <v>2896</v>
      </c>
      <c r="AK1468" t="s">
        <v>2895</v>
      </c>
      <c r="AL1468">
        <v>37</v>
      </c>
      <c r="AM1468" s="5">
        <f t="shared" si="179"/>
        <v>2.3125</v>
      </c>
      <c r="AN1468" s="4">
        <f t="shared" si="180"/>
        <v>3.5024611889435818E-3</v>
      </c>
      <c r="AO1468" s="3"/>
      <c r="AP1468">
        <v>1</v>
      </c>
      <c r="AR1468" t="s">
        <v>0</v>
      </c>
      <c r="AT1468" s="2" t="s">
        <v>6</v>
      </c>
      <c r="AU1468" s="1">
        <f t="shared" si="181"/>
        <v>3.0761637691991797</v>
      </c>
      <c r="AV1468" s="1">
        <f t="shared" si="182"/>
        <v>2.2973301548263736</v>
      </c>
      <c r="AW1468" s="1">
        <f t="shared" si="183"/>
        <v>1.5184965404535673</v>
      </c>
    </row>
    <row r="1469" spans="1:49" x14ac:dyDescent="0.2">
      <c r="A1469">
        <v>1467</v>
      </c>
      <c r="B1469" t="s">
        <v>2894</v>
      </c>
      <c r="C1469" t="s">
        <v>2893</v>
      </c>
      <c r="F1469" t="s">
        <v>2892</v>
      </c>
      <c r="G1469" t="s">
        <v>5</v>
      </c>
      <c r="H1469" t="s">
        <v>4</v>
      </c>
      <c r="I1469" t="s">
        <v>2891</v>
      </c>
      <c r="J1469" t="s">
        <v>2890</v>
      </c>
      <c r="K1469" t="s">
        <v>2889</v>
      </c>
      <c r="L1469" t="s">
        <v>2888</v>
      </c>
      <c r="M1469" t="s">
        <v>48</v>
      </c>
      <c r="N1469">
        <v>2</v>
      </c>
      <c r="O1469" t="s">
        <v>2887</v>
      </c>
      <c r="P1469" t="s">
        <v>2886</v>
      </c>
      <c r="Q1469" t="s">
        <v>2885</v>
      </c>
      <c r="R1469" s="7">
        <v>38899</v>
      </c>
      <c r="S1469" s="8">
        <f t="shared" si="176"/>
        <v>2006</v>
      </c>
      <c r="T1469" s="8">
        <v>2006</v>
      </c>
      <c r="U1469" s="8">
        <f t="shared" si="177"/>
        <v>16</v>
      </c>
      <c r="V1469" s="7">
        <v>38899</v>
      </c>
      <c r="W1469" t="s">
        <v>333</v>
      </c>
      <c r="X1469" s="2">
        <v>1.3720000000000001</v>
      </c>
      <c r="Y1469" s="6">
        <f t="shared" si="178"/>
        <v>3.662475641333654E-2</v>
      </c>
      <c r="AA1469">
        <v>189480</v>
      </c>
      <c r="AB1469">
        <v>17366</v>
      </c>
      <c r="AD1469" t="s">
        <v>1</v>
      </c>
      <c r="AE1469">
        <v>54</v>
      </c>
      <c r="AF1469">
        <v>7</v>
      </c>
      <c r="AG1469">
        <v>1650448</v>
      </c>
      <c r="AH1469" t="s">
        <v>2884</v>
      </c>
      <c r="AI1469" t="s">
        <v>2883</v>
      </c>
      <c r="AJ1469" t="s">
        <v>2882</v>
      </c>
      <c r="AK1469" t="s">
        <v>2881</v>
      </c>
      <c r="AL1469">
        <v>12</v>
      </c>
      <c r="AM1469" s="5">
        <f t="shared" si="179"/>
        <v>0.75</v>
      </c>
      <c r="AN1469" s="4">
        <f t="shared" si="180"/>
        <v>1.1359333585762969E-3</v>
      </c>
      <c r="AO1469" s="3"/>
      <c r="AP1469">
        <v>0</v>
      </c>
      <c r="AR1469" t="s">
        <v>0</v>
      </c>
      <c r="AT1469" s="2" t="s">
        <v>6</v>
      </c>
      <c r="AU1469" s="1">
        <f t="shared" si="181"/>
        <v>2.5978109496908464</v>
      </c>
      <c r="AV1469" s="1">
        <f t="shared" si="182"/>
        <v>1.8880344885956419</v>
      </c>
      <c r="AW1469" s="1">
        <f t="shared" si="183"/>
        <v>1.1782580275004371</v>
      </c>
    </row>
    <row r="1470" spans="1:49" x14ac:dyDescent="0.2">
      <c r="A1470">
        <v>1468</v>
      </c>
      <c r="B1470" t="s">
        <v>2880</v>
      </c>
      <c r="C1470" t="s">
        <v>2879</v>
      </c>
      <c r="E1470">
        <v>16707862</v>
      </c>
      <c r="F1470" t="s">
        <v>2878</v>
      </c>
      <c r="G1470" t="s">
        <v>5</v>
      </c>
      <c r="H1470" t="s">
        <v>4</v>
      </c>
      <c r="I1470" t="s">
        <v>2877</v>
      </c>
      <c r="J1470">
        <v>60025488</v>
      </c>
      <c r="K1470" t="s">
        <v>700</v>
      </c>
      <c r="L1470" t="s">
        <v>699</v>
      </c>
      <c r="M1470" t="s">
        <v>16</v>
      </c>
      <c r="N1470">
        <v>1</v>
      </c>
      <c r="O1470" t="s">
        <v>2876</v>
      </c>
      <c r="P1470">
        <v>55946927900</v>
      </c>
      <c r="Q1470">
        <v>60025488</v>
      </c>
      <c r="R1470" s="7">
        <v>38899</v>
      </c>
      <c r="S1470" s="8">
        <f t="shared" si="176"/>
        <v>2006</v>
      </c>
      <c r="T1470" s="8">
        <v>2006</v>
      </c>
      <c r="U1470" s="8">
        <f t="shared" si="177"/>
        <v>16</v>
      </c>
      <c r="V1470" s="7">
        <v>38899</v>
      </c>
      <c r="W1470" t="s">
        <v>2860</v>
      </c>
      <c r="X1470" s="2">
        <v>1.05</v>
      </c>
      <c r="Y1470" s="6">
        <f t="shared" si="178"/>
        <v>2.8029150316328983E-2</v>
      </c>
      <c r="AA1470">
        <v>68977</v>
      </c>
      <c r="AB1470">
        <v>14323</v>
      </c>
      <c r="AD1470" t="s">
        <v>1</v>
      </c>
      <c r="AE1470">
        <v>68</v>
      </c>
      <c r="AF1470">
        <v>2</v>
      </c>
      <c r="AH1470" t="s">
        <v>2875</v>
      </c>
      <c r="AI1470" t="s">
        <v>2874</v>
      </c>
      <c r="AJ1470" t="s">
        <v>2873</v>
      </c>
      <c r="AK1470" t="s">
        <v>2872</v>
      </c>
      <c r="AL1470">
        <v>16</v>
      </c>
      <c r="AM1470" s="5">
        <f t="shared" si="179"/>
        <v>1</v>
      </c>
      <c r="AN1470" s="4">
        <f t="shared" si="180"/>
        <v>1.5145778114350624E-3</v>
      </c>
      <c r="AO1470" s="3"/>
      <c r="AP1470">
        <v>0</v>
      </c>
      <c r="AR1470" t="s">
        <v>0</v>
      </c>
      <c r="AT1470" s="2" t="s">
        <v>6</v>
      </c>
      <c r="AU1470" s="1">
        <f t="shared" si="181"/>
        <v>2.0074778564860805</v>
      </c>
      <c r="AV1470" s="1">
        <f t="shared" si="182"/>
        <v>1.4771864063882023</v>
      </c>
      <c r="AW1470" s="1">
        <f t="shared" si="183"/>
        <v>0.94689495629032383</v>
      </c>
    </row>
    <row r="1471" spans="1:49" x14ac:dyDescent="0.2">
      <c r="A1471">
        <v>1469</v>
      </c>
      <c r="B1471" t="s">
        <v>2871</v>
      </c>
      <c r="C1471" t="s">
        <v>2870</v>
      </c>
      <c r="E1471">
        <v>16707861</v>
      </c>
      <c r="F1471" t="s">
        <v>2869</v>
      </c>
      <c r="G1471" t="s">
        <v>5</v>
      </c>
      <c r="H1471" t="s">
        <v>4</v>
      </c>
      <c r="I1471" t="s">
        <v>2868</v>
      </c>
      <c r="J1471" t="s">
        <v>2867</v>
      </c>
      <c r="K1471" t="s">
        <v>2866</v>
      </c>
      <c r="L1471" t="s">
        <v>2865</v>
      </c>
      <c r="M1471" t="s">
        <v>2864</v>
      </c>
      <c r="N1471">
        <v>4</v>
      </c>
      <c r="O1471" t="s">
        <v>2863</v>
      </c>
      <c r="P1471" t="s">
        <v>2862</v>
      </c>
      <c r="Q1471" t="s">
        <v>2861</v>
      </c>
      <c r="R1471" s="7">
        <v>38899</v>
      </c>
      <c r="S1471" s="8">
        <f t="shared" si="176"/>
        <v>2006</v>
      </c>
      <c r="T1471" s="8">
        <v>2006</v>
      </c>
      <c r="U1471" s="8">
        <f t="shared" si="177"/>
        <v>16</v>
      </c>
      <c r="V1471" s="7">
        <v>38899</v>
      </c>
      <c r="W1471" t="s">
        <v>2860</v>
      </c>
      <c r="X1471" s="2">
        <v>1.05</v>
      </c>
      <c r="Y1471" s="6">
        <f t="shared" si="178"/>
        <v>2.8029150316328983E-2</v>
      </c>
      <c r="AA1471">
        <v>68977</v>
      </c>
      <c r="AB1471">
        <v>14323</v>
      </c>
      <c r="AD1471" t="s">
        <v>1</v>
      </c>
      <c r="AE1471">
        <v>68</v>
      </c>
      <c r="AF1471">
        <v>2</v>
      </c>
      <c r="AH1471" t="s">
        <v>2859</v>
      </c>
      <c r="AI1471" t="s">
        <v>2858</v>
      </c>
      <c r="AJ1471" t="s">
        <v>2857</v>
      </c>
      <c r="AK1471" t="s">
        <v>2856</v>
      </c>
      <c r="AL1471">
        <v>19</v>
      </c>
      <c r="AM1471" s="5">
        <f t="shared" si="179"/>
        <v>1.1875</v>
      </c>
      <c r="AN1471" s="4">
        <f t="shared" si="180"/>
        <v>1.7985611510791368E-3</v>
      </c>
      <c r="AO1471" s="3"/>
      <c r="AP1471">
        <v>0</v>
      </c>
      <c r="AR1471" t="s">
        <v>0</v>
      </c>
      <c r="AT1471" s="2" t="s">
        <v>6</v>
      </c>
      <c r="AU1471" s="1">
        <f t="shared" si="181"/>
        <v>2.015997356675403</v>
      </c>
      <c r="AV1471" s="1">
        <f t="shared" si="182"/>
        <v>1.491385573370406</v>
      </c>
      <c r="AW1471" s="1">
        <f t="shared" si="183"/>
        <v>0.96677379006540909</v>
      </c>
    </row>
    <row r="1472" spans="1:49" x14ac:dyDescent="0.2">
      <c r="A1472">
        <v>1470</v>
      </c>
      <c r="B1472" t="s">
        <v>2855</v>
      </c>
      <c r="C1472" t="s">
        <v>2854</v>
      </c>
      <c r="F1472" t="s">
        <v>2853</v>
      </c>
      <c r="G1472" t="s">
        <v>5</v>
      </c>
      <c r="H1472" t="s">
        <v>4</v>
      </c>
      <c r="I1472" t="s">
        <v>324</v>
      </c>
      <c r="J1472" t="s">
        <v>2852</v>
      </c>
      <c r="K1472" t="s">
        <v>2851</v>
      </c>
      <c r="L1472" t="s">
        <v>2850</v>
      </c>
      <c r="M1472" t="s">
        <v>320</v>
      </c>
      <c r="N1472">
        <v>4</v>
      </c>
      <c r="O1472" t="s">
        <v>2849</v>
      </c>
      <c r="P1472" t="s">
        <v>2848</v>
      </c>
      <c r="Q1472" t="s">
        <v>2847</v>
      </c>
      <c r="R1472" s="7">
        <v>38899</v>
      </c>
      <c r="S1472" s="8">
        <f t="shared" si="176"/>
        <v>2006</v>
      </c>
      <c r="T1472" s="8">
        <v>2006</v>
      </c>
      <c r="U1472" s="8">
        <f t="shared" si="177"/>
        <v>16</v>
      </c>
      <c r="V1472" s="7">
        <v>38899</v>
      </c>
      <c r="W1472" t="s">
        <v>333</v>
      </c>
      <c r="X1472" s="2">
        <v>1.3720000000000001</v>
      </c>
      <c r="Y1472" s="6">
        <f t="shared" si="178"/>
        <v>3.662475641333654E-2</v>
      </c>
      <c r="AA1472">
        <v>189480</v>
      </c>
      <c r="AB1472">
        <v>17366</v>
      </c>
      <c r="AD1472" t="s">
        <v>1</v>
      </c>
      <c r="AE1472">
        <v>54</v>
      </c>
      <c r="AF1472">
        <v>7</v>
      </c>
      <c r="AG1472">
        <v>1650435</v>
      </c>
      <c r="AH1472" t="s">
        <v>2846</v>
      </c>
      <c r="AI1472" t="s">
        <v>2845</v>
      </c>
      <c r="AJ1472" t="s">
        <v>2844</v>
      </c>
      <c r="AK1472" t="s">
        <v>2843</v>
      </c>
      <c r="AL1472">
        <v>17</v>
      </c>
      <c r="AM1472" s="5">
        <f t="shared" si="179"/>
        <v>1.0625</v>
      </c>
      <c r="AN1472" s="4">
        <f t="shared" si="180"/>
        <v>1.6092389246497539E-3</v>
      </c>
      <c r="AO1472" s="3"/>
      <c r="AP1472">
        <v>0</v>
      </c>
      <c r="AQ1472" t="s">
        <v>94</v>
      </c>
      <c r="AR1472" t="s">
        <v>0</v>
      </c>
      <c r="AS1472" t="s">
        <v>93</v>
      </c>
      <c r="AT1472" s="2" t="s">
        <v>6</v>
      </c>
      <c r="AU1472" s="1">
        <f t="shared" si="181"/>
        <v>2.6120101166730501</v>
      </c>
      <c r="AV1472" s="1">
        <f t="shared" si="182"/>
        <v>1.9116997668993145</v>
      </c>
      <c r="AW1472" s="1">
        <f t="shared" si="183"/>
        <v>1.211389417125579</v>
      </c>
    </row>
    <row r="1473" spans="1:49" x14ac:dyDescent="0.2">
      <c r="A1473">
        <v>1471</v>
      </c>
      <c r="B1473" t="s">
        <v>2842</v>
      </c>
      <c r="C1473" t="s">
        <v>2841</v>
      </c>
      <c r="F1473" t="s">
        <v>2840</v>
      </c>
      <c r="G1473" t="s">
        <v>5</v>
      </c>
      <c r="H1473" t="s">
        <v>4</v>
      </c>
      <c r="I1473" t="s">
        <v>1599</v>
      </c>
      <c r="J1473" t="s">
        <v>1598</v>
      </c>
      <c r="K1473" t="s">
        <v>1597</v>
      </c>
      <c r="L1473" t="s">
        <v>1596</v>
      </c>
      <c r="M1473" t="s">
        <v>1595</v>
      </c>
      <c r="N1473">
        <v>3</v>
      </c>
      <c r="O1473" t="s">
        <v>2839</v>
      </c>
      <c r="P1473" t="s">
        <v>1594</v>
      </c>
      <c r="Q1473" t="s">
        <v>1593</v>
      </c>
      <c r="R1473" s="7">
        <v>38899</v>
      </c>
      <c r="S1473" s="8">
        <f t="shared" si="176"/>
        <v>2006</v>
      </c>
      <c r="T1473" s="8">
        <v>2006</v>
      </c>
      <c r="U1473" s="8">
        <f t="shared" si="177"/>
        <v>16</v>
      </c>
      <c r="V1473" s="7">
        <v>38899</v>
      </c>
      <c r="W1473" t="s">
        <v>333</v>
      </c>
      <c r="X1473" s="2">
        <v>1.3720000000000001</v>
      </c>
      <c r="Y1473" s="6">
        <f t="shared" si="178"/>
        <v>3.662475641333654E-2</v>
      </c>
      <c r="AA1473">
        <v>189480</v>
      </c>
      <c r="AB1473">
        <v>17366</v>
      </c>
      <c r="AD1473" t="s">
        <v>1</v>
      </c>
      <c r="AE1473">
        <v>54</v>
      </c>
      <c r="AF1473">
        <v>7</v>
      </c>
      <c r="AG1473">
        <v>1650428</v>
      </c>
      <c r="AH1473" t="s">
        <v>2838</v>
      </c>
      <c r="AI1473" t="s">
        <v>2837</v>
      </c>
      <c r="AJ1473" t="s">
        <v>2836</v>
      </c>
      <c r="AK1473" t="s">
        <v>2835</v>
      </c>
      <c r="AL1473">
        <v>35</v>
      </c>
      <c r="AM1473" s="5">
        <f t="shared" si="179"/>
        <v>2.1875</v>
      </c>
      <c r="AN1473" s="4">
        <f t="shared" si="180"/>
        <v>3.3131389625141992E-3</v>
      </c>
      <c r="AO1473" s="3"/>
      <c r="AP1473">
        <v>0</v>
      </c>
      <c r="AQ1473" t="s">
        <v>165</v>
      </c>
      <c r="AR1473" t="s">
        <v>1592</v>
      </c>
      <c r="AS1473" t="s">
        <v>164</v>
      </c>
      <c r="AT1473" s="2" t="s">
        <v>6</v>
      </c>
      <c r="AU1473" s="1">
        <f t="shared" si="181"/>
        <v>2.6631271178089837</v>
      </c>
      <c r="AV1473" s="1">
        <f t="shared" si="182"/>
        <v>1.9968947687925369</v>
      </c>
      <c r="AW1473" s="1">
        <f t="shared" si="183"/>
        <v>1.3306624197760901</v>
      </c>
    </row>
    <row r="1474" spans="1:49" x14ac:dyDescent="0.2">
      <c r="A1474">
        <v>1472</v>
      </c>
      <c r="B1474" t="s">
        <v>2834</v>
      </c>
      <c r="C1474" t="s">
        <v>2833</v>
      </c>
      <c r="F1474" t="s">
        <v>2832</v>
      </c>
      <c r="G1474" t="s">
        <v>5</v>
      </c>
      <c r="H1474" t="s">
        <v>4</v>
      </c>
      <c r="I1474" t="s">
        <v>1004</v>
      </c>
      <c r="J1474" t="s">
        <v>1287</v>
      </c>
      <c r="K1474" t="s">
        <v>1286</v>
      </c>
      <c r="L1474" t="s">
        <v>1285</v>
      </c>
      <c r="M1474" t="s">
        <v>30</v>
      </c>
      <c r="N1474">
        <v>2</v>
      </c>
      <c r="O1474" t="s">
        <v>1284</v>
      </c>
      <c r="P1474" t="s">
        <v>1003</v>
      </c>
      <c r="Q1474" t="s">
        <v>1283</v>
      </c>
      <c r="R1474" s="7">
        <v>38899</v>
      </c>
      <c r="S1474" s="8">
        <f t="shared" ref="S1474:S1537" si="184">YEAR(R1474)</f>
        <v>2006</v>
      </c>
      <c r="T1474" s="8">
        <v>2006</v>
      </c>
      <c r="U1474" s="8">
        <f t="shared" ref="U1474:U1537" si="185">2022-T1474</f>
        <v>16</v>
      </c>
      <c r="V1474" s="7">
        <v>38899</v>
      </c>
      <c r="W1474" t="s">
        <v>333</v>
      </c>
      <c r="X1474" s="2">
        <v>1.3720000000000001</v>
      </c>
      <c r="Y1474" s="6">
        <f t="shared" ref="Y1474:Y1537" si="186">(X1474-$Z$4)/($Z$3-$Z$4)</f>
        <v>3.662475641333654E-2</v>
      </c>
      <c r="AA1474">
        <v>189480</v>
      </c>
      <c r="AB1474">
        <v>17366</v>
      </c>
      <c r="AD1474" t="s">
        <v>1</v>
      </c>
      <c r="AE1474">
        <v>54</v>
      </c>
      <c r="AF1474">
        <v>7</v>
      </c>
      <c r="AG1474">
        <v>1650436</v>
      </c>
      <c r="AH1474" t="s">
        <v>2831</v>
      </c>
      <c r="AI1474" t="s">
        <v>2830</v>
      </c>
      <c r="AJ1474" t="s">
        <v>2829</v>
      </c>
      <c r="AK1474" t="s">
        <v>2828</v>
      </c>
      <c r="AL1474">
        <v>78</v>
      </c>
      <c r="AM1474" s="5">
        <f t="shared" ref="AM1474:AM1537" si="187">AL1474/U1474</f>
        <v>4.875</v>
      </c>
      <c r="AN1474" s="4">
        <f t="shared" ref="AN1474:AN1537" si="188">(AM1474-$AO$4)/($AO$3-$AO$4)</f>
        <v>7.3835668307459298E-3</v>
      </c>
      <c r="AO1474" s="3"/>
      <c r="AP1474">
        <v>0</v>
      </c>
      <c r="AQ1474" t="s">
        <v>28</v>
      </c>
      <c r="AR1474" t="s">
        <v>0</v>
      </c>
      <c r="AS1474" t="s">
        <v>27</v>
      </c>
      <c r="AT1474" s="2" t="s">
        <v>6</v>
      </c>
      <c r="AU1474" s="1">
        <f t="shared" ref="AU1474:AU1537" si="189">(Y1474*0.7+AN1474*0.3)*100</f>
        <v>2.7852399538559354</v>
      </c>
      <c r="AV1474" s="1">
        <f t="shared" ref="AV1474:AV1537" si="190">(Y1474*0.5+AN1474*0.5)*100</f>
        <v>2.2004161622041236</v>
      </c>
      <c r="AW1474" s="1">
        <f t="shared" ref="AW1474:AW1537" si="191">(Y1474*0.3+AN1474*0.7)*100</f>
        <v>1.6155923705523114</v>
      </c>
    </row>
    <row r="1475" spans="1:49" x14ac:dyDescent="0.2">
      <c r="A1475">
        <v>1473</v>
      </c>
      <c r="B1475" t="s">
        <v>2827</v>
      </c>
      <c r="C1475" t="s">
        <v>2826</v>
      </c>
      <c r="F1475" t="s">
        <v>2825</v>
      </c>
      <c r="G1475" t="s">
        <v>5</v>
      </c>
      <c r="H1475" t="s">
        <v>4</v>
      </c>
      <c r="I1475" t="s">
        <v>24</v>
      </c>
      <c r="J1475" t="s">
        <v>2824</v>
      </c>
      <c r="K1475" t="s">
        <v>2823</v>
      </c>
      <c r="L1475" t="s">
        <v>2822</v>
      </c>
      <c r="M1475" t="s">
        <v>2821</v>
      </c>
      <c r="N1475">
        <v>6</v>
      </c>
      <c r="O1475" t="s">
        <v>2820</v>
      </c>
      <c r="P1475" t="s">
        <v>2819</v>
      </c>
      <c r="Q1475" t="s">
        <v>2818</v>
      </c>
      <c r="R1475" s="7">
        <v>38899</v>
      </c>
      <c r="S1475" s="8">
        <f t="shared" si="184"/>
        <v>2006</v>
      </c>
      <c r="T1475" s="8">
        <v>2006</v>
      </c>
      <c r="U1475" s="8">
        <f t="shared" si="185"/>
        <v>16</v>
      </c>
      <c r="V1475" s="7">
        <v>38899</v>
      </c>
      <c r="W1475" t="s">
        <v>333</v>
      </c>
      <c r="X1475" s="2">
        <v>1.3720000000000001</v>
      </c>
      <c r="Y1475" s="6">
        <f t="shared" si="186"/>
        <v>3.662475641333654E-2</v>
      </c>
      <c r="AA1475">
        <v>189480</v>
      </c>
      <c r="AB1475">
        <v>17366</v>
      </c>
      <c r="AD1475" t="s">
        <v>1</v>
      </c>
      <c r="AE1475">
        <v>54</v>
      </c>
      <c r="AF1475">
        <v>7</v>
      </c>
      <c r="AG1475">
        <v>1650430</v>
      </c>
      <c r="AH1475" t="s">
        <v>2817</v>
      </c>
      <c r="AI1475" t="s">
        <v>2816</v>
      </c>
      <c r="AJ1475" t="s">
        <v>2815</v>
      </c>
      <c r="AK1475" t="s">
        <v>2814</v>
      </c>
      <c r="AL1475">
        <v>101</v>
      </c>
      <c r="AM1475" s="5">
        <f t="shared" si="187"/>
        <v>6.3125</v>
      </c>
      <c r="AN1475" s="4">
        <f t="shared" si="188"/>
        <v>9.5607724346838327E-3</v>
      </c>
      <c r="AO1475" s="3"/>
      <c r="AP1475">
        <v>0</v>
      </c>
      <c r="AQ1475" t="s">
        <v>28</v>
      </c>
      <c r="AR1475" t="s">
        <v>1082</v>
      </c>
      <c r="AS1475" t="s">
        <v>27</v>
      </c>
      <c r="AT1475" s="2" t="s">
        <v>6</v>
      </c>
      <c r="AU1475" s="1">
        <f t="shared" si="189"/>
        <v>2.8505561219740723</v>
      </c>
      <c r="AV1475" s="1">
        <f t="shared" si="190"/>
        <v>2.3092764424010186</v>
      </c>
      <c r="AW1475" s="1">
        <f t="shared" si="191"/>
        <v>1.7679967628279645</v>
      </c>
    </row>
    <row r="1476" spans="1:49" x14ac:dyDescent="0.2">
      <c r="A1476">
        <v>1474</v>
      </c>
      <c r="B1476" t="s">
        <v>2813</v>
      </c>
      <c r="C1476" t="s">
        <v>2812</v>
      </c>
      <c r="F1476" t="s">
        <v>2811</v>
      </c>
      <c r="G1476" t="s">
        <v>5</v>
      </c>
      <c r="H1476" t="s">
        <v>4</v>
      </c>
      <c r="I1476" t="s">
        <v>2810</v>
      </c>
      <c r="J1476">
        <v>60010365</v>
      </c>
      <c r="K1476" t="s">
        <v>2809</v>
      </c>
      <c r="L1476" t="s">
        <v>2808</v>
      </c>
      <c r="M1476" t="s">
        <v>98</v>
      </c>
      <c r="N1476">
        <v>3</v>
      </c>
      <c r="O1476" t="s">
        <v>2807</v>
      </c>
      <c r="P1476" t="s">
        <v>2806</v>
      </c>
      <c r="Q1476" t="s">
        <v>2805</v>
      </c>
      <c r="R1476" s="7">
        <v>38899</v>
      </c>
      <c r="S1476" s="8">
        <f t="shared" si="184"/>
        <v>2006</v>
      </c>
      <c r="T1476" s="8">
        <v>2006</v>
      </c>
      <c r="U1476" s="8">
        <f t="shared" si="185"/>
        <v>16</v>
      </c>
      <c r="V1476" s="7">
        <v>38899</v>
      </c>
      <c r="W1476" t="s">
        <v>97</v>
      </c>
      <c r="X1476" s="2">
        <v>1.468</v>
      </c>
      <c r="Y1476" s="6">
        <f t="shared" si="186"/>
        <v>3.9187421585115186E-2</v>
      </c>
      <c r="AA1476">
        <v>906778</v>
      </c>
      <c r="AB1476">
        <v>18931</v>
      </c>
      <c r="AD1476" t="s">
        <v>1</v>
      </c>
      <c r="AE1476">
        <v>54</v>
      </c>
      <c r="AF1476">
        <v>7</v>
      </c>
      <c r="AH1476" t="s">
        <v>2804</v>
      </c>
      <c r="AI1476" t="s">
        <v>2803</v>
      </c>
      <c r="AJ1476" t="s">
        <v>2802</v>
      </c>
      <c r="AK1476" t="s">
        <v>2801</v>
      </c>
      <c r="AL1476">
        <v>209</v>
      </c>
      <c r="AM1476" s="5">
        <f t="shared" si="187"/>
        <v>13.0625</v>
      </c>
      <c r="AN1476" s="4">
        <f t="shared" si="188"/>
        <v>1.9784172661870502E-2</v>
      </c>
      <c r="AO1476" s="3"/>
      <c r="AP1476">
        <v>0</v>
      </c>
      <c r="AQ1476" t="s">
        <v>554</v>
      </c>
      <c r="AR1476" t="s">
        <v>2800</v>
      </c>
      <c r="AS1476" t="s">
        <v>553</v>
      </c>
      <c r="AT1476" s="2">
        <v>5.0830000000000002</v>
      </c>
      <c r="AU1476" s="1">
        <f t="shared" si="189"/>
        <v>3.336644690814178</v>
      </c>
      <c r="AV1476" s="1">
        <f t="shared" si="190"/>
        <v>2.9485797123492841</v>
      </c>
      <c r="AW1476" s="1">
        <f t="shared" si="191"/>
        <v>2.5605147338843905</v>
      </c>
    </row>
    <row r="1477" spans="1:49" x14ac:dyDescent="0.2">
      <c r="A1477">
        <v>1475</v>
      </c>
      <c r="B1477" t="s">
        <v>2799</v>
      </c>
      <c r="C1477" t="s">
        <v>2798</v>
      </c>
      <c r="F1477" t="s">
        <v>2797</v>
      </c>
      <c r="G1477" t="s">
        <v>5</v>
      </c>
      <c r="H1477" t="s">
        <v>4</v>
      </c>
      <c r="I1477" t="s">
        <v>2796</v>
      </c>
      <c r="J1477" t="s">
        <v>2795</v>
      </c>
      <c r="K1477" t="s">
        <v>2794</v>
      </c>
      <c r="L1477" t="s">
        <v>2793</v>
      </c>
      <c r="M1477" t="s">
        <v>2792</v>
      </c>
      <c r="N1477">
        <v>4</v>
      </c>
      <c r="O1477" t="s">
        <v>2791</v>
      </c>
      <c r="P1477" t="s">
        <v>2790</v>
      </c>
      <c r="Q1477" t="s">
        <v>2789</v>
      </c>
      <c r="R1477" s="7">
        <v>38899</v>
      </c>
      <c r="S1477" s="8">
        <f t="shared" si="184"/>
        <v>2006</v>
      </c>
      <c r="T1477" s="8">
        <v>2006</v>
      </c>
      <c r="U1477" s="8">
        <f t="shared" si="185"/>
        <v>16</v>
      </c>
      <c r="V1477" s="7">
        <v>38899</v>
      </c>
      <c r="W1477" t="s">
        <v>120</v>
      </c>
      <c r="X1477" s="2">
        <v>1.365</v>
      </c>
      <c r="Y1477" s="6">
        <f t="shared" si="186"/>
        <v>3.6437895411227675E-2</v>
      </c>
      <c r="AA1477">
        <v>189545</v>
      </c>
      <c r="AB1477">
        <v>17393</v>
      </c>
      <c r="AD1477" t="s">
        <v>1</v>
      </c>
      <c r="AE1477">
        <v>55</v>
      </c>
      <c r="AF1477">
        <v>4</v>
      </c>
      <c r="AH1477" t="s">
        <v>2788</v>
      </c>
      <c r="AI1477" t="s">
        <v>2787</v>
      </c>
      <c r="AJ1477" t="s">
        <v>2786</v>
      </c>
      <c r="AK1477" t="s">
        <v>2785</v>
      </c>
      <c r="AL1477">
        <v>5</v>
      </c>
      <c r="AM1477" s="5">
        <f t="shared" si="187"/>
        <v>0.3125</v>
      </c>
      <c r="AN1477" s="4">
        <f t="shared" si="188"/>
        <v>4.7330556607345703E-4</v>
      </c>
      <c r="AO1477" s="3"/>
      <c r="AP1477">
        <v>0</v>
      </c>
      <c r="AR1477" t="s">
        <v>0</v>
      </c>
      <c r="AT1477" s="2" t="s">
        <v>6</v>
      </c>
      <c r="AU1477" s="1">
        <f t="shared" si="189"/>
        <v>2.5648518457681404</v>
      </c>
      <c r="AV1477" s="1">
        <f t="shared" si="190"/>
        <v>1.8455600488650568</v>
      </c>
      <c r="AW1477" s="1">
        <f t="shared" si="191"/>
        <v>1.1262682519619722</v>
      </c>
    </row>
    <row r="1478" spans="1:49" x14ac:dyDescent="0.2">
      <c r="A1478">
        <v>1476</v>
      </c>
      <c r="B1478" t="s">
        <v>2784</v>
      </c>
      <c r="C1478" t="s">
        <v>2783</v>
      </c>
      <c r="F1478" t="s">
        <v>2782</v>
      </c>
      <c r="G1478" t="s">
        <v>5</v>
      </c>
      <c r="H1478" t="s">
        <v>4</v>
      </c>
      <c r="I1478" t="s">
        <v>2781</v>
      </c>
      <c r="J1478">
        <v>60015331</v>
      </c>
      <c r="K1478" t="s">
        <v>20</v>
      </c>
      <c r="L1478" t="s">
        <v>19</v>
      </c>
      <c r="M1478" t="s">
        <v>18</v>
      </c>
      <c r="N1478">
        <v>3</v>
      </c>
      <c r="O1478" t="s">
        <v>2780</v>
      </c>
      <c r="P1478" t="s">
        <v>2779</v>
      </c>
      <c r="Q1478" t="s">
        <v>2778</v>
      </c>
      <c r="R1478" s="7">
        <v>38899</v>
      </c>
      <c r="S1478" s="8">
        <f t="shared" si="184"/>
        <v>2006</v>
      </c>
      <c r="T1478" s="8">
        <v>2006</v>
      </c>
      <c r="U1478" s="8">
        <f t="shared" si="185"/>
        <v>16</v>
      </c>
      <c r="V1478" s="7">
        <v>38899</v>
      </c>
      <c r="W1478" t="s">
        <v>120</v>
      </c>
      <c r="X1478" s="2">
        <v>1.365</v>
      </c>
      <c r="Y1478" s="6">
        <f t="shared" si="186"/>
        <v>3.6437895411227675E-2</v>
      </c>
      <c r="AA1478">
        <v>189545</v>
      </c>
      <c r="AB1478">
        <v>17393</v>
      </c>
      <c r="AD1478" t="s">
        <v>1</v>
      </c>
      <c r="AE1478">
        <v>55</v>
      </c>
      <c r="AF1478">
        <v>4</v>
      </c>
      <c r="AH1478" t="s">
        <v>2777</v>
      </c>
      <c r="AI1478" t="s">
        <v>2776</v>
      </c>
      <c r="AJ1478" t="s">
        <v>2775</v>
      </c>
      <c r="AK1478" t="s">
        <v>2774</v>
      </c>
      <c r="AL1478">
        <v>37</v>
      </c>
      <c r="AM1478" s="5">
        <f t="shared" si="187"/>
        <v>2.3125</v>
      </c>
      <c r="AN1478" s="4">
        <f t="shared" si="188"/>
        <v>3.5024611889435818E-3</v>
      </c>
      <c r="AO1478" s="3"/>
      <c r="AP1478">
        <v>0</v>
      </c>
      <c r="AR1478" t="s">
        <v>0</v>
      </c>
      <c r="AT1478" s="2" t="s">
        <v>6</v>
      </c>
      <c r="AU1478" s="1">
        <f t="shared" si="189"/>
        <v>2.6557265144542446</v>
      </c>
      <c r="AV1478" s="1">
        <f t="shared" si="190"/>
        <v>1.9970178300085628</v>
      </c>
      <c r="AW1478" s="1">
        <f t="shared" si="191"/>
        <v>1.3383091455628808</v>
      </c>
    </row>
    <row r="1479" spans="1:49" x14ac:dyDescent="0.2">
      <c r="A1479">
        <v>1477</v>
      </c>
      <c r="B1479" t="s">
        <v>2773</v>
      </c>
      <c r="C1479" t="s">
        <v>2772</v>
      </c>
      <c r="F1479" t="s">
        <v>2771</v>
      </c>
      <c r="G1479" t="s">
        <v>5</v>
      </c>
      <c r="H1479" t="s">
        <v>4</v>
      </c>
      <c r="I1479" t="s">
        <v>67</v>
      </c>
      <c r="J1479" t="s">
        <v>2770</v>
      </c>
      <c r="K1479" t="s">
        <v>2769</v>
      </c>
      <c r="L1479" t="s">
        <v>1180</v>
      </c>
      <c r="M1479" t="s">
        <v>1179</v>
      </c>
      <c r="N1479">
        <v>3</v>
      </c>
      <c r="O1479" t="s">
        <v>2768</v>
      </c>
      <c r="P1479" t="s">
        <v>2767</v>
      </c>
      <c r="Q1479" t="s">
        <v>2766</v>
      </c>
      <c r="R1479" s="7">
        <v>38899</v>
      </c>
      <c r="S1479" s="8">
        <f t="shared" si="184"/>
        <v>2006</v>
      </c>
      <c r="T1479" s="8">
        <v>2006</v>
      </c>
      <c r="U1479" s="8">
        <f t="shared" si="185"/>
        <v>16</v>
      </c>
      <c r="V1479" s="7">
        <v>38899</v>
      </c>
      <c r="W1479" t="s">
        <v>120</v>
      </c>
      <c r="X1479" s="2">
        <v>1.365</v>
      </c>
      <c r="Y1479" s="6">
        <f t="shared" si="186"/>
        <v>3.6437895411227675E-2</v>
      </c>
      <c r="AA1479">
        <v>189545</v>
      </c>
      <c r="AB1479">
        <v>17393</v>
      </c>
      <c r="AD1479" t="s">
        <v>1</v>
      </c>
      <c r="AE1479">
        <v>55</v>
      </c>
      <c r="AF1479">
        <v>4</v>
      </c>
      <c r="AH1479" t="s">
        <v>2765</v>
      </c>
      <c r="AI1479" t="s">
        <v>2764</v>
      </c>
      <c r="AJ1479" t="s">
        <v>2763</v>
      </c>
      <c r="AK1479" t="s">
        <v>2762</v>
      </c>
      <c r="AL1479">
        <v>26</v>
      </c>
      <c r="AM1479" s="5">
        <f t="shared" si="187"/>
        <v>1.625</v>
      </c>
      <c r="AN1479" s="4">
        <f t="shared" si="188"/>
        <v>2.4611889435819764E-3</v>
      </c>
      <c r="AO1479" s="3"/>
      <c r="AP1479">
        <v>0</v>
      </c>
      <c r="AR1479" t="s">
        <v>0</v>
      </c>
      <c r="AT1479" s="2" t="s">
        <v>6</v>
      </c>
      <c r="AU1479" s="1">
        <f t="shared" si="189"/>
        <v>2.6244883470933962</v>
      </c>
      <c r="AV1479" s="1">
        <f t="shared" si="190"/>
        <v>1.9449542177404826</v>
      </c>
      <c r="AW1479" s="1">
        <f t="shared" si="191"/>
        <v>1.2654200883875686</v>
      </c>
    </row>
    <row r="1480" spans="1:49" x14ac:dyDescent="0.2">
      <c r="A1480">
        <v>1478</v>
      </c>
      <c r="B1480" t="s">
        <v>2761</v>
      </c>
      <c r="C1480" t="s">
        <v>2760</v>
      </c>
      <c r="F1480" t="s">
        <v>2759</v>
      </c>
      <c r="G1480" t="s">
        <v>5</v>
      </c>
      <c r="H1480" t="s">
        <v>4</v>
      </c>
      <c r="I1480" t="s">
        <v>1327</v>
      </c>
      <c r="J1480">
        <v>60023004</v>
      </c>
      <c r="K1480" t="s">
        <v>1115</v>
      </c>
      <c r="L1480" t="s">
        <v>1114</v>
      </c>
      <c r="M1480" t="s">
        <v>16</v>
      </c>
      <c r="N1480">
        <v>2</v>
      </c>
      <c r="O1480" t="s">
        <v>2758</v>
      </c>
      <c r="P1480" t="s">
        <v>2757</v>
      </c>
      <c r="Q1480" t="s">
        <v>1309</v>
      </c>
      <c r="R1480" s="7">
        <v>38899</v>
      </c>
      <c r="S1480" s="8">
        <f t="shared" si="184"/>
        <v>2006</v>
      </c>
      <c r="T1480" s="8">
        <v>2006</v>
      </c>
      <c r="U1480" s="8">
        <f t="shared" si="185"/>
        <v>16</v>
      </c>
      <c r="V1480" s="7">
        <v>38899</v>
      </c>
      <c r="W1480" t="s">
        <v>120</v>
      </c>
      <c r="X1480" s="2">
        <v>1.365</v>
      </c>
      <c r="Y1480" s="6">
        <f t="shared" si="186"/>
        <v>3.6437895411227675E-2</v>
      </c>
      <c r="AA1480">
        <v>189545</v>
      </c>
      <c r="AB1480">
        <v>17393</v>
      </c>
      <c r="AD1480" t="s">
        <v>1</v>
      </c>
      <c r="AE1480">
        <v>55</v>
      </c>
      <c r="AF1480">
        <v>4</v>
      </c>
      <c r="AH1480" t="s">
        <v>2756</v>
      </c>
      <c r="AI1480" t="s">
        <v>2755</v>
      </c>
      <c r="AJ1480" t="s">
        <v>2754</v>
      </c>
      <c r="AK1480" t="s">
        <v>2753</v>
      </c>
      <c r="AL1480">
        <v>36</v>
      </c>
      <c r="AM1480" s="5">
        <f t="shared" si="187"/>
        <v>2.25</v>
      </c>
      <c r="AN1480" s="4">
        <f t="shared" si="188"/>
        <v>3.4078000757288905E-3</v>
      </c>
      <c r="AO1480" s="3"/>
      <c r="AP1480">
        <v>0</v>
      </c>
      <c r="AQ1480" t="s">
        <v>28</v>
      </c>
      <c r="AR1480" t="s">
        <v>2752</v>
      </c>
      <c r="AS1480" t="s">
        <v>27</v>
      </c>
      <c r="AT1480" s="2" t="s">
        <v>6</v>
      </c>
      <c r="AU1480" s="1">
        <f t="shared" si="189"/>
        <v>2.6528866810578036</v>
      </c>
      <c r="AV1480" s="1">
        <f t="shared" si="190"/>
        <v>1.9922847743478282</v>
      </c>
      <c r="AW1480" s="1">
        <f t="shared" si="191"/>
        <v>1.3316828676378525</v>
      </c>
    </row>
    <row r="1481" spans="1:49" x14ac:dyDescent="0.2">
      <c r="A1481">
        <v>1479</v>
      </c>
      <c r="B1481" t="s">
        <v>2751</v>
      </c>
      <c r="C1481" t="s">
        <v>2750</v>
      </c>
      <c r="F1481" t="s">
        <v>2749</v>
      </c>
      <c r="G1481" t="s">
        <v>5</v>
      </c>
      <c r="H1481" t="s">
        <v>4</v>
      </c>
      <c r="I1481" t="s">
        <v>2748</v>
      </c>
      <c r="J1481">
        <v>60033154</v>
      </c>
      <c r="K1481" t="s">
        <v>542</v>
      </c>
      <c r="L1481" t="s">
        <v>541</v>
      </c>
      <c r="M1481" t="s">
        <v>98</v>
      </c>
      <c r="N1481">
        <v>2</v>
      </c>
      <c r="O1481" t="s">
        <v>2747</v>
      </c>
      <c r="P1481" t="s">
        <v>2746</v>
      </c>
      <c r="Q1481" t="s">
        <v>540</v>
      </c>
      <c r="R1481" s="7">
        <v>38899</v>
      </c>
      <c r="S1481" s="8">
        <f t="shared" si="184"/>
        <v>2006</v>
      </c>
      <c r="T1481" s="8">
        <v>2006</v>
      </c>
      <c r="U1481" s="8">
        <f t="shared" si="185"/>
        <v>16</v>
      </c>
      <c r="V1481" s="7">
        <v>38899</v>
      </c>
      <c r="W1481" t="s">
        <v>120</v>
      </c>
      <c r="X1481" s="2">
        <v>1.365</v>
      </c>
      <c r="Y1481" s="6">
        <f t="shared" si="186"/>
        <v>3.6437895411227675E-2</v>
      </c>
      <c r="AA1481">
        <v>189545</v>
      </c>
      <c r="AB1481">
        <v>17393</v>
      </c>
      <c r="AD1481" t="s">
        <v>1</v>
      </c>
      <c r="AE1481">
        <v>55</v>
      </c>
      <c r="AF1481">
        <v>4</v>
      </c>
      <c r="AH1481" t="s">
        <v>1972</v>
      </c>
      <c r="AI1481" t="s">
        <v>2745</v>
      </c>
      <c r="AJ1481" t="s">
        <v>2744</v>
      </c>
      <c r="AK1481" t="s">
        <v>2743</v>
      </c>
      <c r="AL1481">
        <v>13</v>
      </c>
      <c r="AM1481" s="5">
        <f t="shared" si="187"/>
        <v>0.8125</v>
      </c>
      <c r="AN1481" s="4">
        <f t="shared" si="188"/>
        <v>1.2305944717909882E-3</v>
      </c>
      <c r="AO1481" s="3"/>
      <c r="AP1481">
        <v>0</v>
      </c>
      <c r="AR1481" t="s">
        <v>0</v>
      </c>
      <c r="AT1481" s="2" t="s">
        <v>6</v>
      </c>
      <c r="AU1481" s="1">
        <f t="shared" si="189"/>
        <v>2.5875705129396667</v>
      </c>
      <c r="AV1481" s="1">
        <f t="shared" si="190"/>
        <v>1.8834244941509333</v>
      </c>
      <c r="AW1481" s="1">
        <f t="shared" si="191"/>
        <v>1.1792784753621994</v>
      </c>
    </row>
    <row r="1482" spans="1:49" x14ac:dyDescent="0.2">
      <c r="A1482">
        <v>1480</v>
      </c>
      <c r="B1482" t="s">
        <v>2742</v>
      </c>
      <c r="C1482" t="s">
        <v>2741</v>
      </c>
      <c r="D1482" t="s">
        <v>2740</v>
      </c>
      <c r="F1482" t="s">
        <v>2739</v>
      </c>
      <c r="G1482" t="s">
        <v>5</v>
      </c>
      <c r="H1482" t="s">
        <v>4</v>
      </c>
      <c r="I1482" t="s">
        <v>2738</v>
      </c>
      <c r="J1482">
        <v>60027161</v>
      </c>
      <c r="K1482" t="s">
        <v>870</v>
      </c>
      <c r="L1482" t="s">
        <v>869</v>
      </c>
      <c r="M1482" t="s">
        <v>860</v>
      </c>
      <c r="N1482">
        <v>2</v>
      </c>
      <c r="O1482" t="s">
        <v>2737</v>
      </c>
      <c r="P1482" t="s">
        <v>2736</v>
      </c>
      <c r="Q1482" t="s">
        <v>868</v>
      </c>
      <c r="R1482" s="7">
        <v>38899</v>
      </c>
      <c r="S1482" s="8">
        <f t="shared" si="184"/>
        <v>2006</v>
      </c>
      <c r="T1482" s="8">
        <v>2006</v>
      </c>
      <c r="U1482" s="8">
        <f t="shared" si="185"/>
        <v>16</v>
      </c>
      <c r="V1482" s="7">
        <v>38899</v>
      </c>
      <c r="W1482" t="s">
        <v>2735</v>
      </c>
      <c r="X1482" s="2">
        <v>1.95</v>
      </c>
      <c r="Y1482" s="6">
        <f t="shared" si="186"/>
        <v>5.2054136301753824E-2</v>
      </c>
      <c r="AA1482">
        <v>255718</v>
      </c>
      <c r="AB1482">
        <v>25092</v>
      </c>
      <c r="AD1482" t="s">
        <v>1</v>
      </c>
      <c r="AE1482">
        <v>75</v>
      </c>
      <c r="AF1482">
        <v>255</v>
      </c>
      <c r="AH1482" t="s">
        <v>2734</v>
      </c>
      <c r="AI1482" t="s">
        <v>2733</v>
      </c>
      <c r="AJ1482" t="s">
        <v>2732</v>
      </c>
      <c r="AK1482" t="s">
        <v>2731</v>
      </c>
      <c r="AL1482">
        <v>3</v>
      </c>
      <c r="AM1482" s="5">
        <f t="shared" si="187"/>
        <v>0.1875</v>
      </c>
      <c r="AN1482" s="4">
        <f t="shared" si="188"/>
        <v>2.8398333964407423E-4</v>
      </c>
      <c r="AO1482" s="3"/>
      <c r="AP1482">
        <v>1</v>
      </c>
      <c r="AR1482" t="s">
        <v>0</v>
      </c>
      <c r="AT1482" s="2">
        <v>2.4169999999999998</v>
      </c>
      <c r="AU1482" s="1">
        <f t="shared" si="189"/>
        <v>3.65230904131209</v>
      </c>
      <c r="AV1482" s="1">
        <f t="shared" si="190"/>
        <v>2.6169059820698948</v>
      </c>
      <c r="AW1482" s="1">
        <f t="shared" si="191"/>
        <v>1.5815029228277</v>
      </c>
    </row>
    <row r="1483" spans="1:49" x14ac:dyDescent="0.2">
      <c r="A1483">
        <v>1481</v>
      </c>
      <c r="B1483" t="s">
        <v>2730</v>
      </c>
      <c r="C1483" t="s">
        <v>2729</v>
      </c>
      <c r="F1483" t="s">
        <v>2728</v>
      </c>
      <c r="G1483" t="s">
        <v>5</v>
      </c>
      <c r="H1483" t="s">
        <v>4</v>
      </c>
      <c r="I1483" t="s">
        <v>2727</v>
      </c>
      <c r="J1483" t="s">
        <v>2726</v>
      </c>
      <c r="K1483" t="s">
        <v>2725</v>
      </c>
      <c r="L1483" t="s">
        <v>2724</v>
      </c>
      <c r="M1483" t="s">
        <v>2723</v>
      </c>
      <c r="N1483">
        <v>4</v>
      </c>
      <c r="O1483" t="s">
        <v>2722</v>
      </c>
      <c r="P1483" t="s">
        <v>2721</v>
      </c>
      <c r="Q1483" t="s">
        <v>2720</v>
      </c>
      <c r="R1483" s="7">
        <v>38899</v>
      </c>
      <c r="S1483" s="8">
        <f t="shared" si="184"/>
        <v>2006</v>
      </c>
      <c r="T1483" s="8">
        <v>2006</v>
      </c>
      <c r="U1483" s="8">
        <f t="shared" si="185"/>
        <v>16</v>
      </c>
      <c r="V1483" s="7">
        <v>38899</v>
      </c>
      <c r="W1483" t="s">
        <v>811</v>
      </c>
      <c r="X1483" s="2">
        <v>2.137</v>
      </c>
      <c r="Y1483" s="6">
        <f t="shared" si="186"/>
        <v>5.7045994500947654E-2</v>
      </c>
      <c r="AA1483">
        <v>46361</v>
      </c>
      <c r="AB1483">
        <v>26750</v>
      </c>
      <c r="AC1483">
        <v>14320746</v>
      </c>
      <c r="AD1483" t="s">
        <v>1</v>
      </c>
      <c r="AE1483">
        <v>454</v>
      </c>
      <c r="AF1483">
        <v>1</v>
      </c>
      <c r="AH1483" t="s">
        <v>715</v>
      </c>
      <c r="AI1483" t="s">
        <v>2719</v>
      </c>
      <c r="AJ1483" t="s">
        <v>2718</v>
      </c>
      <c r="AK1483" t="s">
        <v>2717</v>
      </c>
      <c r="AL1483">
        <v>6</v>
      </c>
      <c r="AM1483" s="5">
        <f t="shared" si="187"/>
        <v>0.375</v>
      </c>
      <c r="AN1483" s="4">
        <f t="shared" si="188"/>
        <v>5.6796667928814845E-4</v>
      </c>
      <c r="AO1483" s="3"/>
      <c r="AP1483">
        <v>1</v>
      </c>
      <c r="AR1483" t="s">
        <v>0</v>
      </c>
      <c r="AT1483" s="2" t="s">
        <v>6</v>
      </c>
      <c r="AU1483" s="1">
        <f t="shared" si="189"/>
        <v>4.0102586154449797</v>
      </c>
      <c r="AV1483" s="1">
        <f t="shared" si="190"/>
        <v>2.8806980590117903</v>
      </c>
      <c r="AW1483" s="1">
        <f t="shared" si="191"/>
        <v>1.7511375025785998</v>
      </c>
    </row>
    <row r="1484" spans="1:49" x14ac:dyDescent="0.2">
      <c r="A1484">
        <v>1482</v>
      </c>
      <c r="B1484" t="s">
        <v>2716</v>
      </c>
      <c r="C1484" t="s">
        <v>2715</v>
      </c>
      <c r="F1484" t="s">
        <v>2714</v>
      </c>
      <c r="G1484" t="s">
        <v>5</v>
      </c>
      <c r="H1484" t="s">
        <v>4</v>
      </c>
      <c r="I1484" t="s">
        <v>2713</v>
      </c>
      <c r="J1484" t="s">
        <v>2712</v>
      </c>
      <c r="K1484" t="s">
        <v>2711</v>
      </c>
      <c r="L1484" t="s">
        <v>2710</v>
      </c>
      <c r="M1484" t="s">
        <v>30</v>
      </c>
      <c r="N1484">
        <v>2</v>
      </c>
      <c r="O1484" t="s">
        <v>2709</v>
      </c>
      <c r="P1484" t="s">
        <v>2708</v>
      </c>
      <c r="Q1484" t="s">
        <v>2707</v>
      </c>
      <c r="R1484" s="7">
        <v>38899</v>
      </c>
      <c r="S1484" s="8">
        <f t="shared" si="184"/>
        <v>2006</v>
      </c>
      <c r="T1484" s="8">
        <v>2006</v>
      </c>
      <c r="U1484" s="8">
        <f t="shared" si="185"/>
        <v>16</v>
      </c>
      <c r="V1484" s="7">
        <v>38899</v>
      </c>
      <c r="W1484" t="s">
        <v>97</v>
      </c>
      <c r="X1484" s="2">
        <v>1.468</v>
      </c>
      <c r="Y1484" s="6">
        <f t="shared" si="186"/>
        <v>3.9187421585115186E-2</v>
      </c>
      <c r="AA1484">
        <v>906778</v>
      </c>
      <c r="AB1484">
        <v>18931</v>
      </c>
      <c r="AD1484" t="s">
        <v>1</v>
      </c>
      <c r="AE1484">
        <v>54</v>
      </c>
      <c r="AF1484">
        <v>7</v>
      </c>
      <c r="AH1484" t="s">
        <v>2706</v>
      </c>
      <c r="AI1484" t="s">
        <v>2705</v>
      </c>
      <c r="AJ1484" t="s">
        <v>2704</v>
      </c>
      <c r="AK1484" t="s">
        <v>2703</v>
      </c>
      <c r="AL1484">
        <v>37</v>
      </c>
      <c r="AM1484" s="5">
        <f t="shared" si="187"/>
        <v>2.3125</v>
      </c>
      <c r="AN1484" s="4">
        <f t="shared" si="188"/>
        <v>3.5024611889435818E-3</v>
      </c>
      <c r="AO1484" s="3"/>
      <c r="AP1484">
        <v>0</v>
      </c>
      <c r="AQ1484" t="s">
        <v>28</v>
      </c>
      <c r="AR1484">
        <v>429724</v>
      </c>
      <c r="AS1484" t="s">
        <v>27</v>
      </c>
      <c r="AT1484" s="2">
        <v>5.0830000000000002</v>
      </c>
      <c r="AU1484" s="1">
        <f t="shared" si="189"/>
        <v>2.84819334662637</v>
      </c>
      <c r="AV1484" s="1">
        <f t="shared" si="190"/>
        <v>2.1344941387029381</v>
      </c>
      <c r="AW1484" s="1">
        <f t="shared" si="191"/>
        <v>1.4207949307795062</v>
      </c>
    </row>
    <row r="1485" spans="1:49" x14ac:dyDescent="0.2">
      <c r="A1485">
        <v>1483</v>
      </c>
      <c r="B1485" t="s">
        <v>2702</v>
      </c>
      <c r="C1485" t="s">
        <v>2701</v>
      </c>
      <c r="F1485" t="s">
        <v>2700</v>
      </c>
      <c r="G1485" t="s">
        <v>5</v>
      </c>
      <c r="H1485" t="s">
        <v>4</v>
      </c>
      <c r="I1485" t="s">
        <v>2699</v>
      </c>
      <c r="J1485">
        <v>60025555</v>
      </c>
      <c r="K1485" t="s">
        <v>523</v>
      </c>
      <c r="L1485" t="s">
        <v>421</v>
      </c>
      <c r="M1485" t="s">
        <v>96</v>
      </c>
      <c r="N1485">
        <v>2</v>
      </c>
      <c r="O1485" t="s">
        <v>2698</v>
      </c>
      <c r="P1485" t="s">
        <v>2697</v>
      </c>
      <c r="Q1485" t="s">
        <v>1187</v>
      </c>
      <c r="R1485" s="7">
        <v>38899</v>
      </c>
      <c r="S1485" s="8">
        <f t="shared" si="184"/>
        <v>2006</v>
      </c>
      <c r="T1485" s="8">
        <v>2006</v>
      </c>
      <c r="U1485" s="8">
        <f t="shared" si="185"/>
        <v>16</v>
      </c>
      <c r="V1485" s="7">
        <v>38899</v>
      </c>
      <c r="W1485" t="s">
        <v>120</v>
      </c>
      <c r="X1485" s="2">
        <v>1.365</v>
      </c>
      <c r="Y1485" s="6">
        <f t="shared" si="186"/>
        <v>3.6437895411227675E-2</v>
      </c>
      <c r="AA1485">
        <v>189545</v>
      </c>
      <c r="AB1485">
        <v>17393</v>
      </c>
      <c r="AD1485" t="s">
        <v>1</v>
      </c>
      <c r="AE1485">
        <v>55</v>
      </c>
      <c r="AF1485">
        <v>4</v>
      </c>
      <c r="AH1485" t="s">
        <v>2696</v>
      </c>
      <c r="AI1485" t="s">
        <v>2695</v>
      </c>
      <c r="AJ1485" t="s">
        <v>2694</v>
      </c>
      <c r="AK1485" t="s">
        <v>2693</v>
      </c>
      <c r="AL1485">
        <v>15</v>
      </c>
      <c r="AM1485" s="5">
        <f t="shared" si="187"/>
        <v>0.9375</v>
      </c>
      <c r="AN1485" s="4">
        <f t="shared" si="188"/>
        <v>1.4199166982203711E-3</v>
      </c>
      <c r="AO1485" s="3"/>
      <c r="AP1485">
        <v>0</v>
      </c>
      <c r="AR1485" t="s">
        <v>0</v>
      </c>
      <c r="AT1485" s="2" t="s">
        <v>6</v>
      </c>
      <c r="AU1485" s="1">
        <f t="shared" si="189"/>
        <v>2.5932501797325482</v>
      </c>
      <c r="AV1485" s="1">
        <f t="shared" si="190"/>
        <v>1.8928906054724022</v>
      </c>
      <c r="AW1485" s="1">
        <f t="shared" si="191"/>
        <v>1.1925310312122561</v>
      </c>
    </row>
    <row r="1486" spans="1:49" x14ac:dyDescent="0.2">
      <c r="A1486">
        <v>1484</v>
      </c>
      <c r="B1486" t="s">
        <v>2692</v>
      </c>
      <c r="C1486" t="s">
        <v>2691</v>
      </c>
      <c r="F1486" t="s">
        <v>2690</v>
      </c>
      <c r="G1486" t="s">
        <v>5</v>
      </c>
      <c r="H1486" t="s">
        <v>4</v>
      </c>
      <c r="I1486" t="s">
        <v>2689</v>
      </c>
      <c r="J1486" t="s">
        <v>2684</v>
      </c>
      <c r="K1486" t="s">
        <v>2688</v>
      </c>
      <c r="L1486" t="s">
        <v>2687</v>
      </c>
      <c r="M1486" t="s">
        <v>30</v>
      </c>
      <c r="N1486">
        <v>2</v>
      </c>
      <c r="O1486" t="s">
        <v>2686</v>
      </c>
      <c r="P1486" t="s">
        <v>2685</v>
      </c>
      <c r="Q1486" t="s">
        <v>2684</v>
      </c>
      <c r="R1486" s="7">
        <v>38899</v>
      </c>
      <c r="S1486" s="8">
        <f t="shared" si="184"/>
        <v>2006</v>
      </c>
      <c r="T1486" s="8">
        <v>2006</v>
      </c>
      <c r="U1486" s="8">
        <f t="shared" si="185"/>
        <v>16</v>
      </c>
      <c r="V1486" s="7">
        <v>38899</v>
      </c>
      <c r="W1486" t="s">
        <v>97</v>
      </c>
      <c r="X1486" s="2">
        <v>1.468</v>
      </c>
      <c r="Y1486" s="6">
        <f t="shared" si="186"/>
        <v>3.9187421585115186E-2</v>
      </c>
      <c r="AA1486">
        <v>906778</v>
      </c>
      <c r="AB1486">
        <v>18931</v>
      </c>
      <c r="AD1486" t="s">
        <v>1</v>
      </c>
      <c r="AE1486">
        <v>54</v>
      </c>
      <c r="AF1486">
        <v>7</v>
      </c>
      <c r="AH1486" t="s">
        <v>2683</v>
      </c>
      <c r="AI1486" t="s">
        <v>2682</v>
      </c>
      <c r="AJ1486" t="s">
        <v>2681</v>
      </c>
      <c r="AK1486" t="s">
        <v>2680</v>
      </c>
      <c r="AL1486">
        <v>2</v>
      </c>
      <c r="AM1486" s="5">
        <f t="shared" si="187"/>
        <v>0.125</v>
      </c>
      <c r="AN1486" s="4">
        <f t="shared" si="188"/>
        <v>1.893222264293828E-4</v>
      </c>
      <c r="AO1486" s="3"/>
      <c r="AP1486">
        <v>0</v>
      </c>
      <c r="AQ1486" t="s">
        <v>28</v>
      </c>
      <c r="AR1486" t="s">
        <v>2679</v>
      </c>
      <c r="AS1486" t="s">
        <v>27</v>
      </c>
      <c r="AT1486" s="2">
        <v>5.0830000000000002</v>
      </c>
      <c r="AU1486" s="1">
        <f t="shared" si="189"/>
        <v>2.7487991777509442</v>
      </c>
      <c r="AV1486" s="1">
        <f t="shared" si="190"/>
        <v>1.9688371905772284</v>
      </c>
      <c r="AW1486" s="1">
        <f t="shared" si="191"/>
        <v>1.1888752034035124</v>
      </c>
    </row>
    <row r="1487" spans="1:49" x14ac:dyDescent="0.2">
      <c r="A1487">
        <v>1485</v>
      </c>
      <c r="B1487" t="s">
        <v>2678</v>
      </c>
      <c r="C1487" t="s">
        <v>2677</v>
      </c>
      <c r="F1487" t="s">
        <v>2676</v>
      </c>
      <c r="G1487" t="s">
        <v>5</v>
      </c>
      <c r="H1487" t="s">
        <v>4</v>
      </c>
      <c r="I1487" t="s">
        <v>2675</v>
      </c>
      <c r="J1487">
        <v>60002668</v>
      </c>
      <c r="K1487" t="s">
        <v>342</v>
      </c>
      <c r="L1487" t="s">
        <v>341</v>
      </c>
      <c r="M1487" t="s">
        <v>340</v>
      </c>
      <c r="N1487">
        <v>3</v>
      </c>
      <c r="O1487" t="s">
        <v>2674</v>
      </c>
      <c r="P1487" t="s">
        <v>2673</v>
      </c>
      <c r="Q1487" t="s">
        <v>337</v>
      </c>
      <c r="R1487" s="7">
        <v>38899</v>
      </c>
      <c r="S1487" s="8">
        <f t="shared" si="184"/>
        <v>2006</v>
      </c>
      <c r="T1487" s="8">
        <v>2006</v>
      </c>
      <c r="U1487" s="8">
        <f t="shared" si="185"/>
        <v>16</v>
      </c>
      <c r="V1487" s="7">
        <v>38899</v>
      </c>
      <c r="W1487" t="s">
        <v>120</v>
      </c>
      <c r="X1487" s="2">
        <v>1.365</v>
      </c>
      <c r="Y1487" s="6">
        <f t="shared" si="186"/>
        <v>3.6437895411227675E-2</v>
      </c>
      <c r="AA1487">
        <v>189545</v>
      </c>
      <c r="AB1487">
        <v>17393</v>
      </c>
      <c r="AD1487" t="s">
        <v>1</v>
      </c>
      <c r="AE1487">
        <v>55</v>
      </c>
      <c r="AF1487">
        <v>4</v>
      </c>
      <c r="AH1487" t="s">
        <v>2672</v>
      </c>
      <c r="AI1487" t="s">
        <v>2671</v>
      </c>
      <c r="AJ1487" t="s">
        <v>2670</v>
      </c>
      <c r="AK1487" t="s">
        <v>2669</v>
      </c>
      <c r="AL1487">
        <v>1</v>
      </c>
      <c r="AM1487" s="5">
        <f t="shared" si="187"/>
        <v>6.25E-2</v>
      </c>
      <c r="AN1487" s="4">
        <f t="shared" si="188"/>
        <v>9.46611132146914E-5</v>
      </c>
      <c r="AO1487" s="3"/>
      <c r="AP1487">
        <v>0</v>
      </c>
      <c r="AR1487" t="s">
        <v>0</v>
      </c>
      <c r="AT1487" s="2" t="s">
        <v>6</v>
      </c>
      <c r="AU1487" s="1">
        <f t="shared" si="189"/>
        <v>2.5534925121823777</v>
      </c>
      <c r="AV1487" s="1">
        <f t="shared" si="190"/>
        <v>1.8266278262221183</v>
      </c>
      <c r="AW1487" s="1">
        <f t="shared" si="191"/>
        <v>1.0997631402618584</v>
      </c>
    </row>
    <row r="1488" spans="1:49" x14ac:dyDescent="0.2">
      <c r="A1488">
        <v>1486</v>
      </c>
      <c r="B1488" t="s">
        <v>2668</v>
      </c>
      <c r="C1488" t="s">
        <v>2667</v>
      </c>
      <c r="F1488" t="s">
        <v>2666</v>
      </c>
      <c r="G1488" t="s">
        <v>5</v>
      </c>
      <c r="H1488" t="s">
        <v>4</v>
      </c>
      <c r="I1488" t="s">
        <v>2665</v>
      </c>
      <c r="J1488" t="s">
        <v>2664</v>
      </c>
      <c r="K1488" t="s">
        <v>2663</v>
      </c>
      <c r="L1488" t="s">
        <v>2662</v>
      </c>
      <c r="M1488" t="s">
        <v>43</v>
      </c>
      <c r="N1488">
        <v>2</v>
      </c>
      <c r="O1488" t="s">
        <v>2661</v>
      </c>
      <c r="P1488" t="s">
        <v>2660</v>
      </c>
      <c r="Q1488" t="s">
        <v>2659</v>
      </c>
      <c r="R1488" s="7">
        <v>38899</v>
      </c>
      <c r="S1488" s="8">
        <f t="shared" si="184"/>
        <v>2006</v>
      </c>
      <c r="T1488" s="8">
        <v>2006</v>
      </c>
      <c r="U1488" s="8">
        <f t="shared" si="185"/>
        <v>16</v>
      </c>
      <c r="V1488" s="7">
        <v>38899</v>
      </c>
      <c r="W1488" t="s">
        <v>120</v>
      </c>
      <c r="X1488" s="2">
        <v>1.365</v>
      </c>
      <c r="Y1488" s="6">
        <f t="shared" si="186"/>
        <v>3.6437895411227675E-2</v>
      </c>
      <c r="AA1488">
        <v>189545</v>
      </c>
      <c r="AB1488">
        <v>17393</v>
      </c>
      <c r="AD1488" t="s">
        <v>1</v>
      </c>
      <c r="AE1488">
        <v>55</v>
      </c>
      <c r="AF1488">
        <v>4</v>
      </c>
      <c r="AH1488" t="s">
        <v>2658</v>
      </c>
      <c r="AI1488" t="s">
        <v>2657</v>
      </c>
      <c r="AJ1488" t="s">
        <v>2656</v>
      </c>
      <c r="AK1488" t="s">
        <v>2655</v>
      </c>
      <c r="AL1488">
        <v>21</v>
      </c>
      <c r="AM1488" s="5">
        <f t="shared" si="187"/>
        <v>1.3125</v>
      </c>
      <c r="AN1488" s="4">
        <f t="shared" si="188"/>
        <v>1.9878833775085194E-3</v>
      </c>
      <c r="AO1488" s="3"/>
      <c r="AP1488">
        <v>0</v>
      </c>
      <c r="AQ1488" t="s">
        <v>554</v>
      </c>
      <c r="AR1488" t="s">
        <v>2654</v>
      </c>
      <c r="AS1488" t="s">
        <v>553</v>
      </c>
      <c r="AT1488" s="2" t="s">
        <v>6</v>
      </c>
      <c r="AU1488" s="1">
        <f t="shared" si="189"/>
        <v>2.6102891801111925</v>
      </c>
      <c r="AV1488" s="1">
        <f t="shared" si="190"/>
        <v>1.9212889394368098</v>
      </c>
      <c r="AW1488" s="1">
        <f t="shared" si="191"/>
        <v>1.2322886987624266</v>
      </c>
    </row>
    <row r="1489" spans="1:49" x14ac:dyDescent="0.2">
      <c r="A1489">
        <v>1487</v>
      </c>
      <c r="B1489" t="s">
        <v>2653</v>
      </c>
      <c r="C1489" t="s">
        <v>2652</v>
      </c>
      <c r="F1489" t="s">
        <v>2651</v>
      </c>
      <c r="G1489" t="s">
        <v>5</v>
      </c>
      <c r="H1489" t="s">
        <v>4</v>
      </c>
      <c r="I1489" t="s">
        <v>2650</v>
      </c>
      <c r="J1489" t="s">
        <v>1589</v>
      </c>
      <c r="K1489" t="s">
        <v>1588</v>
      </c>
      <c r="L1489" t="s">
        <v>1587</v>
      </c>
      <c r="M1489" t="s">
        <v>30</v>
      </c>
      <c r="N1489">
        <v>3</v>
      </c>
      <c r="O1489" t="s">
        <v>2649</v>
      </c>
      <c r="P1489" t="s">
        <v>2648</v>
      </c>
      <c r="Q1489" t="s">
        <v>1586</v>
      </c>
      <c r="R1489" s="7">
        <v>38899</v>
      </c>
      <c r="S1489" s="8">
        <f t="shared" si="184"/>
        <v>2006</v>
      </c>
      <c r="T1489" s="8">
        <v>2006</v>
      </c>
      <c r="U1489" s="8">
        <f t="shared" si="185"/>
        <v>16</v>
      </c>
      <c r="V1489" s="7">
        <v>38899</v>
      </c>
      <c r="W1489" t="s">
        <v>2647</v>
      </c>
      <c r="X1489" s="2">
        <v>0.57399999999999995</v>
      </c>
      <c r="Y1489" s="6">
        <f t="shared" si="186"/>
        <v>1.5322602172926509E-2</v>
      </c>
      <c r="AA1489" t="s">
        <v>2646</v>
      </c>
      <c r="AB1489">
        <v>15464</v>
      </c>
      <c r="AD1489" t="s">
        <v>1</v>
      </c>
      <c r="AE1489">
        <v>5</v>
      </c>
      <c r="AF1489">
        <v>4</v>
      </c>
      <c r="AG1489">
        <v>1652847</v>
      </c>
      <c r="AH1489" t="s">
        <v>2645</v>
      </c>
      <c r="AI1489" t="s">
        <v>2644</v>
      </c>
      <c r="AJ1489" t="s">
        <v>2643</v>
      </c>
      <c r="AK1489" t="s">
        <v>2642</v>
      </c>
      <c r="AL1489">
        <v>319</v>
      </c>
      <c r="AM1489" s="5">
        <f t="shared" si="187"/>
        <v>19.9375</v>
      </c>
      <c r="AN1489" s="4">
        <f t="shared" si="188"/>
        <v>3.0196895115486559E-2</v>
      </c>
      <c r="AO1489" s="3"/>
      <c r="AP1489">
        <v>0</v>
      </c>
      <c r="AQ1489" t="s">
        <v>28</v>
      </c>
      <c r="AR1489" t="s">
        <v>2641</v>
      </c>
      <c r="AS1489" t="s">
        <v>27</v>
      </c>
      <c r="AT1489" s="2">
        <v>2.57</v>
      </c>
      <c r="AU1489" s="1">
        <f t="shared" si="189"/>
        <v>1.9784890055694524</v>
      </c>
      <c r="AV1489" s="1">
        <f t="shared" si="190"/>
        <v>2.2759748644206534</v>
      </c>
      <c r="AW1489" s="1">
        <f t="shared" si="191"/>
        <v>2.5734607232718543</v>
      </c>
    </row>
    <row r="1490" spans="1:49" x14ac:dyDescent="0.2">
      <c r="A1490">
        <v>1488</v>
      </c>
      <c r="B1490" t="s">
        <v>2640</v>
      </c>
      <c r="C1490" t="s">
        <v>2639</v>
      </c>
      <c r="F1490" t="s">
        <v>2638</v>
      </c>
      <c r="G1490" t="s">
        <v>5</v>
      </c>
      <c r="H1490" t="s">
        <v>4</v>
      </c>
      <c r="I1490" t="s">
        <v>2637</v>
      </c>
      <c r="J1490" t="s">
        <v>2636</v>
      </c>
      <c r="K1490" t="s">
        <v>2635</v>
      </c>
      <c r="L1490" t="s">
        <v>2634</v>
      </c>
      <c r="M1490" t="s">
        <v>1600</v>
      </c>
      <c r="N1490">
        <v>4</v>
      </c>
      <c r="O1490" t="s">
        <v>2633</v>
      </c>
      <c r="P1490" t="s">
        <v>2632</v>
      </c>
      <c r="Q1490" t="s">
        <v>2631</v>
      </c>
      <c r="R1490" s="7">
        <v>38899</v>
      </c>
      <c r="S1490" s="8">
        <f t="shared" si="184"/>
        <v>2006</v>
      </c>
      <c r="T1490" s="8">
        <v>2006</v>
      </c>
      <c r="U1490" s="8">
        <f t="shared" si="185"/>
        <v>16</v>
      </c>
      <c r="V1490" s="7">
        <v>38899</v>
      </c>
      <c r="W1490" t="s">
        <v>29</v>
      </c>
      <c r="X1490" s="2">
        <v>0.94</v>
      </c>
      <c r="Y1490" s="6">
        <f t="shared" si="186"/>
        <v>2.5092763140332611E-2</v>
      </c>
      <c r="AA1490">
        <v>15311309</v>
      </c>
      <c r="AB1490">
        <v>17295</v>
      </c>
      <c r="AD1490" t="s">
        <v>1</v>
      </c>
      <c r="AE1490">
        <v>16</v>
      </c>
      <c r="AF1490">
        <v>7</v>
      </c>
      <c r="AG1490">
        <v>1644774</v>
      </c>
      <c r="AH1490" t="s">
        <v>2630</v>
      </c>
      <c r="AI1490" t="s">
        <v>2629</v>
      </c>
      <c r="AJ1490" t="s">
        <v>2628</v>
      </c>
      <c r="AK1490" t="s">
        <v>2627</v>
      </c>
      <c r="AL1490">
        <v>25</v>
      </c>
      <c r="AM1490" s="5">
        <f t="shared" si="187"/>
        <v>1.5625</v>
      </c>
      <c r="AN1490" s="4">
        <f t="shared" si="188"/>
        <v>2.3665278303672851E-3</v>
      </c>
      <c r="AO1490" s="3"/>
      <c r="AP1490">
        <v>0</v>
      </c>
      <c r="AR1490" t="s">
        <v>0</v>
      </c>
      <c r="AT1490" s="2" t="s">
        <v>6</v>
      </c>
      <c r="AU1490" s="1">
        <f t="shared" si="189"/>
        <v>1.8274892547343011</v>
      </c>
      <c r="AV1490" s="1">
        <f t="shared" si="190"/>
        <v>1.3729645485349948</v>
      </c>
      <c r="AW1490" s="1">
        <f t="shared" si="191"/>
        <v>0.91843984233568821</v>
      </c>
    </row>
    <row r="1491" spans="1:49" x14ac:dyDescent="0.2">
      <c r="A1491">
        <v>1489</v>
      </c>
      <c r="B1491" t="s">
        <v>2626</v>
      </c>
      <c r="C1491" t="s">
        <v>2625</v>
      </c>
      <c r="F1491" t="s">
        <v>2624</v>
      </c>
      <c r="G1491" t="s">
        <v>5</v>
      </c>
      <c r="H1491" t="s">
        <v>4</v>
      </c>
      <c r="I1491" t="s">
        <v>2623</v>
      </c>
      <c r="J1491" t="s">
        <v>2622</v>
      </c>
      <c r="K1491" t="s">
        <v>2621</v>
      </c>
      <c r="L1491" t="s">
        <v>2620</v>
      </c>
      <c r="M1491" t="s">
        <v>561</v>
      </c>
      <c r="N1491">
        <v>2</v>
      </c>
      <c r="O1491" t="s">
        <v>2619</v>
      </c>
      <c r="P1491" t="s">
        <v>2618</v>
      </c>
      <c r="Q1491" t="s">
        <v>2617</v>
      </c>
      <c r="R1491" s="7">
        <v>38899</v>
      </c>
      <c r="S1491" s="8">
        <f t="shared" si="184"/>
        <v>2006</v>
      </c>
      <c r="T1491" s="8">
        <v>2006</v>
      </c>
      <c r="U1491" s="8">
        <f t="shared" si="185"/>
        <v>16</v>
      </c>
      <c r="V1491" s="7">
        <v>38899</v>
      </c>
      <c r="W1491" t="s">
        <v>2616</v>
      </c>
      <c r="X1491" s="2">
        <v>0.52</v>
      </c>
      <c r="Y1491" s="6">
        <f t="shared" si="186"/>
        <v>1.388110301380102E-2</v>
      </c>
      <c r="AA1491">
        <v>8739749</v>
      </c>
      <c r="AB1491">
        <v>24090</v>
      </c>
      <c r="AD1491" t="s">
        <v>1</v>
      </c>
      <c r="AE1491">
        <v>9</v>
      </c>
      <c r="AF1491">
        <v>1</v>
      </c>
      <c r="AH1491" t="s">
        <v>1148</v>
      </c>
      <c r="AI1491" t="s">
        <v>2615</v>
      </c>
      <c r="AJ1491" t="s">
        <v>2614</v>
      </c>
      <c r="AK1491" t="s">
        <v>2613</v>
      </c>
      <c r="AL1491">
        <v>2</v>
      </c>
      <c r="AM1491" s="5">
        <f t="shared" si="187"/>
        <v>0.125</v>
      </c>
      <c r="AN1491" s="4">
        <f t="shared" si="188"/>
        <v>1.893222264293828E-4</v>
      </c>
      <c r="AO1491" s="3"/>
      <c r="AP1491">
        <v>0</v>
      </c>
      <c r="AQ1491" t="s">
        <v>2612</v>
      </c>
      <c r="AR1491" t="s">
        <v>2611</v>
      </c>
      <c r="AS1491" t="s">
        <v>2610</v>
      </c>
      <c r="AT1491" s="2">
        <v>1.2310000000000001</v>
      </c>
      <c r="AU1491" s="1">
        <f t="shared" si="189"/>
        <v>0.97735687775895275</v>
      </c>
      <c r="AV1491" s="1">
        <f t="shared" si="190"/>
        <v>0.7035212620115201</v>
      </c>
      <c r="AW1491" s="1">
        <f t="shared" si="191"/>
        <v>0.42968564626408745</v>
      </c>
    </row>
    <row r="1492" spans="1:49" x14ac:dyDescent="0.2">
      <c r="A1492">
        <v>1490</v>
      </c>
      <c r="B1492" t="s">
        <v>2609</v>
      </c>
      <c r="C1492" t="s">
        <v>2608</v>
      </c>
      <c r="F1492" t="s">
        <v>2607</v>
      </c>
      <c r="G1492" t="s">
        <v>5</v>
      </c>
      <c r="H1492" t="s">
        <v>4</v>
      </c>
      <c r="I1492" t="s">
        <v>2606</v>
      </c>
      <c r="J1492">
        <v>60007457</v>
      </c>
      <c r="K1492" t="s">
        <v>1136</v>
      </c>
      <c r="L1492" t="s">
        <v>1135</v>
      </c>
      <c r="M1492" t="s">
        <v>58</v>
      </c>
      <c r="N1492">
        <v>3</v>
      </c>
      <c r="O1492" t="s">
        <v>2605</v>
      </c>
      <c r="P1492" t="s">
        <v>2604</v>
      </c>
      <c r="Q1492" t="s">
        <v>2603</v>
      </c>
      <c r="R1492" s="7">
        <v>38899</v>
      </c>
      <c r="S1492" s="8">
        <f t="shared" si="184"/>
        <v>2006</v>
      </c>
      <c r="T1492" s="8">
        <v>2006</v>
      </c>
      <c r="U1492" s="8">
        <f t="shared" si="185"/>
        <v>16</v>
      </c>
      <c r="V1492" s="7">
        <v>38899</v>
      </c>
      <c r="W1492" t="s">
        <v>187</v>
      </c>
      <c r="X1492" s="2">
        <v>0.33300000000000002</v>
      </c>
      <c r="Y1492" s="6">
        <f t="shared" si="186"/>
        <v>8.8892448146071917E-3</v>
      </c>
      <c r="AA1492" t="s">
        <v>186</v>
      </c>
      <c r="AB1492">
        <v>29252</v>
      </c>
      <c r="AD1492" t="s">
        <v>1</v>
      </c>
      <c r="AE1492">
        <v>32</v>
      </c>
      <c r="AF1492">
        <v>7</v>
      </c>
      <c r="AH1492" t="s">
        <v>2602</v>
      </c>
      <c r="AI1492" t="s">
        <v>2601</v>
      </c>
      <c r="AK1492" t="s">
        <v>2600</v>
      </c>
      <c r="AL1492">
        <v>12</v>
      </c>
      <c r="AM1492" s="5">
        <f t="shared" si="187"/>
        <v>0.75</v>
      </c>
      <c r="AN1492" s="4">
        <f t="shared" si="188"/>
        <v>1.1359333585762969E-3</v>
      </c>
      <c r="AO1492" s="3"/>
      <c r="AP1492">
        <v>0</v>
      </c>
      <c r="AQ1492" t="s">
        <v>185</v>
      </c>
      <c r="AR1492" t="s">
        <v>2599</v>
      </c>
      <c r="AS1492" t="s">
        <v>184</v>
      </c>
      <c r="AT1492" s="2">
        <v>0.97699999999999998</v>
      </c>
      <c r="AU1492" s="1">
        <f t="shared" si="189"/>
        <v>0.65632513777979229</v>
      </c>
      <c r="AV1492" s="1">
        <f t="shared" si="190"/>
        <v>0.50125890865917444</v>
      </c>
      <c r="AW1492" s="1">
        <f t="shared" si="191"/>
        <v>0.34619267953855654</v>
      </c>
    </row>
    <row r="1493" spans="1:49" x14ac:dyDescent="0.2">
      <c r="A1493">
        <v>1491</v>
      </c>
      <c r="B1493" t="s">
        <v>2598</v>
      </c>
      <c r="C1493" t="s">
        <v>2597</v>
      </c>
      <c r="F1493" t="s">
        <v>2596</v>
      </c>
      <c r="G1493" t="s">
        <v>5</v>
      </c>
      <c r="H1493" t="s">
        <v>4</v>
      </c>
      <c r="I1493" t="s">
        <v>2595</v>
      </c>
      <c r="N1493">
        <v>1</v>
      </c>
      <c r="O1493" t="s">
        <v>2594</v>
      </c>
      <c r="P1493">
        <v>57209934442</v>
      </c>
      <c r="R1493" s="7">
        <v>38899</v>
      </c>
      <c r="S1493" s="8">
        <f t="shared" si="184"/>
        <v>2006</v>
      </c>
      <c r="T1493" s="8">
        <v>2006</v>
      </c>
      <c r="U1493" s="8">
        <f t="shared" si="185"/>
        <v>16</v>
      </c>
      <c r="V1493" s="7">
        <v>38899</v>
      </c>
      <c r="W1493" t="s">
        <v>2593</v>
      </c>
      <c r="X1493" s="2">
        <v>0.22500000000000001</v>
      </c>
      <c r="Y1493" s="6">
        <f t="shared" si="186"/>
        <v>6.0062464963562111E-3</v>
      </c>
      <c r="AA1493">
        <v>189235</v>
      </c>
      <c r="AB1493">
        <v>17318</v>
      </c>
      <c r="AD1493" t="s">
        <v>1</v>
      </c>
      <c r="AE1493">
        <v>43</v>
      </c>
      <c r="AF1493">
        <v>7</v>
      </c>
      <c r="AH1493" t="s">
        <v>2592</v>
      </c>
      <c r="AI1493" t="s">
        <v>2591</v>
      </c>
      <c r="AK1493" t="s">
        <v>2590</v>
      </c>
      <c r="AL1493">
        <v>0</v>
      </c>
      <c r="AM1493" s="5">
        <f t="shared" si="187"/>
        <v>0</v>
      </c>
      <c r="AN1493" s="4">
        <f t="shared" si="188"/>
        <v>0</v>
      </c>
      <c r="AO1493" s="3"/>
      <c r="AP1493">
        <v>0</v>
      </c>
      <c r="AR1493" t="s">
        <v>0</v>
      </c>
      <c r="AT1493" s="2">
        <v>2.875</v>
      </c>
      <c r="AU1493" s="1">
        <f t="shared" si="189"/>
        <v>0.42043725474493476</v>
      </c>
      <c r="AV1493" s="1">
        <f t="shared" si="190"/>
        <v>0.30031232481781056</v>
      </c>
      <c r="AW1493" s="1">
        <f t="shared" si="191"/>
        <v>0.18018739489068633</v>
      </c>
    </row>
    <row r="1494" spans="1:49" x14ac:dyDescent="0.2">
      <c r="A1494">
        <v>1492</v>
      </c>
      <c r="B1494" t="s">
        <v>2589</v>
      </c>
      <c r="C1494" t="s">
        <v>2588</v>
      </c>
      <c r="F1494" t="s">
        <v>2587</v>
      </c>
      <c r="G1494" t="s">
        <v>5</v>
      </c>
      <c r="H1494" t="s">
        <v>4</v>
      </c>
      <c r="I1494" t="s">
        <v>2586</v>
      </c>
      <c r="J1494" t="s">
        <v>2585</v>
      </c>
      <c r="K1494" t="s">
        <v>2584</v>
      </c>
      <c r="L1494" t="s">
        <v>2583</v>
      </c>
      <c r="M1494" t="s">
        <v>155</v>
      </c>
      <c r="N1494">
        <v>1</v>
      </c>
      <c r="O1494" t="s">
        <v>2582</v>
      </c>
      <c r="P1494">
        <v>7005323675</v>
      </c>
      <c r="Q1494" t="s">
        <v>2581</v>
      </c>
      <c r="R1494" s="7">
        <v>38899</v>
      </c>
      <c r="S1494" s="8">
        <f t="shared" si="184"/>
        <v>2006</v>
      </c>
      <c r="T1494" s="8">
        <v>2006</v>
      </c>
      <c r="U1494" s="8">
        <f t="shared" si="185"/>
        <v>16</v>
      </c>
      <c r="V1494" s="7">
        <v>38899</v>
      </c>
      <c r="W1494" t="s">
        <v>1075</v>
      </c>
      <c r="X1494" s="2">
        <v>2.0579999999999998</v>
      </c>
      <c r="Y1494" s="6">
        <f t="shared" si="186"/>
        <v>5.4937134620004803E-2</v>
      </c>
      <c r="AA1494">
        <v>358711</v>
      </c>
      <c r="AB1494">
        <v>28218</v>
      </c>
      <c r="AC1494">
        <v>13652966</v>
      </c>
      <c r="AD1494" t="s">
        <v>1</v>
      </c>
      <c r="AE1494">
        <v>370</v>
      </c>
      <c r="AF1494">
        <v>1</v>
      </c>
      <c r="AH1494" t="s">
        <v>234</v>
      </c>
      <c r="AI1494" t="s">
        <v>2580</v>
      </c>
      <c r="AJ1494" t="s">
        <v>2579</v>
      </c>
      <c r="AK1494" t="s">
        <v>2578</v>
      </c>
      <c r="AL1494">
        <v>10</v>
      </c>
      <c r="AM1494" s="5">
        <f t="shared" si="187"/>
        <v>0.625</v>
      </c>
      <c r="AN1494" s="4">
        <f t="shared" si="188"/>
        <v>9.4661113214691405E-4</v>
      </c>
      <c r="AO1494" s="3"/>
      <c r="AP1494">
        <v>1</v>
      </c>
      <c r="AR1494" t="s">
        <v>0</v>
      </c>
      <c r="AT1494" s="2" t="s">
        <v>6</v>
      </c>
      <c r="AU1494" s="1">
        <f t="shared" si="189"/>
        <v>3.8739977573647431</v>
      </c>
      <c r="AV1494" s="1">
        <f t="shared" si="190"/>
        <v>2.7941872876075857</v>
      </c>
      <c r="AW1494" s="1">
        <f t="shared" si="191"/>
        <v>1.7143768178504282</v>
      </c>
    </row>
    <row r="1495" spans="1:49" x14ac:dyDescent="0.2">
      <c r="A1495">
        <v>1493</v>
      </c>
      <c r="B1495" t="s">
        <v>2577</v>
      </c>
      <c r="F1495" t="s">
        <v>2576</v>
      </c>
      <c r="G1495" t="s">
        <v>5</v>
      </c>
      <c r="H1495" t="s">
        <v>4</v>
      </c>
      <c r="I1495" t="s">
        <v>2575</v>
      </c>
      <c r="J1495" t="s">
        <v>2574</v>
      </c>
      <c r="K1495" t="s">
        <v>2573</v>
      </c>
      <c r="L1495" t="s">
        <v>2572</v>
      </c>
      <c r="M1495" t="s">
        <v>39</v>
      </c>
      <c r="N1495">
        <v>2</v>
      </c>
      <c r="O1495" t="s">
        <v>2571</v>
      </c>
      <c r="P1495" t="s">
        <v>2570</v>
      </c>
      <c r="Q1495" t="s">
        <v>2569</v>
      </c>
      <c r="R1495" s="7">
        <v>38899</v>
      </c>
      <c r="S1495" s="8">
        <f t="shared" si="184"/>
        <v>2006</v>
      </c>
      <c r="T1495" s="8">
        <v>2006</v>
      </c>
      <c r="U1495" s="8">
        <f t="shared" si="185"/>
        <v>16</v>
      </c>
      <c r="V1495" s="7">
        <v>38899</v>
      </c>
      <c r="W1495" t="s">
        <v>520</v>
      </c>
      <c r="X1495" s="2">
        <v>0.216</v>
      </c>
      <c r="Y1495" s="6">
        <f t="shared" si="186"/>
        <v>5.765996636501962E-3</v>
      </c>
      <c r="AA1495">
        <v>10544887</v>
      </c>
      <c r="AB1495">
        <v>13200</v>
      </c>
      <c r="AD1495" t="s">
        <v>1</v>
      </c>
      <c r="AE1495">
        <v>21</v>
      </c>
      <c r="AF1495">
        <v>2</v>
      </c>
      <c r="AH1495" t="s">
        <v>2568</v>
      </c>
      <c r="AI1495" t="s">
        <v>2567</v>
      </c>
      <c r="AK1495" t="s">
        <v>2566</v>
      </c>
      <c r="AL1495">
        <v>2</v>
      </c>
      <c r="AM1495" s="5">
        <f t="shared" si="187"/>
        <v>0.125</v>
      </c>
      <c r="AN1495" s="4">
        <f t="shared" si="188"/>
        <v>1.893222264293828E-4</v>
      </c>
      <c r="AO1495" s="3"/>
      <c r="AP1495">
        <v>0</v>
      </c>
      <c r="AR1495" t="s">
        <v>0</v>
      </c>
      <c r="AT1495" s="2" t="s">
        <v>6</v>
      </c>
      <c r="AU1495" s="1">
        <f t="shared" si="189"/>
        <v>0.40929943134801877</v>
      </c>
      <c r="AV1495" s="1">
        <f t="shared" si="190"/>
        <v>0.29776594314656724</v>
      </c>
      <c r="AW1495" s="1">
        <f t="shared" si="191"/>
        <v>0.18623245494511564</v>
      </c>
    </row>
    <row r="1496" spans="1:49" x14ac:dyDescent="0.2">
      <c r="A1496">
        <v>1494</v>
      </c>
      <c r="B1496" t="s">
        <v>2565</v>
      </c>
      <c r="C1496" t="s">
        <v>2564</v>
      </c>
      <c r="E1496">
        <v>16773339</v>
      </c>
      <c r="F1496" t="s">
        <v>2563</v>
      </c>
      <c r="G1496" t="s">
        <v>5</v>
      </c>
      <c r="H1496" t="s">
        <v>4</v>
      </c>
      <c r="I1496" t="s">
        <v>2562</v>
      </c>
      <c r="J1496">
        <v>60008134</v>
      </c>
      <c r="K1496" t="s">
        <v>511</v>
      </c>
      <c r="L1496" t="s">
        <v>447</v>
      </c>
      <c r="M1496" t="s">
        <v>170</v>
      </c>
      <c r="N1496">
        <v>4</v>
      </c>
      <c r="O1496" t="s">
        <v>2561</v>
      </c>
      <c r="P1496" t="s">
        <v>2560</v>
      </c>
      <c r="Q1496" t="s">
        <v>2559</v>
      </c>
      <c r="R1496" s="7">
        <v>38899</v>
      </c>
      <c r="S1496" s="8">
        <f t="shared" si="184"/>
        <v>2006</v>
      </c>
      <c r="T1496" s="8">
        <v>2006</v>
      </c>
      <c r="U1496" s="8">
        <f t="shared" si="185"/>
        <v>16</v>
      </c>
      <c r="V1496" s="7">
        <v>38899</v>
      </c>
      <c r="W1496" t="s">
        <v>2485</v>
      </c>
      <c r="X1496" s="2">
        <v>0.67400000000000004</v>
      </c>
      <c r="Y1496" s="6">
        <f t="shared" si="186"/>
        <v>1.799204506019594E-2</v>
      </c>
      <c r="AA1496" t="s">
        <v>2484</v>
      </c>
      <c r="AB1496">
        <v>14532</v>
      </c>
      <c r="AD1496" t="s">
        <v>1</v>
      </c>
      <c r="AE1496">
        <v>216</v>
      </c>
      <c r="AF1496" s="10">
        <v>44415</v>
      </c>
      <c r="AH1496" t="s">
        <v>2558</v>
      </c>
      <c r="AI1496" t="s">
        <v>2557</v>
      </c>
      <c r="AJ1496" t="s">
        <v>2556</v>
      </c>
      <c r="AK1496" t="s">
        <v>2555</v>
      </c>
      <c r="AL1496">
        <v>18</v>
      </c>
      <c r="AM1496" s="5">
        <f t="shared" si="187"/>
        <v>1.125</v>
      </c>
      <c r="AN1496" s="4">
        <f t="shared" si="188"/>
        <v>1.7039000378644452E-3</v>
      </c>
      <c r="AO1496" s="3"/>
      <c r="AP1496">
        <v>0</v>
      </c>
      <c r="AQ1496" t="s">
        <v>87</v>
      </c>
      <c r="AR1496" t="s">
        <v>0</v>
      </c>
      <c r="AS1496" t="s">
        <v>1384</v>
      </c>
      <c r="AT1496" s="2">
        <v>0.9</v>
      </c>
      <c r="AU1496" s="1">
        <f t="shared" si="189"/>
        <v>1.3105601553496491</v>
      </c>
      <c r="AV1496" s="1">
        <f t="shared" si="190"/>
        <v>0.98479725490301928</v>
      </c>
      <c r="AW1496" s="1">
        <f t="shared" si="191"/>
        <v>0.65903435445638936</v>
      </c>
    </row>
    <row r="1497" spans="1:49" x14ac:dyDescent="0.2">
      <c r="A1497">
        <v>1495</v>
      </c>
      <c r="B1497" t="s">
        <v>2554</v>
      </c>
      <c r="C1497" t="s">
        <v>2553</v>
      </c>
      <c r="E1497">
        <v>16820954</v>
      </c>
      <c r="F1497" t="s">
        <v>2552</v>
      </c>
      <c r="G1497" t="s">
        <v>5</v>
      </c>
      <c r="H1497" t="s">
        <v>4</v>
      </c>
      <c r="I1497" t="s">
        <v>2551</v>
      </c>
      <c r="J1497" t="s">
        <v>2550</v>
      </c>
      <c r="K1497" t="s">
        <v>2549</v>
      </c>
      <c r="L1497" t="s">
        <v>2548</v>
      </c>
      <c r="M1497" t="s">
        <v>2547</v>
      </c>
      <c r="N1497">
        <v>5</v>
      </c>
      <c r="O1497" t="s">
        <v>2546</v>
      </c>
      <c r="P1497" t="s">
        <v>2545</v>
      </c>
      <c r="Q1497" t="s">
        <v>2544</v>
      </c>
      <c r="R1497" s="7">
        <v>38899</v>
      </c>
      <c r="S1497" s="8">
        <f t="shared" si="184"/>
        <v>2006</v>
      </c>
      <c r="T1497" s="8">
        <v>2006</v>
      </c>
      <c r="U1497" s="8">
        <f t="shared" si="185"/>
        <v>16</v>
      </c>
      <c r="V1497" s="7">
        <v>38899</v>
      </c>
      <c r="W1497" t="s">
        <v>2485</v>
      </c>
      <c r="X1497" s="2">
        <v>0.67400000000000004</v>
      </c>
      <c r="Y1497" s="6">
        <f t="shared" si="186"/>
        <v>1.799204506019594E-2</v>
      </c>
      <c r="AA1497" t="s">
        <v>2484</v>
      </c>
      <c r="AB1497">
        <v>14532</v>
      </c>
      <c r="AD1497" t="s">
        <v>1</v>
      </c>
      <c r="AE1497">
        <v>216</v>
      </c>
      <c r="AF1497" s="10">
        <v>44415</v>
      </c>
      <c r="AH1497" t="s">
        <v>2543</v>
      </c>
      <c r="AI1497" t="s">
        <v>2542</v>
      </c>
      <c r="AJ1497" t="s">
        <v>2541</v>
      </c>
      <c r="AK1497" t="s">
        <v>2540</v>
      </c>
      <c r="AL1497">
        <v>0</v>
      </c>
      <c r="AM1497" s="5">
        <f t="shared" si="187"/>
        <v>0</v>
      </c>
      <c r="AN1497" s="4">
        <f t="shared" si="188"/>
        <v>0</v>
      </c>
      <c r="AO1497" s="3"/>
      <c r="AP1497">
        <v>0</v>
      </c>
      <c r="AQ1497" t="s">
        <v>2539</v>
      </c>
      <c r="AR1497" t="s">
        <v>0</v>
      </c>
      <c r="AS1497" t="s">
        <v>2538</v>
      </c>
      <c r="AT1497" s="2">
        <v>0.9</v>
      </c>
      <c r="AU1497" s="1">
        <f t="shared" si="189"/>
        <v>1.2594431542137157</v>
      </c>
      <c r="AV1497" s="1">
        <f t="shared" si="190"/>
        <v>0.89960225300979701</v>
      </c>
      <c r="AW1497" s="1">
        <f t="shared" si="191"/>
        <v>0.53976135180587814</v>
      </c>
    </row>
    <row r="1498" spans="1:49" x14ac:dyDescent="0.2">
      <c r="A1498">
        <v>1496</v>
      </c>
      <c r="B1498" t="s">
        <v>2537</v>
      </c>
      <c r="C1498" t="s">
        <v>2536</v>
      </c>
      <c r="D1498" t="s">
        <v>2535</v>
      </c>
      <c r="F1498" t="s">
        <v>2534</v>
      </c>
      <c r="G1498" t="s">
        <v>5</v>
      </c>
      <c r="H1498" t="s">
        <v>4</v>
      </c>
      <c r="I1498" t="s">
        <v>2533</v>
      </c>
      <c r="J1498">
        <v>60026838</v>
      </c>
      <c r="K1498" t="s">
        <v>2532</v>
      </c>
      <c r="L1498" t="s">
        <v>2531</v>
      </c>
      <c r="M1498" t="s">
        <v>157</v>
      </c>
      <c r="N1498">
        <v>5</v>
      </c>
      <c r="O1498" t="s">
        <v>2530</v>
      </c>
      <c r="P1498" t="s">
        <v>2529</v>
      </c>
      <c r="Q1498" t="s">
        <v>2528</v>
      </c>
      <c r="R1498" s="7">
        <v>38899</v>
      </c>
      <c r="S1498" s="8">
        <f t="shared" si="184"/>
        <v>2006</v>
      </c>
      <c r="T1498" s="8">
        <v>2006</v>
      </c>
      <c r="U1498" s="8">
        <f t="shared" si="185"/>
        <v>16</v>
      </c>
      <c r="V1498" s="7">
        <v>38899</v>
      </c>
      <c r="W1498" t="s">
        <v>2527</v>
      </c>
      <c r="X1498" s="2">
        <v>0.65600000000000003</v>
      </c>
      <c r="Y1498" s="6">
        <f t="shared" si="186"/>
        <v>1.751154534048744E-2</v>
      </c>
      <c r="AA1498">
        <v>9203796</v>
      </c>
      <c r="AB1498">
        <v>20344</v>
      </c>
      <c r="AD1498" t="s">
        <v>1</v>
      </c>
      <c r="AE1498">
        <v>81</v>
      </c>
      <c r="AF1498" t="s">
        <v>2526</v>
      </c>
      <c r="AH1498" t="s">
        <v>2525</v>
      </c>
      <c r="AI1498" t="s">
        <v>2524</v>
      </c>
      <c r="AJ1498" t="s">
        <v>2523</v>
      </c>
      <c r="AK1498" t="s">
        <v>2522</v>
      </c>
      <c r="AL1498">
        <v>15</v>
      </c>
      <c r="AM1498" s="5">
        <f t="shared" si="187"/>
        <v>0.9375</v>
      </c>
      <c r="AN1498" s="4">
        <f t="shared" si="188"/>
        <v>1.4199166982203711E-3</v>
      </c>
      <c r="AO1498" s="3"/>
      <c r="AP1498">
        <v>0</v>
      </c>
      <c r="AR1498" t="s">
        <v>0</v>
      </c>
      <c r="AT1498" s="2">
        <v>1.4530000000000001</v>
      </c>
      <c r="AU1498" s="1">
        <f t="shared" si="189"/>
        <v>1.268405674780732</v>
      </c>
      <c r="AV1498" s="1">
        <f t="shared" si="190"/>
        <v>0.94657310193539057</v>
      </c>
      <c r="AW1498" s="1">
        <f t="shared" si="191"/>
        <v>0.62474052909004918</v>
      </c>
    </row>
    <row r="1499" spans="1:49" x14ac:dyDescent="0.2">
      <c r="A1499">
        <v>1497</v>
      </c>
      <c r="B1499" t="s">
        <v>2521</v>
      </c>
      <c r="C1499" t="s">
        <v>2520</v>
      </c>
      <c r="E1499">
        <v>16679416</v>
      </c>
      <c r="F1499" t="s">
        <v>2519</v>
      </c>
      <c r="G1499" t="s">
        <v>5</v>
      </c>
      <c r="H1499" t="s">
        <v>4</v>
      </c>
      <c r="I1499" t="s">
        <v>2518</v>
      </c>
      <c r="J1499">
        <v>60029507</v>
      </c>
      <c r="K1499" t="s">
        <v>2517</v>
      </c>
      <c r="L1499" t="s">
        <v>493</v>
      </c>
      <c r="M1499" t="s">
        <v>157</v>
      </c>
      <c r="N1499">
        <v>4</v>
      </c>
      <c r="O1499" t="s">
        <v>2516</v>
      </c>
      <c r="P1499" t="s">
        <v>2515</v>
      </c>
      <c r="Q1499" t="s">
        <v>2514</v>
      </c>
      <c r="R1499" s="7">
        <v>38899</v>
      </c>
      <c r="S1499" s="8">
        <f t="shared" si="184"/>
        <v>2006</v>
      </c>
      <c r="T1499" s="8">
        <v>2006</v>
      </c>
      <c r="U1499" s="8">
        <f t="shared" si="185"/>
        <v>16</v>
      </c>
      <c r="V1499" s="7">
        <v>38899</v>
      </c>
      <c r="W1499" t="s">
        <v>2513</v>
      </c>
      <c r="X1499" s="2">
        <v>3.5539999999999998</v>
      </c>
      <c r="Y1499" s="6">
        <f t="shared" si="186"/>
        <v>9.4872000213555435E-2</v>
      </c>
      <c r="AA1499">
        <v>320889</v>
      </c>
      <c r="AB1499">
        <v>16615</v>
      </c>
      <c r="AD1499" t="s">
        <v>1</v>
      </c>
      <c r="AE1499">
        <v>141</v>
      </c>
      <c r="AF1499">
        <v>3</v>
      </c>
      <c r="AH1499" t="s">
        <v>2512</v>
      </c>
      <c r="AI1499" t="s">
        <v>2511</v>
      </c>
      <c r="AK1499" t="s">
        <v>2510</v>
      </c>
      <c r="AL1499">
        <v>50</v>
      </c>
      <c r="AM1499" s="5">
        <f t="shared" si="187"/>
        <v>3.125</v>
      </c>
      <c r="AN1499" s="4">
        <f t="shared" si="188"/>
        <v>4.7330556607345703E-3</v>
      </c>
      <c r="AO1499" s="3"/>
      <c r="AP1499">
        <v>1</v>
      </c>
      <c r="AR1499" t="s">
        <v>0</v>
      </c>
      <c r="AT1499" s="2">
        <v>8.34</v>
      </c>
      <c r="AU1499" s="1">
        <f t="shared" si="189"/>
        <v>6.7830316847709184</v>
      </c>
      <c r="AV1499" s="1">
        <f t="shared" si="190"/>
        <v>4.9802527937144996</v>
      </c>
      <c r="AW1499" s="1">
        <f t="shared" si="191"/>
        <v>3.1774739026580829</v>
      </c>
    </row>
    <row r="1500" spans="1:49" x14ac:dyDescent="0.2">
      <c r="A1500">
        <v>1498</v>
      </c>
      <c r="B1500" t="s">
        <v>2509</v>
      </c>
      <c r="F1500" t="s">
        <v>2508</v>
      </c>
      <c r="G1500" t="s">
        <v>5</v>
      </c>
      <c r="H1500" t="s">
        <v>4</v>
      </c>
      <c r="I1500" t="s">
        <v>2507</v>
      </c>
      <c r="J1500" t="s">
        <v>2506</v>
      </c>
      <c r="K1500" t="s">
        <v>2505</v>
      </c>
      <c r="L1500" t="s">
        <v>2504</v>
      </c>
      <c r="M1500" t="s">
        <v>2503</v>
      </c>
      <c r="N1500">
        <v>4</v>
      </c>
      <c r="O1500" t="s">
        <v>2502</v>
      </c>
      <c r="P1500" t="s">
        <v>2501</v>
      </c>
      <c r="Q1500" t="s">
        <v>2500</v>
      </c>
      <c r="R1500" s="7">
        <v>38899</v>
      </c>
      <c r="S1500" s="8">
        <f t="shared" si="184"/>
        <v>2006</v>
      </c>
      <c r="T1500" s="8">
        <v>2006</v>
      </c>
      <c r="U1500" s="8">
        <f t="shared" si="185"/>
        <v>16</v>
      </c>
      <c r="V1500" s="7">
        <v>38899</v>
      </c>
      <c r="W1500" t="s">
        <v>520</v>
      </c>
      <c r="X1500" s="2">
        <v>0.216</v>
      </c>
      <c r="Y1500" s="6">
        <f t="shared" si="186"/>
        <v>5.765996636501962E-3</v>
      </c>
      <c r="AA1500">
        <v>10544887</v>
      </c>
      <c r="AB1500">
        <v>13200</v>
      </c>
      <c r="AD1500" t="s">
        <v>1</v>
      </c>
      <c r="AE1500">
        <v>21</v>
      </c>
      <c r="AF1500">
        <v>2</v>
      </c>
      <c r="AH1500" t="s">
        <v>444</v>
      </c>
      <c r="AI1500" t="s">
        <v>2499</v>
      </c>
      <c r="AJ1500" t="s">
        <v>2498</v>
      </c>
      <c r="AK1500" t="s">
        <v>2497</v>
      </c>
      <c r="AL1500">
        <v>2</v>
      </c>
      <c r="AM1500" s="5">
        <f t="shared" si="187"/>
        <v>0.125</v>
      </c>
      <c r="AN1500" s="4">
        <f t="shared" si="188"/>
        <v>1.893222264293828E-4</v>
      </c>
      <c r="AO1500" s="3"/>
      <c r="AP1500">
        <v>0</v>
      </c>
      <c r="AR1500" t="s">
        <v>0</v>
      </c>
      <c r="AT1500" s="2" t="s">
        <v>6</v>
      </c>
      <c r="AU1500" s="1">
        <f t="shared" si="189"/>
        <v>0.40929943134801877</v>
      </c>
      <c r="AV1500" s="1">
        <f t="shared" si="190"/>
        <v>0.29776594314656724</v>
      </c>
      <c r="AW1500" s="1">
        <f t="shared" si="191"/>
        <v>0.18623245494511564</v>
      </c>
    </row>
    <row r="1501" spans="1:49" x14ac:dyDescent="0.2">
      <c r="A1501">
        <v>1499</v>
      </c>
      <c r="B1501" t="s">
        <v>2496</v>
      </c>
      <c r="C1501" t="s">
        <v>2495</v>
      </c>
      <c r="E1501">
        <v>16816968</v>
      </c>
      <c r="F1501" t="s">
        <v>2494</v>
      </c>
      <c r="G1501" t="s">
        <v>5</v>
      </c>
      <c r="H1501" t="s">
        <v>4</v>
      </c>
      <c r="I1501" t="s">
        <v>2493</v>
      </c>
      <c r="J1501" t="s">
        <v>2492</v>
      </c>
      <c r="K1501" t="s">
        <v>2491</v>
      </c>
      <c r="L1501" t="s">
        <v>2490</v>
      </c>
      <c r="M1501" t="s">
        <v>2489</v>
      </c>
      <c r="N1501">
        <v>2</v>
      </c>
      <c r="O1501" t="s">
        <v>2488</v>
      </c>
      <c r="P1501" t="s">
        <v>2487</v>
      </c>
      <c r="Q1501" t="s">
        <v>2486</v>
      </c>
      <c r="R1501" s="7">
        <v>38899</v>
      </c>
      <c r="S1501" s="8">
        <f t="shared" si="184"/>
        <v>2006</v>
      </c>
      <c r="T1501" s="8">
        <v>2006</v>
      </c>
      <c r="U1501" s="8">
        <f t="shared" si="185"/>
        <v>16</v>
      </c>
      <c r="V1501" s="7">
        <v>38899</v>
      </c>
      <c r="W1501" t="s">
        <v>2485</v>
      </c>
      <c r="X1501" s="2">
        <v>0.67400000000000004</v>
      </c>
      <c r="Y1501" s="6">
        <f t="shared" si="186"/>
        <v>1.799204506019594E-2</v>
      </c>
      <c r="AA1501" t="s">
        <v>2484</v>
      </c>
      <c r="AB1501">
        <v>14532</v>
      </c>
      <c r="AD1501" t="s">
        <v>1</v>
      </c>
      <c r="AE1501">
        <v>216</v>
      </c>
      <c r="AF1501" s="10">
        <v>44415</v>
      </c>
      <c r="AH1501" t="s">
        <v>2483</v>
      </c>
      <c r="AI1501" t="s">
        <v>2482</v>
      </c>
      <c r="AJ1501" t="s">
        <v>2481</v>
      </c>
      <c r="AK1501" t="s">
        <v>2480</v>
      </c>
      <c r="AL1501">
        <v>47</v>
      </c>
      <c r="AM1501" s="5">
        <f t="shared" si="187"/>
        <v>2.9375</v>
      </c>
      <c r="AN1501" s="4">
        <f t="shared" si="188"/>
        <v>4.4490723210904963E-3</v>
      </c>
      <c r="AO1501" s="3"/>
      <c r="AP1501">
        <v>0</v>
      </c>
      <c r="AR1501" t="s">
        <v>0</v>
      </c>
      <c r="AT1501" s="2">
        <v>0.9</v>
      </c>
      <c r="AU1501" s="1">
        <f t="shared" si="189"/>
        <v>1.3929153238464307</v>
      </c>
      <c r="AV1501" s="1">
        <f t="shared" si="190"/>
        <v>1.1220558690643219</v>
      </c>
      <c r="AW1501" s="1">
        <f t="shared" si="191"/>
        <v>0.85119641428221293</v>
      </c>
    </row>
    <row r="1502" spans="1:49" x14ac:dyDescent="0.2">
      <c r="A1502">
        <v>1500</v>
      </c>
      <c r="B1502" t="s">
        <v>2479</v>
      </c>
      <c r="F1502" t="s">
        <v>2478</v>
      </c>
      <c r="G1502" t="s">
        <v>5</v>
      </c>
      <c r="H1502" t="s">
        <v>4</v>
      </c>
      <c r="I1502" t="s">
        <v>2477</v>
      </c>
      <c r="J1502" t="s">
        <v>2476</v>
      </c>
      <c r="K1502" t="s">
        <v>2475</v>
      </c>
      <c r="L1502" t="s">
        <v>2474</v>
      </c>
      <c r="M1502" t="s">
        <v>2473</v>
      </c>
      <c r="N1502">
        <v>2</v>
      </c>
      <c r="O1502" t="s">
        <v>2472</v>
      </c>
      <c r="P1502" t="s">
        <v>2471</v>
      </c>
      <c r="Q1502" t="s">
        <v>2470</v>
      </c>
      <c r="R1502" s="7">
        <v>38899</v>
      </c>
      <c r="S1502" s="8">
        <f t="shared" si="184"/>
        <v>2006</v>
      </c>
      <c r="T1502" s="8">
        <v>2006</v>
      </c>
      <c r="U1502" s="8">
        <f t="shared" si="185"/>
        <v>16</v>
      </c>
      <c r="V1502" s="7">
        <v>38899</v>
      </c>
      <c r="W1502" t="s">
        <v>520</v>
      </c>
      <c r="X1502" s="2">
        <v>0.216</v>
      </c>
      <c r="Y1502" s="6">
        <f t="shared" si="186"/>
        <v>5.765996636501962E-3</v>
      </c>
      <c r="AA1502">
        <v>10544887</v>
      </c>
      <c r="AB1502">
        <v>13200</v>
      </c>
      <c r="AD1502" t="s">
        <v>1</v>
      </c>
      <c r="AE1502">
        <v>21</v>
      </c>
      <c r="AF1502">
        <v>2</v>
      </c>
      <c r="AH1502" t="s">
        <v>2469</v>
      </c>
      <c r="AI1502" t="s">
        <v>2468</v>
      </c>
      <c r="AK1502" t="s">
        <v>2467</v>
      </c>
      <c r="AL1502">
        <v>7</v>
      </c>
      <c r="AM1502" s="5">
        <f t="shared" si="187"/>
        <v>0.4375</v>
      </c>
      <c r="AN1502" s="4">
        <f t="shared" si="188"/>
        <v>6.6262779250283988E-4</v>
      </c>
      <c r="AO1502" s="3"/>
      <c r="AP1502">
        <v>0</v>
      </c>
      <c r="AR1502" t="s">
        <v>0</v>
      </c>
      <c r="AT1502" s="2" t="s">
        <v>6</v>
      </c>
      <c r="AU1502" s="1">
        <f t="shared" si="189"/>
        <v>0.42349859833022246</v>
      </c>
      <c r="AV1502" s="1">
        <f t="shared" si="190"/>
        <v>0.32143122145024011</v>
      </c>
      <c r="AW1502" s="1">
        <f t="shared" si="191"/>
        <v>0.21936384457025762</v>
      </c>
    </row>
    <row r="1503" spans="1:49" x14ac:dyDescent="0.2">
      <c r="A1503">
        <v>1501</v>
      </c>
      <c r="B1503" t="s">
        <v>2466</v>
      </c>
      <c r="C1503" t="s">
        <v>2465</v>
      </c>
      <c r="D1503" t="s">
        <v>2464</v>
      </c>
      <c r="F1503" t="s">
        <v>2463</v>
      </c>
      <c r="G1503" t="s">
        <v>5</v>
      </c>
      <c r="H1503" t="s">
        <v>4</v>
      </c>
      <c r="I1503" t="s">
        <v>2462</v>
      </c>
      <c r="J1503">
        <v>60031031</v>
      </c>
      <c r="K1503" t="s">
        <v>2461</v>
      </c>
      <c r="L1503" t="s">
        <v>2460</v>
      </c>
      <c r="M1503" t="s">
        <v>103</v>
      </c>
      <c r="N1503">
        <v>8</v>
      </c>
      <c r="O1503" t="s">
        <v>2459</v>
      </c>
      <c r="P1503" t="s">
        <v>2458</v>
      </c>
      <c r="Q1503" t="s">
        <v>2457</v>
      </c>
      <c r="R1503" s="7">
        <v>38899</v>
      </c>
      <c r="S1503" s="8">
        <f t="shared" si="184"/>
        <v>2006</v>
      </c>
      <c r="T1503" s="8">
        <v>2006</v>
      </c>
      <c r="U1503" s="8">
        <f t="shared" si="185"/>
        <v>16</v>
      </c>
      <c r="V1503" s="7">
        <v>38899</v>
      </c>
      <c r="W1503" t="s">
        <v>2456</v>
      </c>
      <c r="X1503" s="2">
        <v>0.51300000000000001</v>
      </c>
      <c r="Y1503" s="6">
        <f t="shared" si="186"/>
        <v>1.369424201169216E-2</v>
      </c>
      <c r="AA1503">
        <v>220248</v>
      </c>
      <c r="AB1503">
        <v>24703</v>
      </c>
      <c r="AD1503" t="s">
        <v>1</v>
      </c>
      <c r="AE1503">
        <v>292</v>
      </c>
      <c r="AF1503">
        <v>2</v>
      </c>
      <c r="AH1503" t="s">
        <v>2455</v>
      </c>
      <c r="AI1503" t="s">
        <v>2454</v>
      </c>
      <c r="AJ1503" t="s">
        <v>2453</v>
      </c>
      <c r="AK1503" t="s">
        <v>2452</v>
      </c>
      <c r="AL1503">
        <v>15</v>
      </c>
      <c r="AM1503" s="5">
        <f t="shared" si="187"/>
        <v>0.9375</v>
      </c>
      <c r="AN1503" s="4">
        <f t="shared" si="188"/>
        <v>1.4199166982203711E-3</v>
      </c>
      <c r="AO1503" s="3"/>
      <c r="AP1503">
        <v>0</v>
      </c>
      <c r="AQ1503" t="s">
        <v>2451</v>
      </c>
      <c r="AR1503" t="s">
        <v>2450</v>
      </c>
      <c r="AS1503" t="s">
        <v>2449</v>
      </c>
      <c r="AT1503" s="2">
        <v>1.7969999999999999</v>
      </c>
      <c r="AU1503" s="1">
        <f t="shared" si="189"/>
        <v>1.0011944417650622</v>
      </c>
      <c r="AV1503" s="1">
        <f t="shared" si="190"/>
        <v>0.75570793549562654</v>
      </c>
      <c r="AW1503" s="1">
        <f t="shared" si="191"/>
        <v>0.51022142922619085</v>
      </c>
    </row>
    <row r="1504" spans="1:49" x14ac:dyDescent="0.2">
      <c r="A1504">
        <v>1502</v>
      </c>
      <c r="B1504" t="s">
        <v>2448</v>
      </c>
      <c r="C1504" t="s">
        <v>2447</v>
      </c>
      <c r="E1504">
        <v>16817164</v>
      </c>
      <c r="F1504" t="s">
        <v>2446</v>
      </c>
      <c r="G1504" t="s">
        <v>5</v>
      </c>
      <c r="H1504" t="s">
        <v>4</v>
      </c>
      <c r="I1504" t="s">
        <v>2445</v>
      </c>
      <c r="J1504" t="s">
        <v>2444</v>
      </c>
      <c r="K1504" t="s">
        <v>2443</v>
      </c>
      <c r="L1504" t="s">
        <v>2442</v>
      </c>
      <c r="M1504" t="s">
        <v>839</v>
      </c>
      <c r="N1504">
        <v>6</v>
      </c>
      <c r="O1504" t="s">
        <v>2441</v>
      </c>
      <c r="P1504" t="s">
        <v>2440</v>
      </c>
      <c r="Q1504" t="s">
        <v>2439</v>
      </c>
      <c r="R1504" s="7">
        <v>38899</v>
      </c>
      <c r="S1504" s="8">
        <f t="shared" si="184"/>
        <v>2006</v>
      </c>
      <c r="T1504" s="8">
        <v>2006</v>
      </c>
      <c r="U1504" s="8">
        <f t="shared" si="185"/>
        <v>16</v>
      </c>
      <c r="V1504" s="7">
        <v>38899</v>
      </c>
      <c r="W1504" t="s">
        <v>2438</v>
      </c>
      <c r="X1504" s="2">
        <v>0.66600000000000004</v>
      </c>
      <c r="Y1504" s="6">
        <f t="shared" si="186"/>
        <v>1.7778489629214383E-2</v>
      </c>
      <c r="AA1504">
        <v>1730835</v>
      </c>
      <c r="AB1504">
        <v>23524</v>
      </c>
      <c r="AC1504">
        <v>15222683</v>
      </c>
      <c r="AD1504" t="s">
        <v>1</v>
      </c>
      <c r="AE1504">
        <v>27</v>
      </c>
      <c r="AF1504">
        <v>13</v>
      </c>
      <c r="AH1504" t="s">
        <v>2437</v>
      </c>
      <c r="AI1504" t="s">
        <v>2436</v>
      </c>
      <c r="AJ1504" t="s">
        <v>2435</v>
      </c>
      <c r="AK1504" t="s">
        <v>2434</v>
      </c>
      <c r="AL1504">
        <v>110</v>
      </c>
      <c r="AM1504" s="5">
        <f t="shared" si="187"/>
        <v>6.875</v>
      </c>
      <c r="AN1504" s="4">
        <f t="shared" si="188"/>
        <v>1.0412722453616054E-2</v>
      </c>
      <c r="AO1504" s="3"/>
      <c r="AP1504">
        <v>0</v>
      </c>
      <c r="AR1504" t="s">
        <v>0</v>
      </c>
      <c r="AT1504" s="2">
        <v>3.5350000000000001</v>
      </c>
      <c r="AU1504" s="1">
        <f t="shared" si="189"/>
        <v>1.5568759476534884</v>
      </c>
      <c r="AV1504" s="1">
        <f t="shared" si="190"/>
        <v>1.4095606041415218</v>
      </c>
      <c r="AW1504" s="1">
        <f t="shared" si="191"/>
        <v>1.2622452606295551</v>
      </c>
    </row>
    <row r="1505" spans="1:49" x14ac:dyDescent="0.2">
      <c r="A1505">
        <v>1503</v>
      </c>
      <c r="B1505" t="s">
        <v>2433</v>
      </c>
      <c r="C1505" t="s">
        <v>2432</v>
      </c>
      <c r="F1505" t="s">
        <v>2431</v>
      </c>
      <c r="G1505" t="s">
        <v>5</v>
      </c>
      <c r="H1505" t="s">
        <v>4</v>
      </c>
      <c r="I1505" t="s">
        <v>2430</v>
      </c>
      <c r="J1505">
        <v>60016896</v>
      </c>
      <c r="K1505" t="s">
        <v>2429</v>
      </c>
      <c r="L1505" t="s">
        <v>2428</v>
      </c>
      <c r="M1505" t="s">
        <v>58</v>
      </c>
      <c r="N1505">
        <v>2</v>
      </c>
      <c r="O1505" t="s">
        <v>2427</v>
      </c>
      <c r="P1505" t="s">
        <v>2426</v>
      </c>
      <c r="Q1505" t="s">
        <v>2425</v>
      </c>
      <c r="R1505" s="7">
        <v>38899</v>
      </c>
      <c r="S1505" s="8">
        <f t="shared" si="184"/>
        <v>2006</v>
      </c>
      <c r="T1505" s="8">
        <v>2006</v>
      </c>
      <c r="U1505" s="8">
        <f t="shared" si="185"/>
        <v>16</v>
      </c>
      <c r="V1505" s="7">
        <v>38899</v>
      </c>
      <c r="W1505" t="s">
        <v>2424</v>
      </c>
      <c r="X1505" s="2">
        <v>0.29699999999999999</v>
      </c>
      <c r="Y1505" s="6">
        <f t="shared" si="186"/>
        <v>7.9282453751901971E-3</v>
      </c>
      <c r="AA1505">
        <v>10637842</v>
      </c>
      <c r="AB1505">
        <v>12310</v>
      </c>
      <c r="AD1505" t="s">
        <v>1</v>
      </c>
      <c r="AE1505">
        <v>51</v>
      </c>
      <c r="AF1505">
        <v>7</v>
      </c>
      <c r="AH1505" t="s">
        <v>2423</v>
      </c>
      <c r="AI1505" t="s">
        <v>2422</v>
      </c>
      <c r="AK1505" t="s">
        <v>2421</v>
      </c>
      <c r="AL1505">
        <v>0</v>
      </c>
      <c r="AM1505" s="5">
        <f t="shared" si="187"/>
        <v>0</v>
      </c>
      <c r="AN1505" s="4">
        <f t="shared" si="188"/>
        <v>0</v>
      </c>
      <c r="AO1505" s="3"/>
      <c r="AP1505">
        <v>0</v>
      </c>
      <c r="AR1505" t="s">
        <v>0</v>
      </c>
      <c r="AT1505" s="2">
        <v>0.65400000000000003</v>
      </c>
      <c r="AU1505" s="1">
        <f t="shared" si="189"/>
        <v>0.55497717626331378</v>
      </c>
      <c r="AV1505" s="1">
        <f t="shared" si="190"/>
        <v>0.39641226875950986</v>
      </c>
      <c r="AW1505" s="1">
        <f t="shared" si="191"/>
        <v>0.23784736125570591</v>
      </c>
    </row>
    <row r="1506" spans="1:49" x14ac:dyDescent="0.2">
      <c r="A1506">
        <v>1504</v>
      </c>
      <c r="B1506" t="s">
        <v>2420</v>
      </c>
      <c r="C1506" t="s">
        <v>2419</v>
      </c>
      <c r="E1506">
        <v>16775769</v>
      </c>
      <c r="F1506" t="s">
        <v>2418</v>
      </c>
      <c r="G1506" t="s">
        <v>5</v>
      </c>
      <c r="H1506" t="s">
        <v>4</v>
      </c>
      <c r="I1506" t="s">
        <v>2417</v>
      </c>
      <c r="J1506">
        <v>60073652</v>
      </c>
      <c r="K1506" t="s">
        <v>2416</v>
      </c>
      <c r="L1506" t="s">
        <v>383</v>
      </c>
      <c r="M1506" t="s">
        <v>103</v>
      </c>
      <c r="N1506">
        <v>3</v>
      </c>
      <c r="O1506" t="s">
        <v>2415</v>
      </c>
      <c r="P1506" t="s">
        <v>2414</v>
      </c>
      <c r="Q1506" t="s">
        <v>2413</v>
      </c>
      <c r="R1506" s="7">
        <v>38899</v>
      </c>
      <c r="S1506" s="8">
        <f t="shared" si="184"/>
        <v>2006</v>
      </c>
      <c r="T1506" s="8">
        <v>2006</v>
      </c>
      <c r="U1506" s="8">
        <f t="shared" si="185"/>
        <v>16</v>
      </c>
      <c r="V1506" s="7">
        <v>38899</v>
      </c>
      <c r="W1506" t="s">
        <v>2412</v>
      </c>
      <c r="X1506" s="2">
        <v>0.372</v>
      </c>
      <c r="Y1506" s="6">
        <f t="shared" si="186"/>
        <v>9.930327540642268E-3</v>
      </c>
      <c r="AA1506">
        <v>10530509</v>
      </c>
      <c r="AB1506">
        <v>25282</v>
      </c>
      <c r="AD1506" t="s">
        <v>1</v>
      </c>
      <c r="AE1506">
        <v>16</v>
      </c>
      <c r="AF1506">
        <v>4</v>
      </c>
      <c r="AH1506" t="s">
        <v>234</v>
      </c>
      <c r="AI1506" t="s">
        <v>2411</v>
      </c>
      <c r="AJ1506" t="s">
        <v>2410</v>
      </c>
      <c r="AK1506" t="s">
        <v>2409</v>
      </c>
      <c r="AL1506">
        <v>6</v>
      </c>
      <c r="AM1506" s="5">
        <f t="shared" si="187"/>
        <v>0.375</v>
      </c>
      <c r="AN1506" s="4">
        <f t="shared" si="188"/>
        <v>5.6796667928814845E-4</v>
      </c>
      <c r="AO1506" s="3"/>
      <c r="AP1506">
        <v>0</v>
      </c>
      <c r="AQ1506" t="s">
        <v>51</v>
      </c>
      <c r="AR1506">
        <v>20301013</v>
      </c>
      <c r="AS1506" t="s">
        <v>50</v>
      </c>
      <c r="AT1506" s="2">
        <v>2.2170000000000001</v>
      </c>
      <c r="AU1506" s="1">
        <f t="shared" si="189"/>
        <v>0.71216192822360314</v>
      </c>
      <c r="AV1506" s="1">
        <f t="shared" si="190"/>
        <v>0.52491471099652076</v>
      </c>
      <c r="AW1506" s="1">
        <f t="shared" si="191"/>
        <v>0.33766749376943839</v>
      </c>
    </row>
    <row r="1507" spans="1:49" x14ac:dyDescent="0.2">
      <c r="A1507">
        <v>1505</v>
      </c>
      <c r="B1507" t="s">
        <v>2408</v>
      </c>
      <c r="C1507" t="s">
        <v>2407</v>
      </c>
      <c r="E1507">
        <v>16816198</v>
      </c>
      <c r="F1507" t="s">
        <v>2406</v>
      </c>
      <c r="G1507" t="s">
        <v>5</v>
      </c>
      <c r="H1507" t="s">
        <v>4</v>
      </c>
      <c r="I1507" t="s">
        <v>2405</v>
      </c>
      <c r="J1507" t="s">
        <v>2404</v>
      </c>
      <c r="K1507" t="s">
        <v>2403</v>
      </c>
      <c r="L1507" t="s">
        <v>2402</v>
      </c>
      <c r="M1507" t="s">
        <v>957</v>
      </c>
      <c r="N1507">
        <v>6</v>
      </c>
      <c r="O1507" t="s">
        <v>2401</v>
      </c>
      <c r="P1507" t="s">
        <v>2400</v>
      </c>
      <c r="Q1507" t="s">
        <v>2399</v>
      </c>
      <c r="R1507" s="7">
        <v>38899</v>
      </c>
      <c r="S1507" s="8">
        <f t="shared" si="184"/>
        <v>2006</v>
      </c>
      <c r="T1507" s="8">
        <v>2006</v>
      </c>
      <c r="U1507" s="8">
        <f t="shared" si="185"/>
        <v>16</v>
      </c>
      <c r="V1507" s="7">
        <v>38899</v>
      </c>
      <c r="W1507" t="s">
        <v>2398</v>
      </c>
      <c r="X1507" s="2">
        <v>1.6519999999999999</v>
      </c>
      <c r="Y1507" s="6">
        <f t="shared" si="186"/>
        <v>4.409919649769093E-2</v>
      </c>
      <c r="AA1507">
        <v>219193</v>
      </c>
      <c r="AB1507">
        <v>20220</v>
      </c>
      <c r="AD1507" t="s">
        <v>1</v>
      </c>
      <c r="AE1507">
        <v>188</v>
      </c>
      <c r="AF1507">
        <v>14</v>
      </c>
      <c r="AH1507" t="s">
        <v>2397</v>
      </c>
      <c r="AI1507" t="s">
        <v>2396</v>
      </c>
      <c r="AK1507" t="s">
        <v>2395</v>
      </c>
      <c r="AL1507">
        <v>24</v>
      </c>
      <c r="AM1507" s="5">
        <f t="shared" si="187"/>
        <v>1.5</v>
      </c>
      <c r="AN1507" s="4">
        <f t="shared" si="188"/>
        <v>2.2718667171525938E-3</v>
      </c>
      <c r="AO1507" s="3"/>
      <c r="AP1507">
        <v>1</v>
      </c>
      <c r="AR1507" t="s">
        <v>0</v>
      </c>
      <c r="AT1507" s="2">
        <v>3.49</v>
      </c>
      <c r="AU1507" s="1">
        <f t="shared" si="189"/>
        <v>3.1550997563529428</v>
      </c>
      <c r="AV1507" s="1">
        <f t="shared" si="190"/>
        <v>2.3185531607421761</v>
      </c>
      <c r="AW1507" s="1">
        <f t="shared" si="191"/>
        <v>1.4820065651314094</v>
      </c>
    </row>
    <row r="1508" spans="1:49" x14ac:dyDescent="0.2">
      <c r="A1508">
        <v>1506</v>
      </c>
      <c r="B1508" t="s">
        <v>2394</v>
      </c>
      <c r="C1508" t="s">
        <v>2393</v>
      </c>
      <c r="F1508" t="s">
        <v>2392</v>
      </c>
      <c r="G1508" t="s">
        <v>5</v>
      </c>
      <c r="H1508" t="s">
        <v>4</v>
      </c>
      <c r="I1508" t="s">
        <v>2391</v>
      </c>
      <c r="J1508" t="s">
        <v>2390</v>
      </c>
      <c r="K1508" t="s">
        <v>2389</v>
      </c>
      <c r="L1508" t="s">
        <v>2388</v>
      </c>
      <c r="M1508" t="s">
        <v>2387</v>
      </c>
      <c r="N1508">
        <v>3</v>
      </c>
      <c r="O1508" t="s">
        <v>2386</v>
      </c>
      <c r="P1508" t="s">
        <v>2385</v>
      </c>
      <c r="Q1508" t="s">
        <v>2384</v>
      </c>
      <c r="R1508" s="7">
        <v>38899</v>
      </c>
      <c r="S1508" s="8">
        <f t="shared" si="184"/>
        <v>2006</v>
      </c>
      <c r="T1508" s="8">
        <v>2006</v>
      </c>
      <c r="U1508" s="8">
        <f t="shared" si="185"/>
        <v>16</v>
      </c>
      <c r="V1508" s="7">
        <v>38899</v>
      </c>
      <c r="W1508" t="s">
        <v>2383</v>
      </c>
      <c r="X1508" s="2">
        <v>1.69</v>
      </c>
      <c r="Y1508" s="6">
        <f t="shared" si="186"/>
        <v>4.5113584794853313E-2</v>
      </c>
      <c r="AA1508">
        <v>310239</v>
      </c>
      <c r="AB1508">
        <v>14003</v>
      </c>
      <c r="AC1508">
        <v>14754983</v>
      </c>
      <c r="AD1508" t="s">
        <v>1</v>
      </c>
      <c r="AE1508">
        <v>49</v>
      </c>
      <c r="AF1508">
        <v>4</v>
      </c>
      <c r="AH1508" t="s">
        <v>2382</v>
      </c>
      <c r="AI1508" t="s">
        <v>2381</v>
      </c>
      <c r="AJ1508" t="s">
        <v>2380</v>
      </c>
      <c r="AK1508" t="s">
        <v>2379</v>
      </c>
      <c r="AL1508">
        <v>31</v>
      </c>
      <c r="AM1508" s="5">
        <f t="shared" si="187"/>
        <v>1.9375</v>
      </c>
      <c r="AN1508" s="4">
        <f t="shared" si="188"/>
        <v>2.9344945096554335E-3</v>
      </c>
      <c r="AO1508" s="3"/>
      <c r="AP1508">
        <v>1</v>
      </c>
      <c r="AR1508" t="s">
        <v>0</v>
      </c>
      <c r="AT1508" s="2">
        <v>4.0730000000000004</v>
      </c>
      <c r="AU1508" s="1">
        <f t="shared" si="189"/>
        <v>3.2459857709293951</v>
      </c>
      <c r="AV1508" s="1">
        <f t="shared" si="190"/>
        <v>2.4024039652254374</v>
      </c>
      <c r="AW1508" s="1">
        <f t="shared" si="191"/>
        <v>1.5588221595214797</v>
      </c>
    </row>
    <row r="1509" spans="1:49" x14ac:dyDescent="0.2">
      <c r="A1509">
        <v>1507</v>
      </c>
      <c r="B1509" t="s">
        <v>2378</v>
      </c>
      <c r="C1509" t="s">
        <v>2377</v>
      </c>
      <c r="E1509">
        <v>16724318</v>
      </c>
      <c r="F1509" t="s">
        <v>2376</v>
      </c>
      <c r="G1509" t="s">
        <v>5</v>
      </c>
      <c r="H1509" t="s">
        <v>4</v>
      </c>
      <c r="I1509" t="s">
        <v>2375</v>
      </c>
      <c r="J1509">
        <v>60014907</v>
      </c>
      <c r="K1509" t="s">
        <v>1128</v>
      </c>
      <c r="L1509" t="s">
        <v>1127</v>
      </c>
      <c r="M1509" t="s">
        <v>36</v>
      </c>
      <c r="N1509">
        <v>4</v>
      </c>
      <c r="O1509" t="s">
        <v>2374</v>
      </c>
      <c r="P1509" t="s">
        <v>2373</v>
      </c>
      <c r="Q1509" t="s">
        <v>2372</v>
      </c>
      <c r="R1509" s="7">
        <v>38899</v>
      </c>
      <c r="S1509" s="8">
        <f t="shared" si="184"/>
        <v>2006</v>
      </c>
      <c r="T1509" s="8">
        <v>2006</v>
      </c>
      <c r="U1509" s="8">
        <f t="shared" si="185"/>
        <v>16</v>
      </c>
      <c r="V1509" s="7">
        <v>38899</v>
      </c>
      <c r="W1509" t="s">
        <v>900</v>
      </c>
      <c r="X1509" s="2">
        <v>0.435</v>
      </c>
      <c r="Y1509" s="6">
        <f t="shared" si="186"/>
        <v>1.1612076559622007E-2</v>
      </c>
      <c r="AA1509">
        <v>1978462</v>
      </c>
      <c r="AB1509">
        <v>14839</v>
      </c>
      <c r="AC1509" t="s">
        <v>899</v>
      </c>
      <c r="AD1509" t="s">
        <v>1</v>
      </c>
      <c r="AE1509">
        <v>27</v>
      </c>
      <c r="AF1509">
        <v>5</v>
      </c>
      <c r="AH1509" t="s">
        <v>2371</v>
      </c>
      <c r="AI1509" t="s">
        <v>2370</v>
      </c>
      <c r="AJ1509" t="s">
        <v>2369</v>
      </c>
      <c r="AK1509" t="s">
        <v>2368</v>
      </c>
      <c r="AL1509">
        <v>25</v>
      </c>
      <c r="AM1509" s="5">
        <f t="shared" si="187"/>
        <v>1.5625</v>
      </c>
      <c r="AN1509" s="4">
        <f t="shared" si="188"/>
        <v>2.3665278303672851E-3</v>
      </c>
      <c r="AO1509" s="3"/>
      <c r="AP1509">
        <v>0</v>
      </c>
      <c r="AR1509" t="s">
        <v>0</v>
      </c>
      <c r="AT1509" s="2">
        <v>2.0099999999999998</v>
      </c>
      <c r="AU1509" s="1">
        <f t="shared" si="189"/>
        <v>0.88384119408455897</v>
      </c>
      <c r="AV1509" s="1">
        <f t="shared" si="190"/>
        <v>0.69893021949946466</v>
      </c>
      <c r="AW1509" s="1">
        <f t="shared" si="191"/>
        <v>0.51401924491437012</v>
      </c>
    </row>
    <row r="1510" spans="1:49" x14ac:dyDescent="0.2">
      <c r="A1510">
        <v>1508</v>
      </c>
      <c r="B1510" t="s">
        <v>2367</v>
      </c>
      <c r="C1510" t="s">
        <v>2366</v>
      </c>
      <c r="E1510">
        <v>16450116</v>
      </c>
      <c r="F1510" t="s">
        <v>2365</v>
      </c>
      <c r="G1510" t="s">
        <v>5</v>
      </c>
      <c r="H1510" t="s">
        <v>4</v>
      </c>
      <c r="I1510" t="s">
        <v>2364</v>
      </c>
      <c r="J1510">
        <v>60011047</v>
      </c>
      <c r="K1510" t="s">
        <v>1140</v>
      </c>
      <c r="L1510" t="s">
        <v>1139</v>
      </c>
      <c r="M1510" t="s">
        <v>96</v>
      </c>
      <c r="N1510">
        <v>2</v>
      </c>
      <c r="O1510" t="s">
        <v>2363</v>
      </c>
      <c r="P1510" t="s">
        <v>2362</v>
      </c>
      <c r="Q1510" t="s">
        <v>1138</v>
      </c>
      <c r="R1510" s="7">
        <v>38899</v>
      </c>
      <c r="S1510" s="8">
        <f t="shared" si="184"/>
        <v>2006</v>
      </c>
      <c r="T1510" s="8">
        <v>2006</v>
      </c>
      <c r="U1510" s="8">
        <f t="shared" si="185"/>
        <v>16</v>
      </c>
      <c r="V1510" s="7">
        <v>38899</v>
      </c>
      <c r="W1510" t="s">
        <v>807</v>
      </c>
      <c r="X1510" s="2">
        <v>0.8</v>
      </c>
      <c r="Y1510" s="6">
        <f t="shared" si="186"/>
        <v>2.1355543098155415E-2</v>
      </c>
      <c r="AA1510">
        <v>3407594</v>
      </c>
      <c r="AB1510">
        <v>23456</v>
      </c>
      <c r="AC1510">
        <v>14321351</v>
      </c>
      <c r="AD1510" t="s">
        <v>1</v>
      </c>
      <c r="AE1510">
        <v>192</v>
      </c>
      <c r="AF1510">
        <v>7</v>
      </c>
      <c r="AH1510" t="s">
        <v>2361</v>
      </c>
      <c r="AI1510" t="s">
        <v>2360</v>
      </c>
      <c r="AJ1510" t="s">
        <v>2359</v>
      </c>
      <c r="AK1510" t="s">
        <v>2358</v>
      </c>
      <c r="AL1510">
        <v>34</v>
      </c>
      <c r="AM1510" s="5">
        <f t="shared" si="187"/>
        <v>2.125</v>
      </c>
      <c r="AN1510" s="4">
        <f t="shared" si="188"/>
        <v>3.2184778492995079E-3</v>
      </c>
      <c r="AO1510" s="3"/>
      <c r="AP1510">
        <v>0</v>
      </c>
      <c r="AQ1510" t="s">
        <v>509</v>
      </c>
      <c r="AR1510">
        <v>14740463</v>
      </c>
      <c r="AS1510" t="s">
        <v>508</v>
      </c>
      <c r="AT1510" s="2" t="s">
        <v>6</v>
      </c>
      <c r="AU1510" s="1">
        <f t="shared" si="189"/>
        <v>1.591442352349864</v>
      </c>
      <c r="AV1510" s="1">
        <f t="shared" si="190"/>
        <v>1.2287010473727462</v>
      </c>
      <c r="AW1510" s="1">
        <f t="shared" si="191"/>
        <v>0.86595974239562801</v>
      </c>
    </row>
    <row r="1511" spans="1:49" x14ac:dyDescent="0.2">
      <c r="A1511">
        <v>1509</v>
      </c>
      <c r="B1511" t="s">
        <v>2357</v>
      </c>
      <c r="C1511" t="s">
        <v>2356</v>
      </c>
      <c r="F1511" t="s">
        <v>2355</v>
      </c>
      <c r="G1511" t="s">
        <v>5</v>
      </c>
      <c r="H1511" t="s">
        <v>4</v>
      </c>
      <c r="I1511" t="s">
        <v>2354</v>
      </c>
      <c r="J1511">
        <v>60025278</v>
      </c>
      <c r="K1511" t="s">
        <v>406</v>
      </c>
      <c r="L1511" t="s">
        <v>405</v>
      </c>
      <c r="M1511" t="s">
        <v>103</v>
      </c>
      <c r="N1511">
        <v>3</v>
      </c>
      <c r="O1511" t="s">
        <v>2353</v>
      </c>
      <c r="P1511" t="s">
        <v>2352</v>
      </c>
      <c r="Q1511" t="s">
        <v>1991</v>
      </c>
      <c r="R1511" s="7">
        <v>38899</v>
      </c>
      <c r="S1511" s="8">
        <f t="shared" si="184"/>
        <v>2006</v>
      </c>
      <c r="T1511" s="8">
        <v>2006</v>
      </c>
      <c r="U1511" s="8">
        <f t="shared" si="185"/>
        <v>16</v>
      </c>
      <c r="V1511" s="7">
        <v>38899</v>
      </c>
      <c r="W1511" t="s">
        <v>35</v>
      </c>
      <c r="X1511" s="2">
        <v>1.6379999999999999</v>
      </c>
      <c r="Y1511" s="6">
        <f t="shared" si="186"/>
        <v>4.3725474493473214E-2</v>
      </c>
      <c r="AA1511" t="s">
        <v>34</v>
      </c>
      <c r="AB1511">
        <v>17391</v>
      </c>
      <c r="AD1511" t="s">
        <v>1</v>
      </c>
      <c r="AE1511">
        <v>54</v>
      </c>
      <c r="AF1511">
        <v>7</v>
      </c>
      <c r="AH1511" t="s">
        <v>2351</v>
      </c>
      <c r="AI1511" t="s">
        <v>2350</v>
      </c>
      <c r="AJ1511" t="s">
        <v>2349</v>
      </c>
      <c r="AK1511" t="s">
        <v>2348</v>
      </c>
      <c r="AL1511">
        <v>6</v>
      </c>
      <c r="AM1511" s="5">
        <f t="shared" si="187"/>
        <v>0.375</v>
      </c>
      <c r="AN1511" s="4">
        <f t="shared" si="188"/>
        <v>5.6796667928814845E-4</v>
      </c>
      <c r="AO1511" s="3"/>
      <c r="AP1511">
        <v>0</v>
      </c>
      <c r="AQ1511" t="s">
        <v>51</v>
      </c>
      <c r="AR1511">
        <v>60375004</v>
      </c>
      <c r="AS1511" t="s">
        <v>50</v>
      </c>
      <c r="AT1511" s="2">
        <v>4.931</v>
      </c>
      <c r="AU1511" s="1">
        <f t="shared" si="189"/>
        <v>3.0778222149217691</v>
      </c>
      <c r="AV1511" s="1">
        <f t="shared" si="190"/>
        <v>2.2146720586380684</v>
      </c>
      <c r="AW1511" s="1">
        <f t="shared" si="191"/>
        <v>1.3515219023543668</v>
      </c>
    </row>
    <row r="1512" spans="1:49" x14ac:dyDescent="0.2">
      <c r="A1512">
        <v>1510</v>
      </c>
      <c r="B1512" t="s">
        <v>2347</v>
      </c>
      <c r="C1512" t="s">
        <v>2346</v>
      </c>
      <c r="F1512" t="s">
        <v>2345</v>
      </c>
      <c r="G1512" t="s">
        <v>5</v>
      </c>
      <c r="H1512" t="s">
        <v>4</v>
      </c>
      <c r="I1512" t="s">
        <v>2344</v>
      </c>
      <c r="J1512">
        <v>60020585</v>
      </c>
      <c r="K1512" t="s">
        <v>2343</v>
      </c>
      <c r="L1512" t="s">
        <v>2342</v>
      </c>
      <c r="M1512" t="s">
        <v>898</v>
      </c>
      <c r="N1512">
        <v>3</v>
      </c>
      <c r="O1512" t="s">
        <v>2341</v>
      </c>
      <c r="P1512" t="s">
        <v>2340</v>
      </c>
      <c r="Q1512" t="s">
        <v>2339</v>
      </c>
      <c r="R1512" s="7">
        <v>38899</v>
      </c>
      <c r="S1512" s="8">
        <f t="shared" si="184"/>
        <v>2006</v>
      </c>
      <c r="T1512" s="8">
        <v>2006</v>
      </c>
      <c r="U1512" s="8">
        <f t="shared" si="185"/>
        <v>16</v>
      </c>
      <c r="V1512" s="7">
        <v>38899</v>
      </c>
      <c r="W1512" t="s">
        <v>1386</v>
      </c>
      <c r="X1512" s="2">
        <v>0.81499999999999995</v>
      </c>
      <c r="Y1512" s="6">
        <f t="shared" si="186"/>
        <v>2.1755959531245827E-2</v>
      </c>
      <c r="AA1512">
        <v>10709908</v>
      </c>
      <c r="AB1512">
        <v>17316</v>
      </c>
      <c r="AD1512" t="s">
        <v>1</v>
      </c>
      <c r="AE1512">
        <v>13</v>
      </c>
      <c r="AF1512">
        <v>7</v>
      </c>
      <c r="AH1512" t="s">
        <v>2338</v>
      </c>
      <c r="AI1512" t="s">
        <v>2337</v>
      </c>
      <c r="AJ1512" t="s">
        <v>2336</v>
      </c>
      <c r="AK1512" t="s">
        <v>2335</v>
      </c>
      <c r="AL1512">
        <v>6</v>
      </c>
      <c r="AM1512" s="5">
        <f t="shared" si="187"/>
        <v>0.375</v>
      </c>
      <c r="AN1512" s="4">
        <f t="shared" si="188"/>
        <v>5.6796667928814845E-4</v>
      </c>
      <c r="AO1512" s="3"/>
      <c r="AP1512">
        <v>0</v>
      </c>
      <c r="AR1512" t="s">
        <v>0</v>
      </c>
      <c r="AT1512" s="2">
        <v>3.109</v>
      </c>
      <c r="AU1512" s="1">
        <f t="shared" si="189"/>
        <v>1.5399561675658524</v>
      </c>
      <c r="AV1512" s="1">
        <f t="shared" si="190"/>
        <v>1.1161963105266988</v>
      </c>
      <c r="AW1512" s="1">
        <f t="shared" si="191"/>
        <v>0.69243645348754512</v>
      </c>
    </row>
    <row r="1513" spans="1:49" x14ac:dyDescent="0.2">
      <c r="A1513">
        <v>1511</v>
      </c>
      <c r="B1513" t="s">
        <v>2334</v>
      </c>
      <c r="C1513" t="s">
        <v>2333</v>
      </c>
      <c r="F1513" t="s">
        <v>2332</v>
      </c>
      <c r="G1513" t="s">
        <v>5</v>
      </c>
      <c r="H1513" t="s">
        <v>4</v>
      </c>
      <c r="I1513" t="s">
        <v>2331</v>
      </c>
      <c r="J1513" t="s">
        <v>2326</v>
      </c>
      <c r="K1513" t="s">
        <v>2330</v>
      </c>
      <c r="L1513" t="s">
        <v>2329</v>
      </c>
      <c r="M1513" t="s">
        <v>30</v>
      </c>
      <c r="N1513">
        <v>2</v>
      </c>
      <c r="O1513" t="s">
        <v>2328</v>
      </c>
      <c r="P1513" t="s">
        <v>2327</v>
      </c>
      <c r="Q1513" t="s">
        <v>2326</v>
      </c>
      <c r="R1513" s="7">
        <v>38899</v>
      </c>
      <c r="S1513" s="8">
        <f t="shared" si="184"/>
        <v>2006</v>
      </c>
      <c r="T1513" s="8">
        <v>2006</v>
      </c>
      <c r="U1513" s="8">
        <f t="shared" si="185"/>
        <v>16</v>
      </c>
      <c r="V1513" s="7">
        <v>38899</v>
      </c>
      <c r="W1513" t="s">
        <v>35</v>
      </c>
      <c r="X1513" s="2">
        <v>1.6379999999999999</v>
      </c>
      <c r="Y1513" s="6">
        <f t="shared" si="186"/>
        <v>4.3725474493473214E-2</v>
      </c>
      <c r="AA1513" t="s">
        <v>34</v>
      </c>
      <c r="AB1513">
        <v>17391</v>
      </c>
      <c r="AD1513" t="s">
        <v>1</v>
      </c>
      <c r="AE1513">
        <v>54</v>
      </c>
      <c r="AF1513">
        <v>7</v>
      </c>
      <c r="AH1513" t="s">
        <v>2325</v>
      </c>
      <c r="AI1513" t="s">
        <v>2324</v>
      </c>
      <c r="AJ1513" t="s">
        <v>2323</v>
      </c>
      <c r="AK1513" t="s">
        <v>2322</v>
      </c>
      <c r="AL1513">
        <v>86</v>
      </c>
      <c r="AM1513" s="5">
        <f t="shared" si="187"/>
        <v>5.375</v>
      </c>
      <c r="AN1513" s="4">
        <f t="shared" si="188"/>
        <v>8.1408557364634603E-3</v>
      </c>
      <c r="AO1513" s="3"/>
      <c r="AP1513">
        <v>0</v>
      </c>
      <c r="AR1513" t="s">
        <v>0</v>
      </c>
      <c r="AT1513" s="2">
        <v>4.931</v>
      </c>
      <c r="AU1513" s="1">
        <f t="shared" si="189"/>
        <v>3.3050088866370286</v>
      </c>
      <c r="AV1513" s="1">
        <f t="shared" si="190"/>
        <v>2.593316511496834</v>
      </c>
      <c r="AW1513" s="1">
        <f t="shared" si="191"/>
        <v>1.8816241363566386</v>
      </c>
    </row>
    <row r="1514" spans="1:49" x14ac:dyDescent="0.2">
      <c r="A1514">
        <v>1512</v>
      </c>
      <c r="B1514" t="s">
        <v>2321</v>
      </c>
      <c r="C1514" t="s">
        <v>2320</v>
      </c>
      <c r="F1514" t="s">
        <v>2319</v>
      </c>
      <c r="G1514" t="s">
        <v>5</v>
      </c>
      <c r="H1514" t="s">
        <v>4</v>
      </c>
      <c r="I1514" t="s">
        <v>450</v>
      </c>
      <c r="J1514">
        <v>60005286</v>
      </c>
      <c r="K1514" t="s">
        <v>718</v>
      </c>
      <c r="L1514" t="s">
        <v>637</v>
      </c>
      <c r="M1514" t="s">
        <v>16</v>
      </c>
      <c r="N1514">
        <v>4</v>
      </c>
      <c r="O1514" t="s">
        <v>2318</v>
      </c>
      <c r="P1514" t="s">
        <v>2317</v>
      </c>
      <c r="Q1514" t="s">
        <v>717</v>
      </c>
      <c r="R1514" s="7">
        <v>38899</v>
      </c>
      <c r="S1514" s="8">
        <f t="shared" si="184"/>
        <v>2006</v>
      </c>
      <c r="T1514" s="8">
        <v>2006</v>
      </c>
      <c r="U1514" s="8">
        <f t="shared" si="185"/>
        <v>16</v>
      </c>
      <c r="V1514" s="7">
        <v>38899</v>
      </c>
      <c r="W1514" t="s">
        <v>2316</v>
      </c>
      <c r="X1514" s="2">
        <v>0.59099999999999997</v>
      </c>
      <c r="Y1514" s="6">
        <f t="shared" si="186"/>
        <v>1.5776407463762313E-2</v>
      </c>
      <c r="AA1514">
        <v>9462171</v>
      </c>
      <c r="AB1514">
        <v>27029</v>
      </c>
      <c r="AD1514" t="s">
        <v>1</v>
      </c>
      <c r="AE1514">
        <v>84</v>
      </c>
      <c r="AF1514" s="10">
        <v>44228</v>
      </c>
      <c r="AH1514" t="s">
        <v>2315</v>
      </c>
      <c r="AI1514" t="s">
        <v>2314</v>
      </c>
      <c r="AK1514" t="s">
        <v>2313</v>
      </c>
      <c r="AL1514">
        <v>46</v>
      </c>
      <c r="AM1514" s="5">
        <f t="shared" si="187"/>
        <v>2.875</v>
      </c>
      <c r="AN1514" s="4">
        <f t="shared" si="188"/>
        <v>4.354411207875805E-3</v>
      </c>
      <c r="AO1514" s="3"/>
      <c r="AP1514">
        <v>0</v>
      </c>
      <c r="AR1514" t="s">
        <v>0</v>
      </c>
      <c r="AT1514" s="2" t="s">
        <v>6</v>
      </c>
      <c r="AU1514" s="1">
        <f t="shared" si="189"/>
        <v>1.234980858699636</v>
      </c>
      <c r="AV1514" s="1">
        <f t="shared" si="190"/>
        <v>1.006540933581906</v>
      </c>
      <c r="AW1514" s="1">
        <f t="shared" si="191"/>
        <v>0.77810100846417574</v>
      </c>
    </row>
    <row r="1515" spans="1:49" x14ac:dyDescent="0.2">
      <c r="A1515">
        <v>1513</v>
      </c>
      <c r="B1515" t="s">
        <v>2312</v>
      </c>
      <c r="C1515" t="s">
        <v>2311</v>
      </c>
      <c r="E1515">
        <v>16425063</v>
      </c>
      <c r="F1515" t="s">
        <v>2310</v>
      </c>
      <c r="G1515" t="s">
        <v>5</v>
      </c>
      <c r="H1515" t="s">
        <v>4</v>
      </c>
      <c r="I1515" t="s">
        <v>2309</v>
      </c>
      <c r="J1515" t="s">
        <v>2308</v>
      </c>
      <c r="K1515" t="s">
        <v>2307</v>
      </c>
      <c r="L1515" t="s">
        <v>2306</v>
      </c>
      <c r="M1515" t="s">
        <v>357</v>
      </c>
      <c r="N1515">
        <v>7</v>
      </c>
      <c r="O1515" t="s">
        <v>2305</v>
      </c>
      <c r="P1515" t="s">
        <v>2304</v>
      </c>
      <c r="Q1515" t="s">
        <v>2303</v>
      </c>
      <c r="R1515" s="7">
        <v>38899</v>
      </c>
      <c r="S1515" s="8">
        <f t="shared" si="184"/>
        <v>2006</v>
      </c>
      <c r="T1515" s="8">
        <v>2006</v>
      </c>
      <c r="U1515" s="8">
        <f t="shared" si="185"/>
        <v>16</v>
      </c>
      <c r="V1515" s="7">
        <v>38899</v>
      </c>
      <c r="W1515" t="s">
        <v>807</v>
      </c>
      <c r="X1515" s="2">
        <v>0.8</v>
      </c>
      <c r="Y1515" s="6">
        <f t="shared" si="186"/>
        <v>2.1355543098155415E-2</v>
      </c>
      <c r="AA1515">
        <v>3407594</v>
      </c>
      <c r="AB1515">
        <v>23456</v>
      </c>
      <c r="AC1515">
        <v>14321351</v>
      </c>
      <c r="AD1515" t="s">
        <v>1</v>
      </c>
      <c r="AE1515">
        <v>192</v>
      </c>
      <c r="AF1515">
        <v>7</v>
      </c>
      <c r="AH1515" t="s">
        <v>2302</v>
      </c>
      <c r="AI1515" t="s">
        <v>2301</v>
      </c>
      <c r="AK1515" t="s">
        <v>2300</v>
      </c>
      <c r="AL1515">
        <v>78</v>
      </c>
      <c r="AM1515" s="5">
        <f t="shared" si="187"/>
        <v>4.875</v>
      </c>
      <c r="AN1515" s="4">
        <f t="shared" si="188"/>
        <v>7.3835668307459298E-3</v>
      </c>
      <c r="AO1515" s="3"/>
      <c r="AP1515">
        <v>0</v>
      </c>
      <c r="AQ1515" t="s">
        <v>2299</v>
      </c>
      <c r="AR1515" t="s">
        <v>0</v>
      </c>
      <c r="AS1515" t="s">
        <v>2298</v>
      </c>
      <c r="AT1515" s="2" t="s">
        <v>6</v>
      </c>
      <c r="AU1515" s="1">
        <f t="shared" si="189"/>
        <v>1.7163950217932569</v>
      </c>
      <c r="AV1515" s="1">
        <f t="shared" si="190"/>
        <v>1.4369554964450673</v>
      </c>
      <c r="AW1515" s="1">
        <f t="shared" si="191"/>
        <v>1.1575159710968774</v>
      </c>
    </row>
    <row r="1516" spans="1:49" x14ac:dyDescent="0.2">
      <c r="A1516">
        <v>1514</v>
      </c>
      <c r="B1516" t="s">
        <v>2297</v>
      </c>
      <c r="C1516" t="s">
        <v>2296</v>
      </c>
      <c r="D1516" t="s">
        <v>2295</v>
      </c>
      <c r="F1516" t="s">
        <v>2294</v>
      </c>
      <c r="G1516" t="s">
        <v>5</v>
      </c>
      <c r="H1516" t="s">
        <v>4</v>
      </c>
      <c r="I1516" t="s">
        <v>2293</v>
      </c>
      <c r="J1516">
        <v>60000297</v>
      </c>
      <c r="K1516" t="s">
        <v>2292</v>
      </c>
      <c r="L1516" t="s">
        <v>59</v>
      </c>
      <c r="M1516" t="s">
        <v>58</v>
      </c>
      <c r="N1516">
        <v>1</v>
      </c>
      <c r="O1516" t="s">
        <v>2291</v>
      </c>
      <c r="P1516">
        <v>7003539937</v>
      </c>
      <c r="Q1516">
        <v>60000297</v>
      </c>
      <c r="R1516" s="7">
        <v>38899</v>
      </c>
      <c r="S1516" s="8">
        <f t="shared" si="184"/>
        <v>2006</v>
      </c>
      <c r="T1516" s="8">
        <v>2006</v>
      </c>
      <c r="U1516" s="8">
        <f t="shared" si="185"/>
        <v>16</v>
      </c>
      <c r="V1516" s="7">
        <v>38899</v>
      </c>
      <c r="W1516" t="s">
        <v>1241</v>
      </c>
      <c r="X1516" s="2">
        <v>1.3280000000000001</v>
      </c>
      <c r="Y1516" s="6">
        <f t="shared" si="186"/>
        <v>3.5450201542937994E-2</v>
      </c>
      <c r="AA1516">
        <v>7413335</v>
      </c>
      <c r="AB1516">
        <v>29251</v>
      </c>
      <c r="AC1516">
        <v>13616587</v>
      </c>
      <c r="AD1516" t="s">
        <v>1</v>
      </c>
      <c r="AE1516">
        <v>48</v>
      </c>
      <c r="AF1516">
        <v>7</v>
      </c>
      <c r="AG1516">
        <v>1</v>
      </c>
      <c r="AH1516" t="s">
        <v>2290</v>
      </c>
      <c r="AI1516" t="s">
        <v>2289</v>
      </c>
      <c r="AK1516" t="s">
        <v>2288</v>
      </c>
      <c r="AL1516">
        <v>5</v>
      </c>
      <c r="AM1516" s="5">
        <f t="shared" si="187"/>
        <v>0.3125</v>
      </c>
      <c r="AN1516" s="4">
        <f t="shared" si="188"/>
        <v>4.7330556607345703E-4</v>
      </c>
      <c r="AO1516" s="3"/>
      <c r="AP1516">
        <v>0</v>
      </c>
      <c r="AR1516" t="s">
        <v>0</v>
      </c>
      <c r="AT1516" s="2">
        <v>2.4580000000000002</v>
      </c>
      <c r="AU1516" s="1">
        <f t="shared" si="189"/>
        <v>2.495713274987863</v>
      </c>
      <c r="AV1516" s="1">
        <f t="shared" si="190"/>
        <v>1.7961753554505726</v>
      </c>
      <c r="AW1516" s="1">
        <f t="shared" si="191"/>
        <v>1.0966374359132818</v>
      </c>
    </row>
    <row r="1517" spans="1:49" x14ac:dyDescent="0.2">
      <c r="A1517">
        <v>1515</v>
      </c>
      <c r="B1517" t="s">
        <v>2287</v>
      </c>
      <c r="C1517" t="s">
        <v>2286</v>
      </c>
      <c r="F1517" t="s">
        <v>2285</v>
      </c>
      <c r="G1517" t="s">
        <v>5</v>
      </c>
      <c r="H1517" t="s">
        <v>4</v>
      </c>
      <c r="I1517" t="s">
        <v>2284</v>
      </c>
      <c r="J1517" t="s">
        <v>2283</v>
      </c>
      <c r="K1517" t="s">
        <v>2282</v>
      </c>
      <c r="L1517" t="s">
        <v>2281</v>
      </c>
      <c r="M1517" t="s">
        <v>253</v>
      </c>
      <c r="N1517">
        <v>2</v>
      </c>
      <c r="O1517" t="s">
        <v>2280</v>
      </c>
      <c r="P1517" t="s">
        <v>2279</v>
      </c>
      <c r="Q1517" t="s">
        <v>2278</v>
      </c>
      <c r="R1517" s="7">
        <v>38899</v>
      </c>
      <c r="S1517" s="8">
        <f t="shared" si="184"/>
        <v>2006</v>
      </c>
      <c r="T1517" s="8">
        <v>2006</v>
      </c>
      <c r="U1517" s="8">
        <f t="shared" si="185"/>
        <v>16</v>
      </c>
      <c r="V1517" s="7">
        <v>38899</v>
      </c>
      <c r="W1517" t="s">
        <v>1132</v>
      </c>
      <c r="X1517" s="2">
        <v>0.33500000000000002</v>
      </c>
      <c r="Y1517" s="6">
        <f t="shared" si="186"/>
        <v>8.94263367235258E-3</v>
      </c>
      <c r="AA1517">
        <v>10964290</v>
      </c>
      <c r="AB1517">
        <v>18201</v>
      </c>
      <c r="AC1517" t="s">
        <v>1131</v>
      </c>
      <c r="AD1517" t="s">
        <v>1</v>
      </c>
      <c r="AE1517">
        <v>16</v>
      </c>
      <c r="AF1517">
        <v>4</v>
      </c>
      <c r="AH1517" t="s">
        <v>2277</v>
      </c>
      <c r="AI1517" t="s">
        <v>2276</v>
      </c>
      <c r="AJ1517" t="s">
        <v>2275</v>
      </c>
      <c r="AK1517" t="s">
        <v>2274</v>
      </c>
      <c r="AL1517">
        <v>4</v>
      </c>
      <c r="AM1517" s="5">
        <f t="shared" si="187"/>
        <v>0.25</v>
      </c>
      <c r="AN1517" s="4">
        <f t="shared" si="188"/>
        <v>3.786444528587656E-4</v>
      </c>
      <c r="AO1517" s="3"/>
      <c r="AP1517">
        <v>0</v>
      </c>
      <c r="AR1517" t="s">
        <v>0</v>
      </c>
      <c r="AT1517" s="2">
        <v>1.694</v>
      </c>
      <c r="AU1517" s="1">
        <f t="shared" si="189"/>
        <v>0.6373436906504435</v>
      </c>
      <c r="AV1517" s="1">
        <f t="shared" si="190"/>
        <v>0.46606390626056726</v>
      </c>
      <c r="AW1517" s="1">
        <f t="shared" si="191"/>
        <v>0.29478412187069097</v>
      </c>
    </row>
    <row r="1518" spans="1:49" x14ac:dyDescent="0.2">
      <c r="A1518">
        <v>1516</v>
      </c>
      <c r="B1518" t="s">
        <v>2273</v>
      </c>
      <c r="C1518" t="s">
        <v>2272</v>
      </c>
      <c r="F1518" t="s">
        <v>2271</v>
      </c>
      <c r="G1518" t="s">
        <v>5</v>
      </c>
      <c r="H1518" t="s">
        <v>4</v>
      </c>
      <c r="I1518" t="s">
        <v>113</v>
      </c>
      <c r="J1518" t="s">
        <v>2270</v>
      </c>
      <c r="K1518" t="s">
        <v>2269</v>
      </c>
      <c r="L1518" t="s">
        <v>2268</v>
      </c>
      <c r="M1518" t="s">
        <v>2267</v>
      </c>
      <c r="N1518">
        <v>3</v>
      </c>
      <c r="O1518" t="s">
        <v>2266</v>
      </c>
      <c r="P1518" t="s">
        <v>2265</v>
      </c>
      <c r="Q1518" t="s">
        <v>2264</v>
      </c>
      <c r="R1518" s="7">
        <v>38899</v>
      </c>
      <c r="S1518" s="8">
        <f t="shared" si="184"/>
        <v>2006</v>
      </c>
      <c r="T1518" s="8">
        <v>2006</v>
      </c>
      <c r="U1518" s="8">
        <f t="shared" si="185"/>
        <v>16</v>
      </c>
      <c r="V1518" s="7">
        <v>38899</v>
      </c>
      <c r="W1518" t="s">
        <v>1132</v>
      </c>
      <c r="X1518" s="2">
        <v>0.33500000000000002</v>
      </c>
      <c r="Y1518" s="6">
        <f t="shared" si="186"/>
        <v>8.94263367235258E-3</v>
      </c>
      <c r="AA1518">
        <v>10964290</v>
      </c>
      <c r="AB1518">
        <v>18201</v>
      </c>
      <c r="AC1518" t="s">
        <v>1131</v>
      </c>
      <c r="AD1518" t="s">
        <v>1</v>
      </c>
      <c r="AE1518">
        <v>16</v>
      </c>
      <c r="AF1518">
        <v>4</v>
      </c>
      <c r="AH1518" t="s">
        <v>2263</v>
      </c>
      <c r="AI1518" t="s">
        <v>2262</v>
      </c>
      <c r="AJ1518" t="s">
        <v>2261</v>
      </c>
      <c r="AK1518" t="s">
        <v>2260</v>
      </c>
      <c r="AL1518">
        <v>1</v>
      </c>
      <c r="AM1518" s="5">
        <f t="shared" si="187"/>
        <v>6.25E-2</v>
      </c>
      <c r="AN1518" s="4">
        <f t="shared" si="188"/>
        <v>9.46611132146914E-5</v>
      </c>
      <c r="AO1518" s="3"/>
      <c r="AP1518">
        <v>0</v>
      </c>
      <c r="AR1518" t="s">
        <v>0</v>
      </c>
      <c r="AT1518" s="2">
        <v>1.694</v>
      </c>
      <c r="AU1518" s="1">
        <f t="shared" si="189"/>
        <v>0.62882419046112137</v>
      </c>
      <c r="AV1518" s="1">
        <f t="shared" si="190"/>
        <v>0.45186473927836363</v>
      </c>
      <c r="AW1518" s="1">
        <f t="shared" si="191"/>
        <v>0.27490528809560583</v>
      </c>
    </row>
    <row r="1519" spans="1:49" x14ac:dyDescent="0.2">
      <c r="A1519">
        <v>1517</v>
      </c>
      <c r="B1519" t="s">
        <v>2259</v>
      </c>
      <c r="C1519" t="s">
        <v>2258</v>
      </c>
      <c r="D1519" t="s">
        <v>2257</v>
      </c>
      <c r="F1519" t="s">
        <v>2256</v>
      </c>
      <c r="G1519" t="s">
        <v>5</v>
      </c>
      <c r="H1519" t="s">
        <v>4</v>
      </c>
      <c r="I1519" t="s">
        <v>2255</v>
      </c>
      <c r="J1519" t="s">
        <v>2254</v>
      </c>
      <c r="K1519" t="s">
        <v>2253</v>
      </c>
      <c r="L1519" t="s">
        <v>2252</v>
      </c>
      <c r="M1519" t="s">
        <v>2251</v>
      </c>
      <c r="N1519">
        <v>5</v>
      </c>
      <c r="O1519" t="s">
        <v>2250</v>
      </c>
      <c r="P1519" t="s">
        <v>2249</v>
      </c>
      <c r="Q1519" t="s">
        <v>2248</v>
      </c>
      <c r="R1519" s="7">
        <v>38899</v>
      </c>
      <c r="S1519" s="8">
        <f t="shared" si="184"/>
        <v>2006</v>
      </c>
      <c r="T1519" s="8">
        <v>2006</v>
      </c>
      <c r="U1519" s="8">
        <f t="shared" si="185"/>
        <v>16</v>
      </c>
      <c r="V1519" s="7">
        <v>38899</v>
      </c>
      <c r="W1519" t="s">
        <v>2247</v>
      </c>
      <c r="X1519" s="2">
        <v>0.34799999999999998</v>
      </c>
      <c r="Y1519" s="6">
        <f t="shared" si="186"/>
        <v>9.2896612476976049E-3</v>
      </c>
      <c r="AA1519" t="s">
        <v>2246</v>
      </c>
      <c r="AB1519">
        <v>27432</v>
      </c>
      <c r="AC1519">
        <v>17413540</v>
      </c>
      <c r="AD1519" t="s">
        <v>1</v>
      </c>
      <c r="AE1519">
        <v>23</v>
      </c>
      <c r="AF1519">
        <v>7</v>
      </c>
      <c r="AG1519">
        <v>57</v>
      </c>
      <c r="AH1519" t="s">
        <v>2245</v>
      </c>
      <c r="AI1519" t="s">
        <v>2244</v>
      </c>
      <c r="AK1519" t="s">
        <v>2243</v>
      </c>
      <c r="AL1519">
        <v>8</v>
      </c>
      <c r="AM1519" s="5">
        <f t="shared" si="187"/>
        <v>0.5</v>
      </c>
      <c r="AN1519" s="4">
        <f t="shared" si="188"/>
        <v>7.572889057175312E-4</v>
      </c>
      <c r="AO1519" s="3"/>
      <c r="AP1519">
        <v>0</v>
      </c>
      <c r="AR1519" t="s">
        <v>0</v>
      </c>
      <c r="AT1519" s="2">
        <v>1.4830000000000001</v>
      </c>
      <c r="AU1519" s="1">
        <f t="shared" si="189"/>
        <v>0.67299495451035829</v>
      </c>
      <c r="AV1519" s="1">
        <f t="shared" si="190"/>
        <v>0.50234750767075675</v>
      </c>
      <c r="AW1519" s="1">
        <f t="shared" si="191"/>
        <v>0.33170006083115533</v>
      </c>
    </row>
    <row r="1520" spans="1:49" x14ac:dyDescent="0.2">
      <c r="A1520">
        <v>1518</v>
      </c>
      <c r="B1520" t="s">
        <v>2242</v>
      </c>
      <c r="C1520" t="s">
        <v>2241</v>
      </c>
      <c r="F1520" t="s">
        <v>2240</v>
      </c>
      <c r="G1520" t="s">
        <v>5</v>
      </c>
      <c r="H1520" t="s">
        <v>4</v>
      </c>
      <c r="I1520" t="s">
        <v>450</v>
      </c>
      <c r="J1520" t="s">
        <v>2235</v>
      </c>
      <c r="K1520" t="s">
        <v>2239</v>
      </c>
      <c r="L1520" t="s">
        <v>2238</v>
      </c>
      <c r="M1520" t="s">
        <v>291</v>
      </c>
      <c r="N1520">
        <v>2</v>
      </c>
      <c r="O1520" t="s">
        <v>2237</v>
      </c>
      <c r="P1520" t="s">
        <v>2236</v>
      </c>
      <c r="Q1520" t="s">
        <v>2235</v>
      </c>
      <c r="R1520" s="7">
        <v>38899</v>
      </c>
      <c r="S1520" s="8">
        <f t="shared" si="184"/>
        <v>2006</v>
      </c>
      <c r="T1520" s="8">
        <v>2006</v>
      </c>
      <c r="U1520" s="8">
        <f t="shared" si="185"/>
        <v>16</v>
      </c>
      <c r="V1520" s="7">
        <v>38899</v>
      </c>
      <c r="W1520" t="s">
        <v>1394</v>
      </c>
      <c r="X1520" s="2">
        <v>1.4950000000000001</v>
      </c>
      <c r="Y1520" s="6">
        <f t="shared" si="186"/>
        <v>3.9908171164677937E-2</v>
      </c>
      <c r="AA1520">
        <v>10805370</v>
      </c>
      <c r="AB1520">
        <v>144827</v>
      </c>
      <c r="AC1520">
        <v>15211886</v>
      </c>
      <c r="AD1520" t="s">
        <v>1</v>
      </c>
      <c r="AE1520">
        <v>10</v>
      </c>
      <c r="AF1520">
        <v>3</v>
      </c>
      <c r="AH1520" t="s">
        <v>2234</v>
      </c>
      <c r="AI1520" t="s">
        <v>2233</v>
      </c>
      <c r="AK1520" t="s">
        <v>2232</v>
      </c>
      <c r="AL1520">
        <v>4</v>
      </c>
      <c r="AM1520" s="5">
        <f t="shared" si="187"/>
        <v>0.25</v>
      </c>
      <c r="AN1520" s="4">
        <f t="shared" si="188"/>
        <v>3.786444528587656E-4</v>
      </c>
      <c r="AO1520" s="3"/>
      <c r="AP1520">
        <v>0</v>
      </c>
      <c r="AR1520" t="s">
        <v>0</v>
      </c>
      <c r="AT1520" s="2">
        <v>4.0659999999999998</v>
      </c>
      <c r="AU1520" s="1">
        <f t="shared" si="189"/>
        <v>2.804931315113218</v>
      </c>
      <c r="AV1520" s="1">
        <f t="shared" si="190"/>
        <v>2.0143407808768354</v>
      </c>
      <c r="AW1520" s="1">
        <f t="shared" si="191"/>
        <v>1.2237502466404517</v>
      </c>
    </row>
    <row r="1521" spans="1:49" x14ac:dyDescent="0.2">
      <c r="A1521">
        <v>1519</v>
      </c>
      <c r="B1521" t="s">
        <v>2231</v>
      </c>
      <c r="C1521" t="s">
        <v>2230</v>
      </c>
      <c r="F1521" t="s">
        <v>2229</v>
      </c>
      <c r="G1521" t="s">
        <v>5</v>
      </c>
      <c r="H1521" t="s">
        <v>4</v>
      </c>
      <c r="I1521" t="s">
        <v>2228</v>
      </c>
      <c r="J1521">
        <v>60014907</v>
      </c>
      <c r="K1521" t="s">
        <v>1128</v>
      </c>
      <c r="L1521" t="s">
        <v>1127</v>
      </c>
      <c r="M1521" t="s">
        <v>36</v>
      </c>
      <c r="N1521">
        <v>3</v>
      </c>
      <c r="O1521" t="s">
        <v>2227</v>
      </c>
      <c r="P1521" t="s">
        <v>2226</v>
      </c>
      <c r="Q1521" t="s">
        <v>1126</v>
      </c>
      <c r="R1521" s="7">
        <v>38899</v>
      </c>
      <c r="S1521" s="8">
        <f t="shared" si="184"/>
        <v>2006</v>
      </c>
      <c r="T1521" s="8">
        <v>2006</v>
      </c>
      <c r="U1521" s="8">
        <f t="shared" si="185"/>
        <v>16</v>
      </c>
      <c r="V1521" s="7">
        <v>38899</v>
      </c>
      <c r="W1521" t="s">
        <v>1132</v>
      </c>
      <c r="X1521" s="2">
        <v>0.33500000000000002</v>
      </c>
      <c r="Y1521" s="6">
        <f t="shared" si="186"/>
        <v>8.94263367235258E-3</v>
      </c>
      <c r="AA1521">
        <v>10964290</v>
      </c>
      <c r="AB1521">
        <v>18201</v>
      </c>
      <c r="AC1521" t="s">
        <v>1131</v>
      </c>
      <c r="AD1521" t="s">
        <v>1</v>
      </c>
      <c r="AE1521">
        <v>16</v>
      </c>
      <c r="AF1521">
        <v>4</v>
      </c>
      <c r="AH1521" t="s">
        <v>2225</v>
      </c>
      <c r="AI1521" t="s">
        <v>2224</v>
      </c>
      <c r="AJ1521" t="s">
        <v>2223</v>
      </c>
      <c r="AK1521" t="s">
        <v>2222</v>
      </c>
      <c r="AL1521">
        <v>5</v>
      </c>
      <c r="AM1521" s="5">
        <f t="shared" si="187"/>
        <v>0.3125</v>
      </c>
      <c r="AN1521" s="4">
        <f t="shared" si="188"/>
        <v>4.7330556607345703E-4</v>
      </c>
      <c r="AO1521" s="3"/>
      <c r="AP1521">
        <v>0</v>
      </c>
      <c r="AR1521" t="s">
        <v>0</v>
      </c>
      <c r="AT1521" s="2">
        <v>1.694</v>
      </c>
      <c r="AU1521" s="1">
        <f t="shared" si="189"/>
        <v>0.64018352404688439</v>
      </c>
      <c r="AV1521" s="1">
        <f t="shared" si="190"/>
        <v>0.47079696192130188</v>
      </c>
      <c r="AW1521" s="1">
        <f t="shared" si="191"/>
        <v>0.30141039979571943</v>
      </c>
    </row>
    <row r="1522" spans="1:49" x14ac:dyDescent="0.2">
      <c r="A1522">
        <v>1520</v>
      </c>
      <c r="B1522" t="s">
        <v>2221</v>
      </c>
      <c r="C1522" t="s">
        <v>2220</v>
      </c>
      <c r="F1522" t="s">
        <v>2219</v>
      </c>
      <c r="G1522" t="s">
        <v>5</v>
      </c>
      <c r="H1522" t="s">
        <v>4</v>
      </c>
      <c r="I1522" t="s">
        <v>2218</v>
      </c>
      <c r="J1522" t="s">
        <v>2217</v>
      </c>
      <c r="K1522" t="s">
        <v>2216</v>
      </c>
      <c r="L1522" t="s">
        <v>2215</v>
      </c>
      <c r="M1522" t="s">
        <v>423</v>
      </c>
      <c r="N1522">
        <v>2</v>
      </c>
      <c r="O1522" t="s">
        <v>2214</v>
      </c>
      <c r="P1522" t="s">
        <v>2213</v>
      </c>
      <c r="Q1522" t="s">
        <v>2212</v>
      </c>
      <c r="R1522" s="7">
        <v>38899</v>
      </c>
      <c r="S1522" s="8">
        <f t="shared" si="184"/>
        <v>2006</v>
      </c>
      <c r="T1522" s="8">
        <v>2006</v>
      </c>
      <c r="U1522" s="8">
        <f t="shared" si="185"/>
        <v>16</v>
      </c>
      <c r="V1522" s="7">
        <v>38899</v>
      </c>
      <c r="W1522" t="s">
        <v>1132</v>
      </c>
      <c r="X1522" s="2">
        <v>0.33500000000000002</v>
      </c>
      <c r="Y1522" s="6">
        <f t="shared" si="186"/>
        <v>8.94263367235258E-3</v>
      </c>
      <c r="AA1522">
        <v>10964290</v>
      </c>
      <c r="AB1522">
        <v>18201</v>
      </c>
      <c r="AC1522" t="s">
        <v>1131</v>
      </c>
      <c r="AD1522" t="s">
        <v>1</v>
      </c>
      <c r="AE1522">
        <v>16</v>
      </c>
      <c r="AF1522">
        <v>4</v>
      </c>
      <c r="AH1522" t="s">
        <v>2211</v>
      </c>
      <c r="AI1522" t="s">
        <v>2210</v>
      </c>
      <c r="AJ1522" t="s">
        <v>2209</v>
      </c>
      <c r="AK1522" t="s">
        <v>2208</v>
      </c>
      <c r="AL1522">
        <v>1</v>
      </c>
      <c r="AM1522" s="5">
        <f t="shared" si="187"/>
        <v>6.25E-2</v>
      </c>
      <c r="AN1522" s="4">
        <f t="shared" si="188"/>
        <v>9.46611132146914E-5</v>
      </c>
      <c r="AO1522" s="3"/>
      <c r="AP1522">
        <v>0</v>
      </c>
      <c r="AR1522" t="s">
        <v>0</v>
      </c>
      <c r="AT1522" s="2">
        <v>1.694</v>
      </c>
      <c r="AU1522" s="1">
        <f t="shared" si="189"/>
        <v>0.62882419046112137</v>
      </c>
      <c r="AV1522" s="1">
        <f t="shared" si="190"/>
        <v>0.45186473927836363</v>
      </c>
      <c r="AW1522" s="1">
        <f t="shared" si="191"/>
        <v>0.27490528809560583</v>
      </c>
    </row>
    <row r="1523" spans="1:49" x14ac:dyDescent="0.2">
      <c r="A1523">
        <v>1521</v>
      </c>
      <c r="B1523" t="s">
        <v>2207</v>
      </c>
      <c r="C1523" t="s">
        <v>2206</v>
      </c>
      <c r="F1523" t="s">
        <v>2205</v>
      </c>
      <c r="G1523" t="s">
        <v>5</v>
      </c>
      <c r="H1523" t="s">
        <v>4</v>
      </c>
      <c r="I1523" t="s">
        <v>1498</v>
      </c>
      <c r="J1523">
        <v>60023238</v>
      </c>
      <c r="K1523" t="s">
        <v>2204</v>
      </c>
      <c r="L1523" t="s">
        <v>722</v>
      </c>
      <c r="M1523" t="s">
        <v>721</v>
      </c>
      <c r="N1523">
        <v>3</v>
      </c>
      <c r="O1523" t="s">
        <v>2203</v>
      </c>
      <c r="P1523" t="s">
        <v>2202</v>
      </c>
      <c r="Q1523" t="s">
        <v>2201</v>
      </c>
      <c r="R1523" s="7">
        <v>38899</v>
      </c>
      <c r="S1523" s="8">
        <f t="shared" si="184"/>
        <v>2006</v>
      </c>
      <c r="T1523" s="8">
        <v>2006</v>
      </c>
      <c r="U1523" s="8">
        <f t="shared" si="185"/>
        <v>16</v>
      </c>
      <c r="V1523" s="7">
        <v>38899</v>
      </c>
      <c r="W1523" t="s">
        <v>1481</v>
      </c>
      <c r="X1523" s="2">
        <v>0.58299999999999996</v>
      </c>
      <c r="Y1523" s="6">
        <f t="shared" si="186"/>
        <v>1.5562852032780758E-2</v>
      </c>
      <c r="AA1523">
        <v>7342101</v>
      </c>
      <c r="AB1523">
        <v>28596</v>
      </c>
      <c r="AD1523" t="s">
        <v>1</v>
      </c>
      <c r="AE1523">
        <v>24</v>
      </c>
      <c r="AF1523">
        <v>4</v>
      </c>
      <c r="AG1523" t="s">
        <v>2200</v>
      </c>
      <c r="AH1523" t="s">
        <v>2199</v>
      </c>
      <c r="AI1523" t="s">
        <v>2198</v>
      </c>
      <c r="AK1523" t="s">
        <v>2197</v>
      </c>
      <c r="AL1523">
        <v>6</v>
      </c>
      <c r="AM1523" s="5">
        <f t="shared" si="187"/>
        <v>0.375</v>
      </c>
      <c r="AN1523" s="4">
        <f t="shared" si="188"/>
        <v>5.6796667928814845E-4</v>
      </c>
      <c r="AO1523" s="3"/>
      <c r="AP1523">
        <v>0</v>
      </c>
      <c r="AR1523" t="s">
        <v>0</v>
      </c>
      <c r="AS1523" t="s">
        <v>1497</v>
      </c>
      <c r="AT1523" s="2" t="s">
        <v>6</v>
      </c>
      <c r="AU1523" s="1">
        <f t="shared" si="189"/>
        <v>1.1064386426732975</v>
      </c>
      <c r="AV1523" s="1">
        <f t="shared" si="190"/>
        <v>0.80654093560344531</v>
      </c>
      <c r="AW1523" s="1">
        <f t="shared" si="191"/>
        <v>0.50664322853359312</v>
      </c>
    </row>
    <row r="1524" spans="1:49" x14ac:dyDescent="0.2">
      <c r="A1524">
        <v>1522</v>
      </c>
      <c r="B1524" t="s">
        <v>2196</v>
      </c>
      <c r="C1524" t="s">
        <v>2195</v>
      </c>
      <c r="F1524" t="s">
        <v>2194</v>
      </c>
      <c r="G1524" t="s">
        <v>5</v>
      </c>
      <c r="H1524" t="s">
        <v>4</v>
      </c>
      <c r="I1524" t="s">
        <v>2193</v>
      </c>
      <c r="J1524">
        <v>60077785</v>
      </c>
      <c r="K1524" t="s">
        <v>2192</v>
      </c>
      <c r="L1524" t="s">
        <v>2191</v>
      </c>
      <c r="M1524" t="s">
        <v>96</v>
      </c>
      <c r="N1524">
        <v>5</v>
      </c>
      <c r="O1524" t="s">
        <v>2190</v>
      </c>
      <c r="P1524" t="s">
        <v>2189</v>
      </c>
      <c r="Q1524" t="s">
        <v>2188</v>
      </c>
      <c r="R1524" s="7">
        <v>38899</v>
      </c>
      <c r="S1524" s="8">
        <f t="shared" si="184"/>
        <v>2006</v>
      </c>
      <c r="T1524" s="8">
        <v>2006</v>
      </c>
      <c r="U1524" s="8">
        <f t="shared" si="185"/>
        <v>16</v>
      </c>
      <c r="V1524" s="7">
        <v>38899</v>
      </c>
      <c r="W1524" t="s">
        <v>1481</v>
      </c>
      <c r="X1524" s="2">
        <v>0.58299999999999996</v>
      </c>
      <c r="Y1524" s="6">
        <f t="shared" si="186"/>
        <v>1.5562852032780758E-2</v>
      </c>
      <c r="AA1524">
        <v>7342101</v>
      </c>
      <c r="AB1524">
        <v>28596</v>
      </c>
      <c r="AD1524" t="s">
        <v>1</v>
      </c>
      <c r="AE1524">
        <v>24</v>
      </c>
      <c r="AF1524">
        <v>4</v>
      </c>
      <c r="AG1524" t="s">
        <v>2187</v>
      </c>
      <c r="AH1524" t="s">
        <v>2186</v>
      </c>
      <c r="AI1524" t="s">
        <v>2185</v>
      </c>
      <c r="AK1524" t="s">
        <v>2184</v>
      </c>
      <c r="AL1524">
        <v>45</v>
      </c>
      <c r="AM1524" s="5">
        <f t="shared" si="187"/>
        <v>2.8125</v>
      </c>
      <c r="AN1524" s="4">
        <f t="shared" si="188"/>
        <v>4.2597500946611128E-3</v>
      </c>
      <c r="AO1524" s="3"/>
      <c r="AP1524">
        <v>0</v>
      </c>
      <c r="AR1524" t="s">
        <v>0</v>
      </c>
      <c r="AT1524" s="2" t="s">
        <v>6</v>
      </c>
      <c r="AU1524" s="1">
        <f t="shared" si="189"/>
        <v>1.2171921451344863</v>
      </c>
      <c r="AV1524" s="1">
        <f t="shared" si="190"/>
        <v>0.99113010637209353</v>
      </c>
      <c r="AW1524" s="1">
        <f t="shared" si="191"/>
        <v>0.76506806760970059</v>
      </c>
    </row>
    <row r="1525" spans="1:49" x14ac:dyDescent="0.2">
      <c r="A1525">
        <v>1523</v>
      </c>
      <c r="B1525" t="s">
        <v>2183</v>
      </c>
      <c r="C1525" t="s">
        <v>2182</v>
      </c>
      <c r="E1525">
        <v>16568268</v>
      </c>
      <c r="F1525" t="s">
        <v>2181</v>
      </c>
      <c r="G1525" t="s">
        <v>5</v>
      </c>
      <c r="H1525" t="s">
        <v>4</v>
      </c>
      <c r="I1525" t="s">
        <v>2180</v>
      </c>
      <c r="J1525">
        <v>60025310</v>
      </c>
      <c r="K1525" t="s">
        <v>893</v>
      </c>
      <c r="L1525" t="s">
        <v>892</v>
      </c>
      <c r="M1525" t="s">
        <v>157</v>
      </c>
      <c r="N1525">
        <v>4</v>
      </c>
      <c r="O1525" t="s">
        <v>2179</v>
      </c>
      <c r="P1525" t="s">
        <v>2178</v>
      </c>
      <c r="Q1525" t="s">
        <v>2177</v>
      </c>
      <c r="R1525" s="7">
        <v>38899</v>
      </c>
      <c r="S1525" s="8">
        <f t="shared" si="184"/>
        <v>2006</v>
      </c>
      <c r="T1525" s="8">
        <v>2006</v>
      </c>
      <c r="U1525" s="8">
        <f t="shared" si="185"/>
        <v>16</v>
      </c>
      <c r="V1525" s="7">
        <v>38899</v>
      </c>
      <c r="W1525" t="s">
        <v>1536</v>
      </c>
      <c r="X1525" s="2">
        <v>0.78300000000000003</v>
      </c>
      <c r="Y1525" s="6">
        <f t="shared" si="186"/>
        <v>2.0901737807319614E-2</v>
      </c>
      <c r="AA1525">
        <v>281042</v>
      </c>
      <c r="AB1525">
        <v>21662</v>
      </c>
      <c r="AD1525" t="s">
        <v>1</v>
      </c>
      <c r="AE1525">
        <v>93</v>
      </c>
      <c r="AF1525">
        <v>7</v>
      </c>
      <c r="AH1525" t="s">
        <v>1524</v>
      </c>
      <c r="AI1525" t="s">
        <v>2176</v>
      </c>
      <c r="AK1525" t="s">
        <v>2175</v>
      </c>
      <c r="AL1525">
        <v>58</v>
      </c>
      <c r="AM1525" s="5">
        <f t="shared" si="187"/>
        <v>3.625</v>
      </c>
      <c r="AN1525" s="4">
        <f t="shared" si="188"/>
        <v>5.4903445664521017E-3</v>
      </c>
      <c r="AO1525" s="3"/>
      <c r="AP1525">
        <v>0</v>
      </c>
      <c r="AR1525" t="s">
        <v>0</v>
      </c>
      <c r="AT1525" s="2" t="s">
        <v>6</v>
      </c>
      <c r="AU1525" s="1">
        <f t="shared" si="189"/>
        <v>1.6278319835059358</v>
      </c>
      <c r="AV1525" s="1">
        <f t="shared" si="190"/>
        <v>1.3196041186885858</v>
      </c>
      <c r="AW1525" s="1">
        <f t="shared" si="191"/>
        <v>1.0113762538712354</v>
      </c>
    </row>
    <row r="1526" spans="1:49" x14ac:dyDescent="0.2">
      <c r="A1526">
        <v>1524</v>
      </c>
      <c r="B1526" t="s">
        <v>2174</v>
      </c>
      <c r="C1526" t="s">
        <v>2173</v>
      </c>
      <c r="D1526" t="s">
        <v>2172</v>
      </c>
      <c r="F1526" t="s">
        <v>2171</v>
      </c>
      <c r="G1526" t="s">
        <v>5</v>
      </c>
      <c r="H1526" t="s">
        <v>4</v>
      </c>
      <c r="I1526" t="s">
        <v>2170</v>
      </c>
      <c r="J1526" t="s">
        <v>2169</v>
      </c>
      <c r="K1526" t="s">
        <v>2168</v>
      </c>
      <c r="L1526" t="s">
        <v>2167</v>
      </c>
      <c r="M1526" t="s">
        <v>353</v>
      </c>
      <c r="N1526">
        <v>6</v>
      </c>
      <c r="O1526" t="s">
        <v>2166</v>
      </c>
      <c r="P1526" t="s">
        <v>2165</v>
      </c>
      <c r="Q1526" t="s">
        <v>2164</v>
      </c>
      <c r="R1526" s="7">
        <v>38899</v>
      </c>
      <c r="S1526" s="8">
        <f t="shared" si="184"/>
        <v>2006</v>
      </c>
      <c r="T1526" s="8">
        <v>2006</v>
      </c>
      <c r="U1526" s="8">
        <f t="shared" si="185"/>
        <v>16</v>
      </c>
      <c r="V1526" s="7">
        <v>38899</v>
      </c>
      <c r="W1526" t="s">
        <v>873</v>
      </c>
      <c r="X1526" s="2">
        <v>0.22500000000000001</v>
      </c>
      <c r="Y1526" s="6">
        <f t="shared" si="186"/>
        <v>6.0062464963562111E-3</v>
      </c>
      <c r="AA1526">
        <v>2726343</v>
      </c>
      <c r="AB1526">
        <v>16128</v>
      </c>
      <c r="AC1526" t="s">
        <v>2163</v>
      </c>
      <c r="AD1526" t="s">
        <v>1</v>
      </c>
      <c r="AE1526">
        <v>26</v>
      </c>
      <c r="AF1526">
        <v>5</v>
      </c>
      <c r="AH1526" t="s">
        <v>2162</v>
      </c>
      <c r="AI1526" t="s">
        <v>2161</v>
      </c>
      <c r="AJ1526" t="s">
        <v>2160</v>
      </c>
      <c r="AK1526" t="s">
        <v>2159</v>
      </c>
      <c r="AL1526">
        <v>0</v>
      </c>
      <c r="AM1526" s="5">
        <f t="shared" si="187"/>
        <v>0</v>
      </c>
      <c r="AN1526" s="4">
        <f t="shared" si="188"/>
        <v>0</v>
      </c>
      <c r="AO1526" s="3"/>
      <c r="AP1526">
        <v>0</v>
      </c>
      <c r="AR1526" t="s">
        <v>0</v>
      </c>
      <c r="AT1526" s="2">
        <v>1.099</v>
      </c>
      <c r="AU1526" s="1">
        <f t="shared" si="189"/>
        <v>0.42043725474493476</v>
      </c>
      <c r="AV1526" s="1">
        <f t="shared" si="190"/>
        <v>0.30031232481781056</v>
      </c>
      <c r="AW1526" s="1">
        <f t="shared" si="191"/>
        <v>0.18018739489068633</v>
      </c>
    </row>
    <row r="1527" spans="1:49" x14ac:dyDescent="0.2">
      <c r="A1527">
        <v>1525</v>
      </c>
      <c r="B1527" t="s">
        <v>2158</v>
      </c>
      <c r="C1527" t="s">
        <v>2157</v>
      </c>
      <c r="F1527" t="s">
        <v>2156</v>
      </c>
      <c r="G1527" t="s">
        <v>5</v>
      </c>
      <c r="H1527" t="s">
        <v>4</v>
      </c>
      <c r="I1527" t="s">
        <v>2155</v>
      </c>
      <c r="J1527">
        <v>60030804</v>
      </c>
      <c r="K1527" t="s">
        <v>2154</v>
      </c>
      <c r="L1527" t="s">
        <v>212</v>
      </c>
      <c r="M1527" t="s">
        <v>211</v>
      </c>
      <c r="N1527">
        <v>3</v>
      </c>
      <c r="O1527" t="s">
        <v>2153</v>
      </c>
      <c r="P1527" t="s">
        <v>2152</v>
      </c>
      <c r="Q1527" t="s">
        <v>2151</v>
      </c>
      <c r="R1527" s="7">
        <v>38899</v>
      </c>
      <c r="S1527" s="8">
        <f t="shared" si="184"/>
        <v>2006</v>
      </c>
      <c r="T1527" s="8">
        <v>2006</v>
      </c>
      <c r="U1527" s="8">
        <f t="shared" si="185"/>
        <v>16</v>
      </c>
      <c r="V1527" s="7">
        <v>38899</v>
      </c>
      <c r="W1527" t="s">
        <v>1075</v>
      </c>
      <c r="X1527" s="2">
        <v>2.0579999999999998</v>
      </c>
      <c r="Y1527" s="6">
        <f t="shared" si="186"/>
        <v>5.4937134620004803E-2</v>
      </c>
      <c r="AA1527">
        <v>358711</v>
      </c>
      <c r="AB1527">
        <v>28218</v>
      </c>
      <c r="AC1527">
        <v>13652966</v>
      </c>
      <c r="AD1527" t="s">
        <v>1</v>
      </c>
      <c r="AE1527">
        <v>369</v>
      </c>
      <c r="AF1527">
        <v>3</v>
      </c>
      <c r="AH1527" t="s">
        <v>2150</v>
      </c>
      <c r="AI1527" t="s">
        <v>2149</v>
      </c>
      <c r="AJ1527" t="s">
        <v>2148</v>
      </c>
      <c r="AK1527" t="s">
        <v>2147</v>
      </c>
      <c r="AL1527">
        <v>74</v>
      </c>
      <c r="AM1527" s="5">
        <f t="shared" si="187"/>
        <v>4.625</v>
      </c>
      <c r="AN1527" s="4">
        <f t="shared" si="188"/>
        <v>7.0049223778871636E-3</v>
      </c>
      <c r="AO1527" s="3"/>
      <c r="AP1527">
        <v>1</v>
      </c>
      <c r="AR1527" t="s">
        <v>0</v>
      </c>
      <c r="AT1527" s="2" t="s">
        <v>6</v>
      </c>
      <c r="AU1527" s="1">
        <f t="shared" si="189"/>
        <v>4.0557470947369509</v>
      </c>
      <c r="AV1527" s="1">
        <f t="shared" si="190"/>
        <v>3.0971028498945983</v>
      </c>
      <c r="AW1527" s="1">
        <f t="shared" si="191"/>
        <v>2.1384586050522456</v>
      </c>
    </row>
    <row r="1528" spans="1:49" x14ac:dyDescent="0.2">
      <c r="A1528">
        <v>1526</v>
      </c>
      <c r="B1528" t="s">
        <v>2146</v>
      </c>
      <c r="C1528" t="s">
        <v>2145</v>
      </c>
      <c r="F1528" t="s">
        <v>2144</v>
      </c>
      <c r="G1528" t="s">
        <v>5</v>
      </c>
      <c r="H1528" t="s">
        <v>4</v>
      </c>
      <c r="I1528" t="s">
        <v>2143</v>
      </c>
      <c r="J1528" t="s">
        <v>2142</v>
      </c>
      <c r="K1528" t="s">
        <v>2141</v>
      </c>
      <c r="L1528" t="s">
        <v>2140</v>
      </c>
      <c r="M1528" t="s">
        <v>40</v>
      </c>
      <c r="N1528">
        <v>4</v>
      </c>
      <c r="O1528" t="s">
        <v>2139</v>
      </c>
      <c r="P1528" t="s">
        <v>2138</v>
      </c>
      <c r="Q1528" t="s">
        <v>2137</v>
      </c>
      <c r="R1528" s="7">
        <v>38899</v>
      </c>
      <c r="S1528" s="8">
        <f t="shared" si="184"/>
        <v>2006</v>
      </c>
      <c r="T1528" s="8">
        <v>2006</v>
      </c>
      <c r="U1528" s="8">
        <f t="shared" si="185"/>
        <v>16</v>
      </c>
      <c r="V1528" s="7">
        <v>38899</v>
      </c>
      <c r="W1528" t="s">
        <v>1075</v>
      </c>
      <c r="X1528" s="2">
        <v>2.0579999999999998</v>
      </c>
      <c r="Y1528" s="6">
        <f t="shared" si="186"/>
        <v>5.4937134620004803E-2</v>
      </c>
      <c r="AA1528">
        <v>358711</v>
      </c>
      <c r="AB1528">
        <v>28218</v>
      </c>
      <c r="AC1528">
        <v>13652966</v>
      </c>
      <c r="AD1528" t="s">
        <v>1</v>
      </c>
      <c r="AE1528">
        <v>369</v>
      </c>
      <c r="AF1528">
        <v>3</v>
      </c>
      <c r="AH1528" t="s">
        <v>2136</v>
      </c>
      <c r="AI1528" t="s">
        <v>2135</v>
      </c>
      <c r="AJ1528" t="s">
        <v>2134</v>
      </c>
      <c r="AK1528" t="s">
        <v>2133</v>
      </c>
      <c r="AL1528">
        <v>53</v>
      </c>
      <c r="AM1528" s="5">
        <f t="shared" si="187"/>
        <v>3.3125</v>
      </c>
      <c r="AN1528" s="4">
        <f t="shared" si="188"/>
        <v>5.0170390003786442E-3</v>
      </c>
      <c r="AO1528" s="3"/>
      <c r="AP1528">
        <v>1</v>
      </c>
      <c r="AR1528" t="s">
        <v>0</v>
      </c>
      <c r="AT1528" s="2" t="s">
        <v>6</v>
      </c>
      <c r="AU1528" s="1">
        <f t="shared" si="189"/>
        <v>3.9961105934116956</v>
      </c>
      <c r="AV1528" s="1">
        <f t="shared" si="190"/>
        <v>2.9977086810191724</v>
      </c>
      <c r="AW1528" s="1">
        <f t="shared" si="191"/>
        <v>1.9993067686266492</v>
      </c>
    </row>
    <row r="1529" spans="1:49" x14ac:dyDescent="0.2">
      <c r="A1529">
        <v>1527</v>
      </c>
      <c r="B1529" t="s">
        <v>2132</v>
      </c>
      <c r="C1529" t="s">
        <v>2131</v>
      </c>
      <c r="F1529" t="s">
        <v>2130</v>
      </c>
      <c r="G1529" t="s">
        <v>5</v>
      </c>
      <c r="H1529" t="s">
        <v>4</v>
      </c>
      <c r="I1529" t="s">
        <v>1306</v>
      </c>
      <c r="J1529">
        <v>60017161</v>
      </c>
      <c r="K1529" t="s">
        <v>595</v>
      </c>
      <c r="L1529" t="s">
        <v>341</v>
      </c>
      <c r="M1529" t="s">
        <v>340</v>
      </c>
      <c r="N1529">
        <v>2</v>
      </c>
      <c r="O1529" t="s">
        <v>1305</v>
      </c>
      <c r="P1529" t="s">
        <v>1304</v>
      </c>
      <c r="Q1529" t="s">
        <v>594</v>
      </c>
      <c r="R1529" s="7">
        <v>38899</v>
      </c>
      <c r="S1529" s="8">
        <f t="shared" si="184"/>
        <v>2006</v>
      </c>
      <c r="T1529" s="8">
        <v>2006</v>
      </c>
      <c r="U1529" s="8">
        <f t="shared" si="185"/>
        <v>16</v>
      </c>
      <c r="V1529" s="7">
        <v>38899</v>
      </c>
      <c r="W1529" t="s">
        <v>236</v>
      </c>
      <c r="X1529" s="2">
        <v>0.30399999999999999</v>
      </c>
      <c r="Y1529" s="6">
        <f t="shared" si="186"/>
        <v>8.115106377299057E-3</v>
      </c>
      <c r="AA1529">
        <v>8952477</v>
      </c>
      <c r="AB1529">
        <v>12250</v>
      </c>
      <c r="AD1529" t="s">
        <v>1</v>
      </c>
      <c r="AE1529">
        <v>48</v>
      </c>
      <c r="AF1529">
        <v>7</v>
      </c>
      <c r="AH1529" t="s">
        <v>2129</v>
      </c>
      <c r="AI1529" t="s">
        <v>2128</v>
      </c>
      <c r="AJ1529" t="s">
        <v>2127</v>
      </c>
      <c r="AK1529" t="s">
        <v>2126</v>
      </c>
      <c r="AL1529">
        <v>19</v>
      </c>
      <c r="AM1529" s="5">
        <f t="shared" si="187"/>
        <v>1.1875</v>
      </c>
      <c r="AN1529" s="4">
        <f t="shared" si="188"/>
        <v>1.7985611510791368E-3</v>
      </c>
      <c r="AO1529" s="3"/>
      <c r="AP1529">
        <v>0</v>
      </c>
      <c r="AR1529" t="s">
        <v>0</v>
      </c>
      <c r="AT1529" s="2" t="s">
        <v>6</v>
      </c>
      <c r="AU1529" s="1">
        <f t="shared" si="189"/>
        <v>0.62201428094330802</v>
      </c>
      <c r="AV1529" s="1">
        <f t="shared" si="190"/>
        <v>0.49568337641890964</v>
      </c>
      <c r="AW1529" s="1">
        <f t="shared" si="191"/>
        <v>0.36935247189451126</v>
      </c>
    </row>
    <row r="1530" spans="1:49" x14ac:dyDescent="0.2">
      <c r="A1530">
        <v>1528</v>
      </c>
      <c r="B1530" t="s">
        <v>2125</v>
      </c>
      <c r="C1530" t="s">
        <v>2124</v>
      </c>
      <c r="F1530" t="s">
        <v>2123</v>
      </c>
      <c r="G1530" t="s">
        <v>5</v>
      </c>
      <c r="H1530" t="s">
        <v>4</v>
      </c>
      <c r="I1530" t="s">
        <v>2122</v>
      </c>
      <c r="J1530">
        <v>60003970</v>
      </c>
      <c r="K1530" t="s">
        <v>915</v>
      </c>
      <c r="L1530" t="s">
        <v>303</v>
      </c>
      <c r="M1530" t="s">
        <v>103</v>
      </c>
      <c r="N1530">
        <v>4</v>
      </c>
      <c r="O1530" t="s">
        <v>2121</v>
      </c>
      <c r="P1530" t="s">
        <v>2120</v>
      </c>
      <c r="Q1530" t="s">
        <v>914</v>
      </c>
      <c r="R1530" s="7">
        <v>38899</v>
      </c>
      <c r="S1530" s="8">
        <f t="shared" si="184"/>
        <v>2006</v>
      </c>
      <c r="T1530" s="8">
        <v>2006</v>
      </c>
      <c r="U1530" s="8">
        <f t="shared" si="185"/>
        <v>16</v>
      </c>
      <c r="V1530" s="7">
        <v>38899</v>
      </c>
      <c r="W1530" t="s">
        <v>236</v>
      </c>
      <c r="X1530" s="2">
        <v>0.30399999999999999</v>
      </c>
      <c r="Y1530" s="6">
        <f t="shared" si="186"/>
        <v>8.115106377299057E-3</v>
      </c>
      <c r="AA1530">
        <v>8952477</v>
      </c>
      <c r="AB1530">
        <v>12250</v>
      </c>
      <c r="AD1530" t="s">
        <v>1</v>
      </c>
      <c r="AE1530">
        <v>48</v>
      </c>
      <c r="AF1530">
        <v>7</v>
      </c>
      <c r="AH1530" t="s">
        <v>2119</v>
      </c>
      <c r="AI1530" t="s">
        <v>2118</v>
      </c>
      <c r="AJ1530" t="s">
        <v>2117</v>
      </c>
      <c r="AK1530" t="s">
        <v>2116</v>
      </c>
      <c r="AL1530">
        <v>5</v>
      </c>
      <c r="AM1530" s="5">
        <f t="shared" si="187"/>
        <v>0.3125</v>
      </c>
      <c r="AN1530" s="4">
        <f t="shared" si="188"/>
        <v>4.7330556607345703E-4</v>
      </c>
      <c r="AO1530" s="3"/>
      <c r="AP1530">
        <v>0</v>
      </c>
      <c r="AR1530" t="s">
        <v>0</v>
      </c>
      <c r="AT1530" s="2" t="s">
        <v>6</v>
      </c>
      <c r="AU1530" s="1">
        <f t="shared" si="189"/>
        <v>0.58225661339313772</v>
      </c>
      <c r="AV1530" s="1">
        <f t="shared" si="190"/>
        <v>0.42942059716862574</v>
      </c>
      <c r="AW1530" s="1">
        <f t="shared" si="191"/>
        <v>0.2765845809441137</v>
      </c>
    </row>
    <row r="1531" spans="1:49" x14ac:dyDescent="0.2">
      <c r="A1531">
        <v>1529</v>
      </c>
      <c r="B1531" t="s">
        <v>2115</v>
      </c>
      <c r="C1531" t="s">
        <v>2114</v>
      </c>
      <c r="F1531" t="s">
        <v>2113</v>
      </c>
      <c r="G1531" t="s">
        <v>5</v>
      </c>
      <c r="H1531" t="s">
        <v>4</v>
      </c>
      <c r="I1531" t="s">
        <v>2112</v>
      </c>
      <c r="J1531">
        <v>60023813</v>
      </c>
      <c r="K1531" t="s">
        <v>954</v>
      </c>
      <c r="L1531" t="s">
        <v>383</v>
      </c>
      <c r="M1531" t="s">
        <v>103</v>
      </c>
      <c r="N1531">
        <v>3</v>
      </c>
      <c r="O1531" t="s">
        <v>2111</v>
      </c>
      <c r="P1531" t="s">
        <v>2110</v>
      </c>
      <c r="Q1531" t="s">
        <v>953</v>
      </c>
      <c r="R1531" s="7">
        <v>38899</v>
      </c>
      <c r="S1531" s="8">
        <f t="shared" si="184"/>
        <v>2006</v>
      </c>
      <c r="T1531" s="8">
        <v>2006</v>
      </c>
      <c r="U1531" s="8">
        <f t="shared" si="185"/>
        <v>16</v>
      </c>
      <c r="V1531" s="7">
        <v>38899</v>
      </c>
      <c r="W1531" t="s">
        <v>236</v>
      </c>
      <c r="X1531" s="2">
        <v>0.30399999999999999</v>
      </c>
      <c r="Y1531" s="6">
        <f t="shared" si="186"/>
        <v>8.115106377299057E-3</v>
      </c>
      <c r="AA1531">
        <v>8952477</v>
      </c>
      <c r="AB1531">
        <v>12250</v>
      </c>
      <c r="AD1531" t="s">
        <v>1</v>
      </c>
      <c r="AE1531">
        <v>48</v>
      </c>
      <c r="AF1531">
        <v>7</v>
      </c>
      <c r="AH1531" t="s">
        <v>2109</v>
      </c>
      <c r="AI1531" t="s">
        <v>2108</v>
      </c>
      <c r="AJ1531" t="s">
        <v>2107</v>
      </c>
      <c r="AK1531" t="s">
        <v>2106</v>
      </c>
      <c r="AL1531">
        <v>31</v>
      </c>
      <c r="AM1531" s="5">
        <f t="shared" si="187"/>
        <v>1.9375</v>
      </c>
      <c r="AN1531" s="4">
        <f t="shared" si="188"/>
        <v>2.9344945096554335E-3</v>
      </c>
      <c r="AO1531" s="3"/>
      <c r="AP1531">
        <v>0</v>
      </c>
      <c r="AR1531" t="s">
        <v>0</v>
      </c>
      <c r="AT1531" s="2" t="s">
        <v>6</v>
      </c>
      <c r="AU1531" s="1">
        <f t="shared" si="189"/>
        <v>0.65609228170059697</v>
      </c>
      <c r="AV1531" s="1">
        <f t="shared" si="190"/>
        <v>0.55248004434772457</v>
      </c>
      <c r="AW1531" s="1">
        <f t="shared" si="191"/>
        <v>0.44886780699485201</v>
      </c>
    </row>
    <row r="1532" spans="1:49" x14ac:dyDescent="0.2">
      <c r="A1532">
        <v>1530</v>
      </c>
      <c r="B1532" t="s">
        <v>2105</v>
      </c>
      <c r="C1532" t="s">
        <v>2104</v>
      </c>
      <c r="F1532" t="s">
        <v>2103</v>
      </c>
      <c r="G1532" t="s">
        <v>5</v>
      </c>
      <c r="H1532" t="s">
        <v>4</v>
      </c>
      <c r="I1532" t="s">
        <v>2102</v>
      </c>
      <c r="J1532">
        <v>60005465</v>
      </c>
      <c r="K1532" t="s">
        <v>298</v>
      </c>
      <c r="L1532" t="s">
        <v>297</v>
      </c>
      <c r="M1532" t="s">
        <v>103</v>
      </c>
      <c r="N1532">
        <v>1</v>
      </c>
      <c r="O1532" t="s">
        <v>2101</v>
      </c>
      <c r="P1532">
        <v>24734207800</v>
      </c>
      <c r="Q1532">
        <v>60005465</v>
      </c>
      <c r="R1532" s="7">
        <v>38899</v>
      </c>
      <c r="S1532" s="8">
        <f t="shared" si="184"/>
        <v>2006</v>
      </c>
      <c r="T1532" s="8">
        <v>2006</v>
      </c>
      <c r="U1532" s="8">
        <f t="shared" si="185"/>
        <v>16</v>
      </c>
      <c r="V1532" s="7">
        <v>38899</v>
      </c>
      <c r="W1532" t="s">
        <v>236</v>
      </c>
      <c r="X1532" s="2">
        <v>0.30399999999999999</v>
      </c>
      <c r="Y1532" s="6">
        <f t="shared" si="186"/>
        <v>8.115106377299057E-3</v>
      </c>
      <c r="AA1532">
        <v>8952477</v>
      </c>
      <c r="AB1532">
        <v>12250</v>
      </c>
      <c r="AD1532" t="s">
        <v>1</v>
      </c>
      <c r="AE1532">
        <v>48</v>
      </c>
      <c r="AF1532">
        <v>7</v>
      </c>
      <c r="AH1532" t="s">
        <v>2100</v>
      </c>
      <c r="AI1532" t="s">
        <v>2099</v>
      </c>
      <c r="AJ1532" t="s">
        <v>2098</v>
      </c>
      <c r="AK1532" t="s">
        <v>2097</v>
      </c>
      <c r="AL1532">
        <v>3</v>
      </c>
      <c r="AM1532" s="5">
        <f t="shared" si="187"/>
        <v>0.1875</v>
      </c>
      <c r="AN1532" s="4">
        <f t="shared" si="188"/>
        <v>2.8398333964407423E-4</v>
      </c>
      <c r="AO1532" s="3"/>
      <c r="AP1532">
        <v>0</v>
      </c>
      <c r="AR1532" t="s">
        <v>0</v>
      </c>
      <c r="AT1532" s="2" t="s">
        <v>6</v>
      </c>
      <c r="AU1532" s="1">
        <f t="shared" si="189"/>
        <v>0.57657694660025616</v>
      </c>
      <c r="AV1532" s="1">
        <f t="shared" si="190"/>
        <v>0.41995448584715661</v>
      </c>
      <c r="AW1532" s="1">
        <f t="shared" si="191"/>
        <v>0.26333202509405695</v>
      </c>
    </row>
    <row r="1533" spans="1:49" x14ac:dyDescent="0.2">
      <c r="A1533">
        <v>1531</v>
      </c>
      <c r="B1533" t="s">
        <v>2096</v>
      </c>
      <c r="C1533" t="s">
        <v>2095</v>
      </c>
      <c r="F1533" t="s">
        <v>2094</v>
      </c>
      <c r="G1533" t="s">
        <v>5</v>
      </c>
      <c r="H1533" t="s">
        <v>4</v>
      </c>
      <c r="I1533" t="s">
        <v>1181</v>
      </c>
      <c r="J1533">
        <v>60027550</v>
      </c>
      <c r="K1533" t="s">
        <v>1065</v>
      </c>
      <c r="L1533" t="s">
        <v>1064</v>
      </c>
      <c r="M1533" t="s">
        <v>16</v>
      </c>
      <c r="N1533">
        <v>3</v>
      </c>
      <c r="O1533" t="s">
        <v>2093</v>
      </c>
      <c r="P1533" t="s">
        <v>2092</v>
      </c>
      <c r="Q1533" t="s">
        <v>1197</v>
      </c>
      <c r="R1533" s="7">
        <v>38899</v>
      </c>
      <c r="S1533" s="8">
        <f t="shared" si="184"/>
        <v>2006</v>
      </c>
      <c r="T1533" s="8">
        <v>2006</v>
      </c>
      <c r="U1533" s="8">
        <f t="shared" si="185"/>
        <v>16</v>
      </c>
      <c r="V1533" s="7">
        <v>38899</v>
      </c>
      <c r="W1533" t="s">
        <v>236</v>
      </c>
      <c r="X1533" s="2">
        <v>0.30399999999999999</v>
      </c>
      <c r="Y1533" s="6">
        <f t="shared" si="186"/>
        <v>8.115106377299057E-3</v>
      </c>
      <c r="AA1533">
        <v>8952477</v>
      </c>
      <c r="AB1533">
        <v>12250</v>
      </c>
      <c r="AD1533" t="s">
        <v>1</v>
      </c>
      <c r="AE1533">
        <v>48</v>
      </c>
      <c r="AF1533">
        <v>7</v>
      </c>
      <c r="AH1533" t="s">
        <v>2091</v>
      </c>
      <c r="AI1533" t="s">
        <v>2090</v>
      </c>
      <c r="AJ1533" t="s">
        <v>2089</v>
      </c>
      <c r="AK1533" t="s">
        <v>2088</v>
      </c>
      <c r="AL1533">
        <v>13</v>
      </c>
      <c r="AM1533" s="5">
        <f t="shared" si="187"/>
        <v>0.8125</v>
      </c>
      <c r="AN1533" s="4">
        <f t="shared" si="188"/>
        <v>1.2305944717909882E-3</v>
      </c>
      <c r="AO1533" s="3"/>
      <c r="AP1533">
        <v>0</v>
      </c>
      <c r="AR1533" t="s">
        <v>0</v>
      </c>
      <c r="AT1533" s="2" t="s">
        <v>6</v>
      </c>
      <c r="AU1533" s="1">
        <f t="shared" si="189"/>
        <v>0.60497528056466354</v>
      </c>
      <c r="AV1533" s="1">
        <f t="shared" si="190"/>
        <v>0.46728504245450225</v>
      </c>
      <c r="AW1533" s="1">
        <f t="shared" si="191"/>
        <v>0.32959480434434091</v>
      </c>
    </row>
    <row r="1534" spans="1:49" x14ac:dyDescent="0.2">
      <c r="A1534">
        <v>1532</v>
      </c>
      <c r="B1534" t="s">
        <v>2087</v>
      </c>
      <c r="C1534" t="s">
        <v>2086</v>
      </c>
      <c r="F1534" t="s">
        <v>2085</v>
      </c>
      <c r="G1534" t="s">
        <v>5</v>
      </c>
      <c r="H1534" t="s">
        <v>4</v>
      </c>
      <c r="I1534" t="s">
        <v>2084</v>
      </c>
      <c r="J1534">
        <v>60024350</v>
      </c>
      <c r="K1534" t="s">
        <v>488</v>
      </c>
      <c r="L1534" t="s">
        <v>487</v>
      </c>
      <c r="M1534" t="s">
        <v>103</v>
      </c>
      <c r="N1534">
        <v>4</v>
      </c>
      <c r="O1534" t="s">
        <v>2083</v>
      </c>
      <c r="P1534" t="s">
        <v>2082</v>
      </c>
      <c r="Q1534" t="s">
        <v>1378</v>
      </c>
      <c r="R1534" s="7">
        <v>38899</v>
      </c>
      <c r="S1534" s="8">
        <f t="shared" si="184"/>
        <v>2006</v>
      </c>
      <c r="T1534" s="8">
        <v>2006</v>
      </c>
      <c r="U1534" s="8">
        <f t="shared" si="185"/>
        <v>16</v>
      </c>
      <c r="V1534" s="7">
        <v>38899</v>
      </c>
      <c r="W1534" t="s">
        <v>236</v>
      </c>
      <c r="X1534" s="2">
        <v>0.30399999999999999</v>
      </c>
      <c r="Y1534" s="6">
        <f t="shared" si="186"/>
        <v>8.115106377299057E-3</v>
      </c>
      <c r="AA1534">
        <v>8952477</v>
      </c>
      <c r="AB1534">
        <v>12250</v>
      </c>
      <c r="AD1534" t="s">
        <v>1</v>
      </c>
      <c r="AE1534">
        <v>48</v>
      </c>
      <c r="AF1534">
        <v>7</v>
      </c>
      <c r="AH1534" t="s">
        <v>2081</v>
      </c>
      <c r="AI1534" t="s">
        <v>2080</v>
      </c>
      <c r="AJ1534" t="s">
        <v>2079</v>
      </c>
      <c r="AK1534" t="s">
        <v>2078</v>
      </c>
      <c r="AL1534">
        <v>0</v>
      </c>
      <c r="AM1534" s="5">
        <f t="shared" si="187"/>
        <v>0</v>
      </c>
      <c r="AN1534" s="4">
        <f t="shared" si="188"/>
        <v>0</v>
      </c>
      <c r="AO1534" s="3"/>
      <c r="AP1534">
        <v>0</v>
      </c>
      <c r="AR1534" t="s">
        <v>0</v>
      </c>
      <c r="AT1534" s="2" t="s">
        <v>6</v>
      </c>
      <c r="AU1534" s="1">
        <f t="shared" si="189"/>
        <v>0.56805744641093392</v>
      </c>
      <c r="AV1534" s="1">
        <f t="shared" si="190"/>
        <v>0.40575531886495286</v>
      </c>
      <c r="AW1534" s="1">
        <f t="shared" si="191"/>
        <v>0.24345319131897172</v>
      </c>
    </row>
    <row r="1535" spans="1:49" x14ac:dyDescent="0.2">
      <c r="A1535">
        <v>1533</v>
      </c>
      <c r="B1535" t="s">
        <v>2077</v>
      </c>
      <c r="C1535" t="s">
        <v>2076</v>
      </c>
      <c r="F1535" t="s">
        <v>2075</v>
      </c>
      <c r="G1535" t="s">
        <v>5</v>
      </c>
      <c r="H1535" t="s">
        <v>4</v>
      </c>
      <c r="I1535" t="s">
        <v>2074</v>
      </c>
      <c r="J1535" t="s">
        <v>2073</v>
      </c>
      <c r="K1535" t="s">
        <v>2072</v>
      </c>
      <c r="L1535" t="s">
        <v>2071</v>
      </c>
      <c r="M1535" t="s">
        <v>9</v>
      </c>
      <c r="N1535">
        <v>4</v>
      </c>
      <c r="O1535" t="s">
        <v>2070</v>
      </c>
      <c r="P1535" t="s">
        <v>2069</v>
      </c>
      <c r="Q1535" t="s">
        <v>2068</v>
      </c>
      <c r="R1535" s="7">
        <v>38899</v>
      </c>
      <c r="S1535" s="8">
        <f t="shared" si="184"/>
        <v>2006</v>
      </c>
      <c r="T1535" s="8">
        <v>2006</v>
      </c>
      <c r="U1535" s="8">
        <f t="shared" si="185"/>
        <v>16</v>
      </c>
      <c r="V1535" s="7">
        <v>38899</v>
      </c>
      <c r="W1535" t="s">
        <v>236</v>
      </c>
      <c r="X1535" s="2">
        <v>0.30399999999999999</v>
      </c>
      <c r="Y1535" s="6">
        <f t="shared" si="186"/>
        <v>8.115106377299057E-3</v>
      </c>
      <c r="AA1535">
        <v>8952477</v>
      </c>
      <c r="AB1535">
        <v>12250</v>
      </c>
      <c r="AD1535" t="s">
        <v>1</v>
      </c>
      <c r="AE1535">
        <v>48</v>
      </c>
      <c r="AF1535">
        <v>7</v>
      </c>
      <c r="AH1535" t="s">
        <v>2067</v>
      </c>
      <c r="AI1535" t="s">
        <v>2066</v>
      </c>
      <c r="AJ1535" t="s">
        <v>2065</v>
      </c>
      <c r="AK1535" t="s">
        <v>2064</v>
      </c>
      <c r="AL1535">
        <v>56</v>
      </c>
      <c r="AM1535" s="5">
        <f t="shared" si="187"/>
        <v>3.5</v>
      </c>
      <c r="AN1535" s="4">
        <f t="shared" si="188"/>
        <v>5.301022340022719E-3</v>
      </c>
      <c r="AO1535" s="3"/>
      <c r="AP1535">
        <v>0</v>
      </c>
      <c r="AR1535" t="s">
        <v>0</v>
      </c>
      <c r="AT1535" s="2" t="s">
        <v>6</v>
      </c>
      <c r="AU1535" s="1">
        <f t="shared" si="189"/>
        <v>0.72708811661161554</v>
      </c>
      <c r="AV1535" s="1">
        <f t="shared" si="190"/>
        <v>0.67080643586608879</v>
      </c>
      <c r="AW1535" s="1">
        <f t="shared" si="191"/>
        <v>0.61452475512056204</v>
      </c>
    </row>
    <row r="1536" spans="1:49" x14ac:dyDescent="0.2">
      <c r="A1536">
        <v>1534</v>
      </c>
      <c r="B1536" t="s">
        <v>2063</v>
      </c>
      <c r="C1536" t="s">
        <v>2062</v>
      </c>
      <c r="F1536" t="s">
        <v>2061</v>
      </c>
      <c r="G1536" t="s">
        <v>5</v>
      </c>
      <c r="H1536" t="s">
        <v>4</v>
      </c>
      <c r="I1536" t="s">
        <v>1561</v>
      </c>
      <c r="J1536">
        <v>60032144</v>
      </c>
      <c r="K1536" t="s">
        <v>364</v>
      </c>
      <c r="L1536" t="s">
        <v>363</v>
      </c>
      <c r="M1536" t="s">
        <v>22</v>
      </c>
      <c r="N1536">
        <v>2</v>
      </c>
      <c r="O1536" t="s">
        <v>1557</v>
      </c>
      <c r="P1536" t="s">
        <v>1556</v>
      </c>
      <c r="Q1536" t="s">
        <v>917</v>
      </c>
      <c r="R1536" s="7">
        <v>38899</v>
      </c>
      <c r="S1536" s="8">
        <f t="shared" si="184"/>
        <v>2006</v>
      </c>
      <c r="T1536" s="8">
        <v>2006</v>
      </c>
      <c r="U1536" s="8">
        <f t="shared" si="185"/>
        <v>16</v>
      </c>
      <c r="V1536" s="7">
        <v>38899</v>
      </c>
      <c r="W1536" t="s">
        <v>236</v>
      </c>
      <c r="X1536" s="2">
        <v>0.30399999999999999</v>
      </c>
      <c r="Y1536" s="6">
        <f t="shared" si="186"/>
        <v>8.115106377299057E-3</v>
      </c>
      <c r="AA1536">
        <v>8952477</v>
      </c>
      <c r="AB1536">
        <v>12250</v>
      </c>
      <c r="AD1536" t="s">
        <v>1</v>
      </c>
      <c r="AE1536">
        <v>48</v>
      </c>
      <c r="AF1536">
        <v>7</v>
      </c>
      <c r="AH1536" t="s">
        <v>2060</v>
      </c>
      <c r="AI1536" t="s">
        <v>2059</v>
      </c>
      <c r="AJ1536" t="s">
        <v>2058</v>
      </c>
      <c r="AK1536" t="s">
        <v>2057</v>
      </c>
      <c r="AL1536">
        <v>29</v>
      </c>
      <c r="AM1536" s="5">
        <f t="shared" si="187"/>
        <v>1.8125</v>
      </c>
      <c r="AN1536" s="4">
        <f t="shared" si="188"/>
        <v>2.7451722832260508E-3</v>
      </c>
      <c r="AO1536" s="3"/>
      <c r="AP1536">
        <v>0</v>
      </c>
      <c r="AR1536" t="s">
        <v>0</v>
      </c>
      <c r="AT1536" s="2" t="s">
        <v>6</v>
      </c>
      <c r="AU1536" s="1">
        <f t="shared" si="189"/>
        <v>0.65041261490771551</v>
      </c>
      <c r="AV1536" s="1">
        <f t="shared" si="190"/>
        <v>0.54301393302625534</v>
      </c>
      <c r="AW1536" s="1">
        <f t="shared" si="191"/>
        <v>0.43561525114479527</v>
      </c>
    </row>
    <row r="1537" spans="1:49" x14ac:dyDescent="0.2">
      <c r="A1537">
        <v>1535</v>
      </c>
      <c r="B1537" t="s">
        <v>2056</v>
      </c>
      <c r="C1537" t="s">
        <v>2055</v>
      </c>
      <c r="F1537" t="s">
        <v>2054</v>
      </c>
      <c r="G1537" t="s">
        <v>5</v>
      </c>
      <c r="H1537" t="s">
        <v>4</v>
      </c>
      <c r="I1537" t="s">
        <v>556</v>
      </c>
      <c r="J1537">
        <v>60028876</v>
      </c>
      <c r="K1537" t="s">
        <v>354</v>
      </c>
      <c r="L1537" t="s">
        <v>23</v>
      </c>
      <c r="M1537" t="s">
        <v>22</v>
      </c>
      <c r="N1537">
        <v>4</v>
      </c>
      <c r="O1537" t="s">
        <v>2053</v>
      </c>
      <c r="P1537" t="s">
        <v>2052</v>
      </c>
      <c r="Q1537" t="s">
        <v>2051</v>
      </c>
      <c r="R1537" s="7">
        <v>38899</v>
      </c>
      <c r="S1537" s="8">
        <f t="shared" si="184"/>
        <v>2006</v>
      </c>
      <c r="T1537" s="8">
        <v>2006</v>
      </c>
      <c r="U1537" s="8">
        <f t="shared" si="185"/>
        <v>16</v>
      </c>
      <c r="V1537" s="7">
        <v>38899</v>
      </c>
      <c r="W1537" t="s">
        <v>236</v>
      </c>
      <c r="X1537" s="2">
        <v>0.30399999999999999</v>
      </c>
      <c r="Y1537" s="6">
        <f t="shared" si="186"/>
        <v>8.115106377299057E-3</v>
      </c>
      <c r="AA1537">
        <v>8952477</v>
      </c>
      <c r="AB1537">
        <v>12250</v>
      </c>
      <c r="AD1537" t="s">
        <v>1</v>
      </c>
      <c r="AE1537">
        <v>48</v>
      </c>
      <c r="AF1537">
        <v>7</v>
      </c>
      <c r="AH1537" t="s">
        <v>2050</v>
      </c>
      <c r="AI1537" t="s">
        <v>2049</v>
      </c>
      <c r="AJ1537" t="s">
        <v>2048</v>
      </c>
      <c r="AK1537" t="s">
        <v>2047</v>
      </c>
      <c r="AL1537">
        <v>8</v>
      </c>
      <c r="AM1537" s="5">
        <f t="shared" si="187"/>
        <v>0.5</v>
      </c>
      <c r="AN1537" s="4">
        <f t="shared" si="188"/>
        <v>7.572889057175312E-4</v>
      </c>
      <c r="AO1537" s="3"/>
      <c r="AP1537">
        <v>0</v>
      </c>
      <c r="AR1537" t="s">
        <v>0</v>
      </c>
      <c r="AT1537" s="2" t="s">
        <v>6</v>
      </c>
      <c r="AU1537" s="1">
        <f t="shared" si="189"/>
        <v>0.59077611358245985</v>
      </c>
      <c r="AV1537" s="1">
        <f t="shared" si="190"/>
        <v>0.44361976415082938</v>
      </c>
      <c r="AW1537" s="1">
        <f t="shared" si="191"/>
        <v>0.2964634147191989</v>
      </c>
    </row>
    <row r="1538" spans="1:49" x14ac:dyDescent="0.2">
      <c r="A1538">
        <v>1536</v>
      </c>
      <c r="B1538" t="s">
        <v>2046</v>
      </c>
      <c r="C1538" t="s">
        <v>2045</v>
      </c>
      <c r="F1538" t="s">
        <v>2044</v>
      </c>
      <c r="G1538" t="s">
        <v>5</v>
      </c>
      <c r="H1538" t="s">
        <v>4</v>
      </c>
      <c r="I1538" t="s">
        <v>956</v>
      </c>
      <c r="J1538" t="s">
        <v>2043</v>
      </c>
      <c r="K1538" t="s">
        <v>2042</v>
      </c>
      <c r="L1538" t="s">
        <v>2041</v>
      </c>
      <c r="M1538" t="s">
        <v>962</v>
      </c>
      <c r="N1538">
        <v>4</v>
      </c>
      <c r="O1538" t="s">
        <v>2040</v>
      </c>
      <c r="P1538" t="s">
        <v>2039</v>
      </c>
      <c r="Q1538" t="s">
        <v>2038</v>
      </c>
      <c r="R1538" s="7">
        <v>38899</v>
      </c>
      <c r="S1538" s="8">
        <f t="shared" ref="S1538:S1573" si="192">YEAR(R1538)</f>
        <v>2006</v>
      </c>
      <c r="T1538" s="8">
        <v>2006</v>
      </c>
      <c r="U1538" s="8">
        <f t="shared" ref="U1538:U1573" si="193">2022-T1538</f>
        <v>16</v>
      </c>
      <c r="V1538" s="7">
        <v>38899</v>
      </c>
      <c r="W1538" t="s">
        <v>236</v>
      </c>
      <c r="X1538" s="2">
        <v>0.30399999999999999</v>
      </c>
      <c r="Y1538" s="6">
        <f t="shared" ref="Y1538:Y1573" si="194">(X1538-$Z$4)/($Z$3-$Z$4)</f>
        <v>8.115106377299057E-3</v>
      </c>
      <c r="AA1538">
        <v>8952477</v>
      </c>
      <c r="AB1538">
        <v>12250</v>
      </c>
      <c r="AD1538" t="s">
        <v>1</v>
      </c>
      <c r="AE1538">
        <v>48</v>
      </c>
      <c r="AF1538">
        <v>7</v>
      </c>
      <c r="AH1538" t="s">
        <v>2037</v>
      </c>
      <c r="AI1538" t="s">
        <v>2036</v>
      </c>
      <c r="AJ1538" t="s">
        <v>2035</v>
      </c>
      <c r="AK1538" t="s">
        <v>2034</v>
      </c>
      <c r="AL1538">
        <v>27</v>
      </c>
      <c r="AM1538" s="5">
        <f t="shared" ref="AM1538:AM1573" si="195">AL1538/U1538</f>
        <v>1.6875</v>
      </c>
      <c r="AN1538" s="4">
        <f t="shared" ref="AN1538:AN1573" si="196">(AM1538-$AO$4)/($AO$3-$AO$4)</f>
        <v>2.5558500567966678E-3</v>
      </c>
      <c r="AO1538" s="3"/>
      <c r="AP1538">
        <v>0</v>
      </c>
      <c r="AR1538" t="s">
        <v>0</v>
      </c>
      <c r="AT1538" s="2" t="s">
        <v>6</v>
      </c>
      <c r="AU1538" s="1">
        <f t="shared" ref="AU1538:AU1573" si="197">(Y1538*0.7+AN1538*0.3)*100</f>
        <v>0.64473294811483395</v>
      </c>
      <c r="AV1538" s="1">
        <f t="shared" ref="AV1538:AV1573" si="198">(Y1538*0.5+AN1538*0.5)*100</f>
        <v>0.53354782170478621</v>
      </c>
      <c r="AW1538" s="1">
        <f t="shared" ref="AW1538:AW1573" si="199">(Y1538*0.3+AN1538*0.7)*100</f>
        <v>0.42236269529473847</v>
      </c>
    </row>
    <row r="1539" spans="1:49" x14ac:dyDescent="0.2">
      <c r="A1539">
        <v>1537</v>
      </c>
      <c r="B1539" t="s">
        <v>2033</v>
      </c>
      <c r="C1539" t="s">
        <v>2032</v>
      </c>
      <c r="F1539" t="s">
        <v>2031</v>
      </c>
      <c r="G1539" t="s">
        <v>5</v>
      </c>
      <c r="H1539" t="s">
        <v>4</v>
      </c>
      <c r="I1539" t="s">
        <v>2030</v>
      </c>
      <c r="J1539" t="s">
        <v>2029</v>
      </c>
      <c r="K1539" t="s">
        <v>2028</v>
      </c>
      <c r="L1539" t="s">
        <v>2027</v>
      </c>
      <c r="M1539" t="s">
        <v>2026</v>
      </c>
      <c r="N1539">
        <v>4</v>
      </c>
      <c r="O1539" t="s">
        <v>2025</v>
      </c>
      <c r="P1539" t="s">
        <v>2024</v>
      </c>
      <c r="Q1539" t="s">
        <v>2023</v>
      </c>
      <c r="R1539" s="7">
        <v>38899</v>
      </c>
      <c r="S1539" s="8">
        <f t="shared" si="192"/>
        <v>2006</v>
      </c>
      <c r="T1539" s="8">
        <v>2006</v>
      </c>
      <c r="U1539" s="8">
        <f t="shared" si="193"/>
        <v>16</v>
      </c>
      <c r="V1539" s="7">
        <v>38899</v>
      </c>
      <c r="W1539" t="s">
        <v>236</v>
      </c>
      <c r="X1539" s="2">
        <v>0.30399999999999999</v>
      </c>
      <c r="Y1539" s="6">
        <f t="shared" si="194"/>
        <v>8.115106377299057E-3</v>
      </c>
      <c r="AA1539">
        <v>8952477</v>
      </c>
      <c r="AB1539">
        <v>12250</v>
      </c>
      <c r="AD1539" t="s">
        <v>1</v>
      </c>
      <c r="AE1539">
        <v>48</v>
      </c>
      <c r="AF1539">
        <v>7</v>
      </c>
      <c r="AH1539" t="s">
        <v>2022</v>
      </c>
      <c r="AI1539" t="s">
        <v>2021</v>
      </c>
      <c r="AJ1539" t="s">
        <v>2020</v>
      </c>
      <c r="AK1539" t="s">
        <v>2019</v>
      </c>
      <c r="AL1539">
        <v>32</v>
      </c>
      <c r="AM1539" s="5">
        <f t="shared" si="195"/>
        <v>2</v>
      </c>
      <c r="AN1539" s="4">
        <f t="shared" si="196"/>
        <v>3.0291556228701248E-3</v>
      </c>
      <c r="AO1539" s="3"/>
      <c r="AP1539">
        <v>0</v>
      </c>
      <c r="AR1539" t="s">
        <v>0</v>
      </c>
      <c r="AT1539" s="2" t="s">
        <v>6</v>
      </c>
      <c r="AU1539" s="1">
        <f t="shared" si="197"/>
        <v>0.65893211509703775</v>
      </c>
      <c r="AV1539" s="1">
        <f t="shared" si="198"/>
        <v>0.55721310000845914</v>
      </c>
      <c r="AW1539" s="1">
        <f t="shared" si="199"/>
        <v>0.45549408491988047</v>
      </c>
    </row>
    <row r="1540" spans="1:49" x14ac:dyDescent="0.2">
      <c r="A1540">
        <v>1538</v>
      </c>
      <c r="B1540" t="s">
        <v>2018</v>
      </c>
      <c r="C1540" t="s">
        <v>2017</v>
      </c>
      <c r="F1540" t="s">
        <v>2016</v>
      </c>
      <c r="G1540" t="s">
        <v>5</v>
      </c>
      <c r="H1540" t="s">
        <v>4</v>
      </c>
      <c r="I1540" t="s">
        <v>2015</v>
      </c>
      <c r="J1540">
        <v>60014907</v>
      </c>
      <c r="K1540" t="s">
        <v>1128</v>
      </c>
      <c r="L1540" t="s">
        <v>1127</v>
      </c>
      <c r="M1540" t="s">
        <v>36</v>
      </c>
      <c r="N1540">
        <v>3</v>
      </c>
      <c r="O1540" t="s">
        <v>2014</v>
      </c>
      <c r="P1540" t="s">
        <v>2013</v>
      </c>
      <c r="Q1540" t="s">
        <v>1126</v>
      </c>
      <c r="R1540" s="7">
        <v>38899</v>
      </c>
      <c r="S1540" s="8">
        <f t="shared" si="192"/>
        <v>2006</v>
      </c>
      <c r="T1540" s="8">
        <v>2006</v>
      </c>
      <c r="U1540" s="8">
        <f t="shared" si="193"/>
        <v>16</v>
      </c>
      <c r="V1540" s="7">
        <v>38899</v>
      </c>
      <c r="W1540" t="s">
        <v>236</v>
      </c>
      <c r="X1540" s="2">
        <v>0.30399999999999999</v>
      </c>
      <c r="Y1540" s="6">
        <f t="shared" si="194"/>
        <v>8.115106377299057E-3</v>
      </c>
      <c r="AA1540">
        <v>8952477</v>
      </c>
      <c r="AB1540">
        <v>12250</v>
      </c>
      <c r="AD1540" t="s">
        <v>1</v>
      </c>
      <c r="AE1540">
        <v>48</v>
      </c>
      <c r="AF1540">
        <v>7</v>
      </c>
      <c r="AH1540" t="s">
        <v>2012</v>
      </c>
      <c r="AI1540" t="s">
        <v>2011</v>
      </c>
      <c r="AJ1540" t="s">
        <v>2010</v>
      </c>
      <c r="AK1540" t="s">
        <v>2009</v>
      </c>
      <c r="AL1540">
        <v>1</v>
      </c>
      <c r="AM1540" s="5">
        <f t="shared" si="195"/>
        <v>6.25E-2</v>
      </c>
      <c r="AN1540" s="4">
        <f t="shared" si="196"/>
        <v>9.46611132146914E-5</v>
      </c>
      <c r="AO1540" s="3"/>
      <c r="AP1540">
        <v>0</v>
      </c>
      <c r="AR1540" t="s">
        <v>0</v>
      </c>
      <c r="AT1540" s="2" t="s">
        <v>6</v>
      </c>
      <c r="AU1540" s="1">
        <f t="shared" si="197"/>
        <v>0.5708972798073747</v>
      </c>
      <c r="AV1540" s="1">
        <f t="shared" si="198"/>
        <v>0.41048837452568748</v>
      </c>
      <c r="AW1540" s="1">
        <f t="shared" si="199"/>
        <v>0.25007946924400015</v>
      </c>
    </row>
    <row r="1541" spans="1:49" x14ac:dyDescent="0.2">
      <c r="A1541">
        <v>1539</v>
      </c>
      <c r="B1541" t="s">
        <v>2008</v>
      </c>
      <c r="C1541" t="s">
        <v>2007</v>
      </c>
      <c r="F1541" t="s">
        <v>2006</v>
      </c>
      <c r="G1541" t="s">
        <v>5</v>
      </c>
      <c r="H1541" t="s">
        <v>4</v>
      </c>
      <c r="I1541" t="s">
        <v>2005</v>
      </c>
      <c r="J1541" t="s">
        <v>1549</v>
      </c>
      <c r="K1541" t="s">
        <v>1548</v>
      </c>
      <c r="L1541" t="s">
        <v>1547</v>
      </c>
      <c r="M1541" t="s">
        <v>291</v>
      </c>
      <c r="N1541">
        <v>3</v>
      </c>
      <c r="O1541" t="s">
        <v>2004</v>
      </c>
      <c r="P1541" t="s">
        <v>2003</v>
      </c>
      <c r="Q1541" t="s">
        <v>2002</v>
      </c>
      <c r="R1541" s="7">
        <v>38899</v>
      </c>
      <c r="S1541" s="8">
        <f t="shared" si="192"/>
        <v>2006</v>
      </c>
      <c r="T1541" s="8">
        <v>2006</v>
      </c>
      <c r="U1541" s="8">
        <f t="shared" si="193"/>
        <v>16</v>
      </c>
      <c r="V1541" s="7">
        <v>38899</v>
      </c>
      <c r="W1541" t="s">
        <v>236</v>
      </c>
      <c r="X1541" s="2">
        <v>0.30399999999999999</v>
      </c>
      <c r="Y1541" s="6">
        <f t="shared" si="194"/>
        <v>8.115106377299057E-3</v>
      </c>
      <c r="AA1541">
        <v>8952477</v>
      </c>
      <c r="AB1541">
        <v>12250</v>
      </c>
      <c r="AD1541" t="s">
        <v>1</v>
      </c>
      <c r="AE1541">
        <v>48</v>
      </c>
      <c r="AF1541">
        <v>7</v>
      </c>
      <c r="AH1541" t="s">
        <v>2001</v>
      </c>
      <c r="AI1541" t="s">
        <v>2000</v>
      </c>
      <c r="AJ1541" t="s">
        <v>1999</v>
      </c>
      <c r="AK1541" t="s">
        <v>1998</v>
      </c>
      <c r="AL1541">
        <v>15</v>
      </c>
      <c r="AM1541" s="5">
        <f t="shared" si="195"/>
        <v>0.9375</v>
      </c>
      <c r="AN1541" s="4">
        <f t="shared" si="196"/>
        <v>1.4199166982203711E-3</v>
      </c>
      <c r="AO1541" s="3"/>
      <c r="AP1541">
        <v>0</v>
      </c>
      <c r="AR1541" t="s">
        <v>0</v>
      </c>
      <c r="AT1541" s="2" t="s">
        <v>6</v>
      </c>
      <c r="AU1541" s="1">
        <f t="shared" si="197"/>
        <v>0.61065494735754511</v>
      </c>
      <c r="AV1541" s="1">
        <f t="shared" si="198"/>
        <v>0.47675115377597138</v>
      </c>
      <c r="AW1541" s="1">
        <f t="shared" si="199"/>
        <v>0.34284736019439771</v>
      </c>
    </row>
    <row r="1542" spans="1:49" x14ac:dyDescent="0.2">
      <c r="A1542">
        <v>1540</v>
      </c>
      <c r="B1542" t="s">
        <v>1997</v>
      </c>
      <c r="C1542" t="s">
        <v>1996</v>
      </c>
      <c r="F1542" t="s">
        <v>1995</v>
      </c>
      <c r="G1542" t="s">
        <v>5</v>
      </c>
      <c r="H1542" t="s">
        <v>4</v>
      </c>
      <c r="I1542" t="s">
        <v>1994</v>
      </c>
      <c r="J1542">
        <v>60025278</v>
      </c>
      <c r="K1542" t="s">
        <v>406</v>
      </c>
      <c r="L1542" t="s">
        <v>405</v>
      </c>
      <c r="M1542" t="s">
        <v>103</v>
      </c>
      <c r="N1542">
        <v>3</v>
      </c>
      <c r="O1542" t="s">
        <v>1993</v>
      </c>
      <c r="P1542" t="s">
        <v>1992</v>
      </c>
      <c r="Q1542" t="s">
        <v>1991</v>
      </c>
      <c r="R1542" s="7">
        <v>38899</v>
      </c>
      <c r="S1542" s="8">
        <f t="shared" si="192"/>
        <v>2006</v>
      </c>
      <c r="T1542" s="8">
        <v>2006</v>
      </c>
      <c r="U1542" s="8">
        <f t="shared" si="193"/>
        <v>16</v>
      </c>
      <c r="V1542" s="7">
        <v>38899</v>
      </c>
      <c r="W1542" t="s">
        <v>236</v>
      </c>
      <c r="X1542" s="2">
        <v>0.30399999999999999</v>
      </c>
      <c r="Y1542" s="6">
        <f t="shared" si="194"/>
        <v>8.115106377299057E-3</v>
      </c>
      <c r="AA1542">
        <v>8952477</v>
      </c>
      <c r="AB1542">
        <v>12250</v>
      </c>
      <c r="AD1542" t="s">
        <v>1</v>
      </c>
      <c r="AE1542">
        <v>48</v>
      </c>
      <c r="AF1542">
        <v>7</v>
      </c>
      <c r="AH1542" t="s">
        <v>1276</v>
      </c>
      <c r="AI1542" t="s">
        <v>1990</v>
      </c>
      <c r="AJ1542" t="s">
        <v>1989</v>
      </c>
      <c r="AK1542" t="s">
        <v>1988</v>
      </c>
      <c r="AL1542">
        <v>3</v>
      </c>
      <c r="AM1542" s="5">
        <f t="shared" si="195"/>
        <v>0.1875</v>
      </c>
      <c r="AN1542" s="4">
        <f t="shared" si="196"/>
        <v>2.8398333964407423E-4</v>
      </c>
      <c r="AO1542" s="3"/>
      <c r="AP1542">
        <v>0</v>
      </c>
      <c r="AR1542" t="s">
        <v>0</v>
      </c>
      <c r="AT1542" s="2" t="s">
        <v>6</v>
      </c>
      <c r="AU1542" s="1">
        <f t="shared" si="197"/>
        <v>0.57657694660025616</v>
      </c>
      <c r="AV1542" s="1">
        <f t="shared" si="198"/>
        <v>0.41995448584715661</v>
      </c>
      <c r="AW1542" s="1">
        <f t="shared" si="199"/>
        <v>0.26333202509405695</v>
      </c>
    </row>
    <row r="1543" spans="1:49" x14ac:dyDescent="0.2">
      <c r="A1543">
        <v>1541</v>
      </c>
      <c r="B1543" t="s">
        <v>1987</v>
      </c>
      <c r="C1543" t="s">
        <v>1986</v>
      </c>
      <c r="F1543" t="s">
        <v>1985</v>
      </c>
      <c r="G1543" t="s">
        <v>5</v>
      </c>
      <c r="H1543" t="s">
        <v>4</v>
      </c>
      <c r="I1543" t="s">
        <v>951</v>
      </c>
      <c r="J1543">
        <v>60017776</v>
      </c>
      <c r="K1543" t="s">
        <v>950</v>
      </c>
      <c r="L1543" t="s">
        <v>79</v>
      </c>
      <c r="M1543" t="s">
        <v>22</v>
      </c>
      <c r="N1543">
        <v>2</v>
      </c>
      <c r="O1543" t="s">
        <v>949</v>
      </c>
      <c r="P1543" t="s">
        <v>948</v>
      </c>
      <c r="Q1543" t="s">
        <v>947</v>
      </c>
      <c r="R1543" s="7">
        <v>38899</v>
      </c>
      <c r="S1543" s="8">
        <f t="shared" si="192"/>
        <v>2006</v>
      </c>
      <c r="T1543" s="8">
        <v>2006</v>
      </c>
      <c r="U1543" s="8">
        <f t="shared" si="193"/>
        <v>16</v>
      </c>
      <c r="V1543" s="7">
        <v>38899</v>
      </c>
      <c r="W1543" t="s">
        <v>236</v>
      </c>
      <c r="X1543" s="2">
        <v>0.30399999999999999</v>
      </c>
      <c r="Y1543" s="6">
        <f t="shared" si="194"/>
        <v>8.115106377299057E-3</v>
      </c>
      <c r="AA1543">
        <v>8952477</v>
      </c>
      <c r="AB1543">
        <v>12250</v>
      </c>
      <c r="AD1543" t="s">
        <v>1</v>
      </c>
      <c r="AE1543">
        <v>48</v>
      </c>
      <c r="AF1543">
        <v>7</v>
      </c>
      <c r="AH1543" t="s">
        <v>1984</v>
      </c>
      <c r="AI1543" t="s">
        <v>1983</v>
      </c>
      <c r="AJ1543" t="s">
        <v>1982</v>
      </c>
      <c r="AK1543" t="s">
        <v>1981</v>
      </c>
      <c r="AL1543">
        <v>3</v>
      </c>
      <c r="AM1543" s="5">
        <f t="shared" si="195"/>
        <v>0.1875</v>
      </c>
      <c r="AN1543" s="4">
        <f t="shared" si="196"/>
        <v>2.8398333964407423E-4</v>
      </c>
      <c r="AO1543" s="3"/>
      <c r="AP1543">
        <v>0</v>
      </c>
      <c r="AR1543" t="s">
        <v>0</v>
      </c>
      <c r="AT1543" s="2" t="s">
        <v>6</v>
      </c>
      <c r="AU1543" s="1">
        <f t="shared" si="197"/>
        <v>0.57657694660025616</v>
      </c>
      <c r="AV1543" s="1">
        <f t="shared" si="198"/>
        <v>0.41995448584715661</v>
      </c>
      <c r="AW1543" s="1">
        <f t="shared" si="199"/>
        <v>0.26333202509405695</v>
      </c>
    </row>
    <row r="1544" spans="1:49" x14ac:dyDescent="0.2">
      <c r="A1544">
        <v>1542</v>
      </c>
      <c r="B1544" t="s">
        <v>1980</v>
      </c>
      <c r="C1544" t="s">
        <v>1979</v>
      </c>
      <c r="F1544" t="s">
        <v>1978</v>
      </c>
      <c r="G1544" t="s">
        <v>5</v>
      </c>
      <c r="H1544" t="s">
        <v>4</v>
      </c>
      <c r="I1544" t="s">
        <v>1977</v>
      </c>
      <c r="J1544">
        <v>60028442</v>
      </c>
      <c r="K1544" t="s">
        <v>1976</v>
      </c>
      <c r="L1544" t="s">
        <v>224</v>
      </c>
      <c r="M1544" t="s">
        <v>36</v>
      </c>
      <c r="N1544">
        <v>2</v>
      </c>
      <c r="O1544" t="s">
        <v>1975</v>
      </c>
      <c r="P1544" t="s">
        <v>1974</v>
      </c>
      <c r="Q1544" t="s">
        <v>1973</v>
      </c>
      <c r="R1544" s="7">
        <v>38899</v>
      </c>
      <c r="S1544" s="8">
        <f t="shared" si="192"/>
        <v>2006</v>
      </c>
      <c r="T1544" s="8">
        <v>2006</v>
      </c>
      <c r="U1544" s="8">
        <f t="shared" si="193"/>
        <v>16</v>
      </c>
      <c r="V1544" s="7">
        <v>38899</v>
      </c>
      <c r="W1544" t="s">
        <v>236</v>
      </c>
      <c r="X1544" s="2">
        <v>0.30399999999999999</v>
      </c>
      <c r="Y1544" s="6">
        <f t="shared" si="194"/>
        <v>8.115106377299057E-3</v>
      </c>
      <c r="AA1544">
        <v>8952477</v>
      </c>
      <c r="AB1544">
        <v>12250</v>
      </c>
      <c r="AD1544" t="s">
        <v>1</v>
      </c>
      <c r="AE1544">
        <v>48</v>
      </c>
      <c r="AF1544">
        <v>7</v>
      </c>
      <c r="AH1544" t="s">
        <v>1972</v>
      </c>
      <c r="AI1544" t="s">
        <v>1971</v>
      </c>
      <c r="AJ1544" t="s">
        <v>1970</v>
      </c>
      <c r="AK1544" t="s">
        <v>1969</v>
      </c>
      <c r="AL1544">
        <v>4</v>
      </c>
      <c r="AM1544" s="5">
        <f t="shared" si="195"/>
        <v>0.25</v>
      </c>
      <c r="AN1544" s="4">
        <f t="shared" si="196"/>
        <v>3.786444528587656E-4</v>
      </c>
      <c r="AO1544" s="3"/>
      <c r="AP1544">
        <v>0</v>
      </c>
      <c r="AR1544" t="s">
        <v>0</v>
      </c>
      <c r="AT1544" s="2" t="s">
        <v>6</v>
      </c>
      <c r="AU1544" s="1">
        <f t="shared" si="197"/>
        <v>0.57941677999669683</v>
      </c>
      <c r="AV1544" s="1">
        <f t="shared" si="198"/>
        <v>0.42468754150789112</v>
      </c>
      <c r="AW1544" s="1">
        <f t="shared" si="199"/>
        <v>0.2699583030190853</v>
      </c>
    </row>
    <row r="1545" spans="1:49" x14ac:dyDescent="0.2">
      <c r="A1545">
        <v>1543</v>
      </c>
      <c r="B1545" t="s">
        <v>1968</v>
      </c>
      <c r="C1545" t="s">
        <v>1967</v>
      </c>
      <c r="F1545" t="s">
        <v>1966</v>
      </c>
      <c r="G1545" t="s">
        <v>5</v>
      </c>
      <c r="H1545" t="s">
        <v>4</v>
      </c>
      <c r="I1545" t="s">
        <v>930</v>
      </c>
      <c r="J1545" t="s">
        <v>1051</v>
      </c>
      <c r="K1545" t="s">
        <v>1050</v>
      </c>
      <c r="L1545" t="s">
        <v>1049</v>
      </c>
      <c r="M1545" t="s">
        <v>291</v>
      </c>
      <c r="N1545">
        <v>4</v>
      </c>
      <c r="O1545" t="s">
        <v>1048</v>
      </c>
      <c r="P1545" t="s">
        <v>1047</v>
      </c>
      <c r="Q1545" t="s">
        <v>1046</v>
      </c>
      <c r="R1545" s="7">
        <v>38899</v>
      </c>
      <c r="S1545" s="8">
        <f t="shared" si="192"/>
        <v>2006</v>
      </c>
      <c r="T1545" s="8">
        <v>2006</v>
      </c>
      <c r="U1545" s="8">
        <f t="shared" si="193"/>
        <v>16</v>
      </c>
      <c r="V1545" s="7">
        <v>38899</v>
      </c>
      <c r="W1545" t="s">
        <v>236</v>
      </c>
      <c r="X1545" s="2">
        <v>0.30399999999999999</v>
      </c>
      <c r="Y1545" s="6">
        <f t="shared" si="194"/>
        <v>8.115106377299057E-3</v>
      </c>
      <c r="AA1545">
        <v>8952477</v>
      </c>
      <c r="AB1545">
        <v>12250</v>
      </c>
      <c r="AD1545" t="s">
        <v>1</v>
      </c>
      <c r="AE1545">
        <v>48</v>
      </c>
      <c r="AF1545">
        <v>7</v>
      </c>
      <c r="AH1545" t="s">
        <v>1965</v>
      </c>
      <c r="AI1545" t="s">
        <v>1964</v>
      </c>
      <c r="AJ1545" t="s">
        <v>1963</v>
      </c>
      <c r="AK1545" t="s">
        <v>1962</v>
      </c>
      <c r="AL1545">
        <v>47</v>
      </c>
      <c r="AM1545" s="5">
        <f t="shared" si="195"/>
        <v>2.9375</v>
      </c>
      <c r="AN1545" s="4">
        <f t="shared" si="196"/>
        <v>4.4490723210904963E-3</v>
      </c>
      <c r="AO1545" s="3"/>
      <c r="AP1545">
        <v>0</v>
      </c>
      <c r="AR1545" t="s">
        <v>0</v>
      </c>
      <c r="AT1545" s="2" t="s">
        <v>6</v>
      </c>
      <c r="AU1545" s="1">
        <f t="shared" si="197"/>
        <v>0.70152961604364883</v>
      </c>
      <c r="AV1545" s="1">
        <f t="shared" si="198"/>
        <v>0.62820893491947771</v>
      </c>
      <c r="AW1545" s="1">
        <f t="shared" si="199"/>
        <v>0.55488825379530637</v>
      </c>
    </row>
    <row r="1546" spans="1:49" x14ac:dyDescent="0.2">
      <c r="A1546">
        <v>1544</v>
      </c>
      <c r="B1546" t="s">
        <v>1961</v>
      </c>
      <c r="C1546" t="s">
        <v>1960</v>
      </c>
      <c r="F1546" t="s">
        <v>1959</v>
      </c>
      <c r="G1546" t="s">
        <v>5</v>
      </c>
      <c r="H1546" t="s">
        <v>4</v>
      </c>
      <c r="I1546" t="s">
        <v>1245</v>
      </c>
      <c r="J1546" t="s">
        <v>1244</v>
      </c>
      <c r="K1546" t="s">
        <v>1243</v>
      </c>
      <c r="L1546" t="s">
        <v>1242</v>
      </c>
      <c r="M1546" t="s">
        <v>291</v>
      </c>
      <c r="N1546">
        <v>3</v>
      </c>
      <c r="O1546" t="s">
        <v>1958</v>
      </c>
      <c r="P1546" t="s">
        <v>1957</v>
      </c>
      <c r="Q1546" t="s">
        <v>1956</v>
      </c>
      <c r="R1546" s="7">
        <v>38899</v>
      </c>
      <c r="S1546" s="8">
        <f t="shared" si="192"/>
        <v>2006</v>
      </c>
      <c r="T1546" s="8">
        <v>2006</v>
      </c>
      <c r="U1546" s="8">
        <f t="shared" si="193"/>
        <v>16</v>
      </c>
      <c r="V1546" s="7">
        <v>38899</v>
      </c>
      <c r="W1546" t="s">
        <v>236</v>
      </c>
      <c r="X1546" s="2">
        <v>0.30399999999999999</v>
      </c>
      <c r="Y1546" s="6">
        <f t="shared" si="194"/>
        <v>8.115106377299057E-3</v>
      </c>
      <c r="AA1546">
        <v>8952477</v>
      </c>
      <c r="AB1546">
        <v>12250</v>
      </c>
      <c r="AD1546" t="s">
        <v>1</v>
      </c>
      <c r="AE1546">
        <v>48</v>
      </c>
      <c r="AF1546">
        <v>7</v>
      </c>
      <c r="AH1546" t="s">
        <v>1955</v>
      </c>
      <c r="AI1546" t="s">
        <v>1954</v>
      </c>
      <c r="AJ1546" t="s">
        <v>1953</v>
      </c>
      <c r="AK1546" t="s">
        <v>1952</v>
      </c>
      <c r="AL1546">
        <v>15</v>
      </c>
      <c r="AM1546" s="5">
        <f t="shared" si="195"/>
        <v>0.9375</v>
      </c>
      <c r="AN1546" s="4">
        <f t="shared" si="196"/>
        <v>1.4199166982203711E-3</v>
      </c>
      <c r="AO1546" s="3"/>
      <c r="AP1546">
        <v>0</v>
      </c>
      <c r="AR1546" t="s">
        <v>0</v>
      </c>
      <c r="AT1546" s="2" t="s">
        <v>6</v>
      </c>
      <c r="AU1546" s="1">
        <f t="shared" si="197"/>
        <v>0.61065494735754511</v>
      </c>
      <c r="AV1546" s="1">
        <f t="shared" si="198"/>
        <v>0.47675115377597138</v>
      </c>
      <c r="AW1546" s="1">
        <f t="shared" si="199"/>
        <v>0.34284736019439771</v>
      </c>
    </row>
    <row r="1547" spans="1:49" x14ac:dyDescent="0.2">
      <c r="A1547">
        <v>1545</v>
      </c>
      <c r="B1547" t="s">
        <v>1951</v>
      </c>
      <c r="C1547" t="s">
        <v>1950</v>
      </c>
      <c r="F1547" t="s">
        <v>1949</v>
      </c>
      <c r="G1547" t="s">
        <v>5</v>
      </c>
      <c r="H1547" t="s">
        <v>4</v>
      </c>
      <c r="I1547" t="s">
        <v>1310</v>
      </c>
      <c r="J1547" t="s">
        <v>1948</v>
      </c>
      <c r="K1547" t="s">
        <v>1947</v>
      </c>
      <c r="L1547" t="s">
        <v>1946</v>
      </c>
      <c r="M1547" t="s">
        <v>291</v>
      </c>
      <c r="N1547">
        <v>2</v>
      </c>
      <c r="O1547" t="s">
        <v>1945</v>
      </c>
      <c r="P1547" t="s">
        <v>1944</v>
      </c>
      <c r="Q1547" t="s">
        <v>1943</v>
      </c>
      <c r="R1547" s="7">
        <v>38899</v>
      </c>
      <c r="S1547" s="8">
        <f t="shared" si="192"/>
        <v>2006</v>
      </c>
      <c r="T1547" s="8">
        <v>2006</v>
      </c>
      <c r="U1547" s="8">
        <f t="shared" si="193"/>
        <v>16</v>
      </c>
      <c r="V1547" s="7">
        <v>38899</v>
      </c>
      <c r="W1547" t="s">
        <v>236</v>
      </c>
      <c r="X1547" s="2">
        <v>0.30399999999999999</v>
      </c>
      <c r="Y1547" s="6">
        <f t="shared" si="194"/>
        <v>8.115106377299057E-3</v>
      </c>
      <c r="AA1547">
        <v>8952477</v>
      </c>
      <c r="AB1547">
        <v>12250</v>
      </c>
      <c r="AD1547" t="s">
        <v>1</v>
      </c>
      <c r="AE1547">
        <v>48</v>
      </c>
      <c r="AF1547">
        <v>7</v>
      </c>
      <c r="AH1547" t="s">
        <v>1942</v>
      </c>
      <c r="AI1547" t="s">
        <v>1941</v>
      </c>
      <c r="AK1547" t="s">
        <v>1940</v>
      </c>
      <c r="AL1547">
        <v>0</v>
      </c>
      <c r="AM1547" s="5">
        <f t="shared" si="195"/>
        <v>0</v>
      </c>
      <c r="AN1547" s="4">
        <f t="shared" si="196"/>
        <v>0</v>
      </c>
      <c r="AO1547" s="3"/>
      <c r="AP1547">
        <v>0</v>
      </c>
      <c r="AR1547" t="s">
        <v>0</v>
      </c>
      <c r="AT1547" s="2" t="s">
        <v>6</v>
      </c>
      <c r="AU1547" s="1">
        <f t="shared" si="197"/>
        <v>0.56805744641093392</v>
      </c>
      <c r="AV1547" s="1">
        <f t="shared" si="198"/>
        <v>0.40575531886495286</v>
      </c>
      <c r="AW1547" s="1">
        <f t="shared" si="199"/>
        <v>0.24345319131897172</v>
      </c>
    </row>
    <row r="1548" spans="1:49" x14ac:dyDescent="0.2">
      <c r="A1548">
        <v>1546</v>
      </c>
      <c r="B1548" t="s">
        <v>1939</v>
      </c>
      <c r="C1548" t="s">
        <v>1938</v>
      </c>
      <c r="F1548" t="s">
        <v>1937</v>
      </c>
      <c r="G1548" t="s">
        <v>5</v>
      </c>
      <c r="H1548" t="s">
        <v>4</v>
      </c>
      <c r="I1548" t="s">
        <v>676</v>
      </c>
      <c r="J1548">
        <v>101184187</v>
      </c>
      <c r="K1548" t="s">
        <v>1936</v>
      </c>
      <c r="L1548" t="s">
        <v>1537</v>
      </c>
      <c r="M1548" t="s">
        <v>98</v>
      </c>
      <c r="N1548">
        <v>1</v>
      </c>
      <c r="O1548" t="s">
        <v>1935</v>
      </c>
      <c r="P1548">
        <v>55876390900</v>
      </c>
      <c r="Q1548">
        <v>101184187</v>
      </c>
      <c r="R1548" s="7">
        <v>38899</v>
      </c>
      <c r="S1548" s="8">
        <f t="shared" si="192"/>
        <v>2006</v>
      </c>
      <c r="T1548" s="8">
        <v>2006</v>
      </c>
      <c r="U1548" s="8">
        <f t="shared" si="193"/>
        <v>16</v>
      </c>
      <c r="V1548" s="7">
        <v>38899</v>
      </c>
      <c r="W1548" t="s">
        <v>236</v>
      </c>
      <c r="X1548" s="2">
        <v>0.30399999999999999</v>
      </c>
      <c r="Y1548" s="6">
        <f t="shared" si="194"/>
        <v>8.115106377299057E-3</v>
      </c>
      <c r="AA1548">
        <v>8952477</v>
      </c>
      <c r="AB1548">
        <v>12250</v>
      </c>
      <c r="AD1548" t="s">
        <v>1</v>
      </c>
      <c r="AE1548">
        <v>48</v>
      </c>
      <c r="AF1548">
        <v>7</v>
      </c>
      <c r="AH1548" t="s">
        <v>1934</v>
      </c>
      <c r="AI1548" t="s">
        <v>1933</v>
      </c>
      <c r="AJ1548" t="s">
        <v>1932</v>
      </c>
      <c r="AK1548" t="s">
        <v>1931</v>
      </c>
      <c r="AL1548">
        <v>3</v>
      </c>
      <c r="AM1548" s="5">
        <f t="shared" si="195"/>
        <v>0.1875</v>
      </c>
      <c r="AN1548" s="4">
        <f t="shared" si="196"/>
        <v>2.8398333964407423E-4</v>
      </c>
      <c r="AO1548" s="3"/>
      <c r="AP1548">
        <v>0</v>
      </c>
      <c r="AR1548" t="s">
        <v>0</v>
      </c>
      <c r="AT1548" s="2" t="s">
        <v>6</v>
      </c>
      <c r="AU1548" s="1">
        <f t="shared" si="197"/>
        <v>0.57657694660025616</v>
      </c>
      <c r="AV1548" s="1">
        <f t="shared" si="198"/>
        <v>0.41995448584715661</v>
      </c>
      <c r="AW1548" s="1">
        <f t="shared" si="199"/>
        <v>0.26333202509405695</v>
      </c>
    </row>
    <row r="1549" spans="1:49" x14ac:dyDescent="0.2">
      <c r="A1549">
        <v>1547</v>
      </c>
      <c r="B1549" t="s">
        <v>1930</v>
      </c>
      <c r="C1549" t="s">
        <v>1929</v>
      </c>
      <c r="F1549" t="s">
        <v>1928</v>
      </c>
      <c r="G1549" t="s">
        <v>5</v>
      </c>
      <c r="H1549" t="s">
        <v>4</v>
      </c>
      <c r="I1549" t="s">
        <v>1927</v>
      </c>
      <c r="J1549">
        <v>60019118</v>
      </c>
      <c r="K1549" t="s">
        <v>433</v>
      </c>
      <c r="L1549" t="s">
        <v>326</v>
      </c>
      <c r="M1549" t="s">
        <v>103</v>
      </c>
      <c r="N1549">
        <v>5</v>
      </c>
      <c r="O1549" t="s">
        <v>1926</v>
      </c>
      <c r="P1549" t="s">
        <v>1925</v>
      </c>
      <c r="Q1549" t="s">
        <v>1924</v>
      </c>
      <c r="R1549" s="7">
        <v>38899</v>
      </c>
      <c r="S1549" s="8">
        <f t="shared" si="192"/>
        <v>2006</v>
      </c>
      <c r="T1549" s="8">
        <v>2006</v>
      </c>
      <c r="U1549" s="8">
        <f t="shared" si="193"/>
        <v>16</v>
      </c>
      <c r="V1549" s="7">
        <v>38899</v>
      </c>
      <c r="W1549" t="s">
        <v>236</v>
      </c>
      <c r="X1549" s="2">
        <v>0.30399999999999999</v>
      </c>
      <c r="Y1549" s="6">
        <f t="shared" si="194"/>
        <v>8.115106377299057E-3</v>
      </c>
      <c r="AA1549">
        <v>8952477</v>
      </c>
      <c r="AB1549">
        <v>12250</v>
      </c>
      <c r="AD1549" t="s">
        <v>1</v>
      </c>
      <c r="AE1549">
        <v>48</v>
      </c>
      <c r="AF1549">
        <v>7</v>
      </c>
      <c r="AH1549" t="s">
        <v>1923</v>
      </c>
      <c r="AI1549" t="s">
        <v>1922</v>
      </c>
      <c r="AJ1549" t="s">
        <v>1921</v>
      </c>
      <c r="AK1549" t="s">
        <v>1920</v>
      </c>
      <c r="AL1549">
        <v>6</v>
      </c>
      <c r="AM1549" s="5">
        <f t="shared" si="195"/>
        <v>0.375</v>
      </c>
      <c r="AN1549" s="4">
        <f t="shared" si="196"/>
        <v>5.6796667928814845E-4</v>
      </c>
      <c r="AO1549" s="3"/>
      <c r="AP1549">
        <v>0</v>
      </c>
      <c r="AR1549" t="s">
        <v>0</v>
      </c>
      <c r="AT1549" s="2" t="s">
        <v>6</v>
      </c>
      <c r="AU1549" s="1">
        <f t="shared" si="197"/>
        <v>0.58509644678957839</v>
      </c>
      <c r="AV1549" s="1">
        <f t="shared" si="198"/>
        <v>0.43415365282936025</v>
      </c>
      <c r="AW1549" s="1">
        <f t="shared" si="199"/>
        <v>0.2832108588691421</v>
      </c>
    </row>
    <row r="1550" spans="1:49" x14ac:dyDescent="0.2">
      <c r="A1550">
        <v>1548</v>
      </c>
      <c r="B1550" t="s">
        <v>1919</v>
      </c>
      <c r="C1550" t="s">
        <v>1918</v>
      </c>
      <c r="F1550" t="s">
        <v>1917</v>
      </c>
      <c r="G1550" t="s">
        <v>5</v>
      </c>
      <c r="H1550" t="s">
        <v>4</v>
      </c>
      <c r="I1550" t="s">
        <v>1916</v>
      </c>
      <c r="J1550">
        <v>60027550</v>
      </c>
      <c r="K1550" t="s">
        <v>1065</v>
      </c>
      <c r="L1550" t="s">
        <v>1064</v>
      </c>
      <c r="M1550" t="s">
        <v>16</v>
      </c>
      <c r="N1550">
        <v>3</v>
      </c>
      <c r="O1550" t="s">
        <v>1915</v>
      </c>
      <c r="P1550" t="s">
        <v>1914</v>
      </c>
      <c r="Q1550" t="s">
        <v>1197</v>
      </c>
      <c r="R1550" s="7">
        <v>38899</v>
      </c>
      <c r="S1550" s="8">
        <f t="shared" si="192"/>
        <v>2006</v>
      </c>
      <c r="T1550" s="8">
        <v>2006</v>
      </c>
      <c r="U1550" s="8">
        <f t="shared" si="193"/>
        <v>16</v>
      </c>
      <c r="V1550" s="7">
        <v>38899</v>
      </c>
      <c r="W1550" t="s">
        <v>236</v>
      </c>
      <c r="X1550" s="2">
        <v>0.30399999999999999</v>
      </c>
      <c r="Y1550" s="6">
        <f t="shared" si="194"/>
        <v>8.115106377299057E-3</v>
      </c>
      <c r="AA1550">
        <v>8952477</v>
      </c>
      <c r="AB1550">
        <v>12250</v>
      </c>
      <c r="AD1550" t="s">
        <v>1</v>
      </c>
      <c r="AE1550">
        <v>48</v>
      </c>
      <c r="AF1550">
        <v>7</v>
      </c>
      <c r="AH1550" t="s">
        <v>1913</v>
      </c>
      <c r="AI1550" t="s">
        <v>1912</v>
      </c>
      <c r="AJ1550" t="s">
        <v>1911</v>
      </c>
      <c r="AK1550" t="s">
        <v>1910</v>
      </c>
      <c r="AL1550">
        <v>5</v>
      </c>
      <c r="AM1550" s="5">
        <f t="shared" si="195"/>
        <v>0.3125</v>
      </c>
      <c r="AN1550" s="4">
        <f t="shared" si="196"/>
        <v>4.7330556607345703E-4</v>
      </c>
      <c r="AO1550" s="3"/>
      <c r="AP1550">
        <v>0</v>
      </c>
      <c r="AR1550" t="s">
        <v>0</v>
      </c>
      <c r="AT1550" s="2" t="s">
        <v>6</v>
      </c>
      <c r="AU1550" s="1">
        <f t="shared" si="197"/>
        <v>0.58225661339313772</v>
      </c>
      <c r="AV1550" s="1">
        <f t="shared" si="198"/>
        <v>0.42942059716862574</v>
      </c>
      <c r="AW1550" s="1">
        <f t="shared" si="199"/>
        <v>0.2765845809441137</v>
      </c>
    </row>
    <row r="1551" spans="1:49" x14ac:dyDescent="0.2">
      <c r="A1551">
        <v>1549</v>
      </c>
      <c r="B1551" t="s">
        <v>1909</v>
      </c>
      <c r="C1551" t="s">
        <v>1908</v>
      </c>
      <c r="F1551" t="s">
        <v>1907</v>
      </c>
      <c r="G1551" t="s">
        <v>5</v>
      </c>
      <c r="H1551" t="s">
        <v>4</v>
      </c>
      <c r="I1551" t="s">
        <v>411</v>
      </c>
      <c r="J1551">
        <v>60031544</v>
      </c>
      <c r="K1551" t="s">
        <v>539</v>
      </c>
      <c r="L1551" t="s">
        <v>538</v>
      </c>
      <c r="M1551" t="s">
        <v>90</v>
      </c>
      <c r="N1551">
        <v>4</v>
      </c>
      <c r="O1551" t="s">
        <v>1303</v>
      </c>
      <c r="P1551" t="s">
        <v>589</v>
      </c>
      <c r="Q1551" t="s">
        <v>588</v>
      </c>
      <c r="R1551" s="7">
        <v>38899</v>
      </c>
      <c r="S1551" s="8">
        <f t="shared" si="192"/>
        <v>2006</v>
      </c>
      <c r="T1551" s="8">
        <v>2006</v>
      </c>
      <c r="U1551" s="8">
        <f t="shared" si="193"/>
        <v>16</v>
      </c>
      <c r="V1551" s="7">
        <v>38899</v>
      </c>
      <c r="W1551" t="s">
        <v>236</v>
      </c>
      <c r="X1551" s="2">
        <v>0.30399999999999999</v>
      </c>
      <c r="Y1551" s="6">
        <f t="shared" si="194"/>
        <v>8.115106377299057E-3</v>
      </c>
      <c r="AA1551">
        <v>8952477</v>
      </c>
      <c r="AB1551">
        <v>12250</v>
      </c>
      <c r="AD1551" t="s">
        <v>1</v>
      </c>
      <c r="AE1551">
        <v>48</v>
      </c>
      <c r="AF1551">
        <v>7</v>
      </c>
      <c r="AH1551" t="s">
        <v>1906</v>
      </c>
      <c r="AI1551" t="s">
        <v>1905</v>
      </c>
      <c r="AJ1551" t="s">
        <v>1904</v>
      </c>
      <c r="AK1551" t="s">
        <v>1903</v>
      </c>
      <c r="AL1551">
        <v>9</v>
      </c>
      <c r="AM1551" s="5">
        <f t="shared" si="195"/>
        <v>0.5625</v>
      </c>
      <c r="AN1551" s="4">
        <f t="shared" si="196"/>
        <v>8.5195001893222262E-4</v>
      </c>
      <c r="AO1551" s="3"/>
      <c r="AP1551">
        <v>0</v>
      </c>
      <c r="AR1551" t="s">
        <v>0</v>
      </c>
      <c r="AT1551" s="2" t="s">
        <v>6</v>
      </c>
      <c r="AU1551" s="1">
        <f t="shared" si="197"/>
        <v>0.59361594697890063</v>
      </c>
      <c r="AV1551" s="1">
        <f t="shared" si="198"/>
        <v>0.448352819811564</v>
      </c>
      <c r="AW1551" s="1">
        <f t="shared" si="199"/>
        <v>0.3030896926442273</v>
      </c>
    </row>
    <row r="1552" spans="1:49" x14ac:dyDescent="0.2">
      <c r="A1552">
        <v>1550</v>
      </c>
      <c r="B1552" t="s">
        <v>1902</v>
      </c>
      <c r="C1552" t="s">
        <v>1901</v>
      </c>
      <c r="F1552" t="s">
        <v>1900</v>
      </c>
      <c r="G1552" t="s">
        <v>5</v>
      </c>
      <c r="H1552" t="s">
        <v>4</v>
      </c>
      <c r="I1552" t="s">
        <v>1397</v>
      </c>
      <c r="J1552">
        <v>60028876</v>
      </c>
      <c r="K1552" t="s">
        <v>354</v>
      </c>
      <c r="L1552" t="s">
        <v>23</v>
      </c>
      <c r="M1552" t="s">
        <v>22</v>
      </c>
      <c r="N1552">
        <v>1</v>
      </c>
      <c r="O1552" t="s">
        <v>1396</v>
      </c>
      <c r="P1552">
        <v>7403587184</v>
      </c>
      <c r="Q1552">
        <v>60028876</v>
      </c>
      <c r="R1552" s="7">
        <v>38899</v>
      </c>
      <c r="S1552" s="8">
        <f t="shared" si="192"/>
        <v>2006</v>
      </c>
      <c r="T1552" s="8">
        <v>2006</v>
      </c>
      <c r="U1552" s="8">
        <f t="shared" si="193"/>
        <v>16</v>
      </c>
      <c r="V1552" s="7">
        <v>38899</v>
      </c>
      <c r="W1552" t="s">
        <v>236</v>
      </c>
      <c r="X1552" s="2">
        <v>0.30399999999999999</v>
      </c>
      <c r="Y1552" s="6">
        <f t="shared" si="194"/>
        <v>8.115106377299057E-3</v>
      </c>
      <c r="AA1552">
        <v>8952477</v>
      </c>
      <c r="AB1552">
        <v>12250</v>
      </c>
      <c r="AD1552" t="s">
        <v>1</v>
      </c>
      <c r="AE1552">
        <v>48</v>
      </c>
      <c r="AF1552">
        <v>7</v>
      </c>
      <c r="AH1552" t="s">
        <v>1899</v>
      </c>
      <c r="AI1552" t="s">
        <v>1898</v>
      </c>
      <c r="AJ1552" t="s">
        <v>1897</v>
      </c>
      <c r="AK1552" t="s">
        <v>1896</v>
      </c>
      <c r="AL1552">
        <v>25</v>
      </c>
      <c r="AM1552" s="5">
        <f t="shared" si="195"/>
        <v>1.5625</v>
      </c>
      <c r="AN1552" s="4">
        <f t="shared" si="196"/>
        <v>2.3665278303672851E-3</v>
      </c>
      <c r="AO1552" s="3"/>
      <c r="AP1552">
        <v>0</v>
      </c>
      <c r="AR1552" t="s">
        <v>0</v>
      </c>
      <c r="AT1552" s="2" t="s">
        <v>6</v>
      </c>
      <c r="AU1552" s="1">
        <f t="shared" si="197"/>
        <v>0.63905328132195249</v>
      </c>
      <c r="AV1552" s="1">
        <f t="shared" si="198"/>
        <v>0.52408171038331708</v>
      </c>
      <c r="AW1552" s="1">
        <f t="shared" si="199"/>
        <v>0.40911013944468172</v>
      </c>
    </row>
    <row r="1553" spans="1:49" x14ac:dyDescent="0.2">
      <c r="A1553">
        <v>1551</v>
      </c>
      <c r="B1553" t="s">
        <v>1895</v>
      </c>
      <c r="C1553" t="s">
        <v>1894</v>
      </c>
      <c r="F1553" t="s">
        <v>1893</v>
      </c>
      <c r="G1553" t="s">
        <v>5</v>
      </c>
      <c r="H1553" t="s">
        <v>4</v>
      </c>
      <c r="I1553" t="s">
        <v>1892</v>
      </c>
      <c r="J1553" t="s">
        <v>928</v>
      </c>
      <c r="K1553" t="s">
        <v>927</v>
      </c>
      <c r="L1553" t="s">
        <v>926</v>
      </c>
      <c r="M1553" t="s">
        <v>563</v>
      </c>
      <c r="N1553">
        <v>2</v>
      </c>
      <c r="O1553" t="s">
        <v>1891</v>
      </c>
      <c r="P1553" t="s">
        <v>1890</v>
      </c>
      <c r="Q1553" t="s">
        <v>1889</v>
      </c>
      <c r="R1553" s="7">
        <v>38899</v>
      </c>
      <c r="S1553" s="8">
        <f t="shared" si="192"/>
        <v>2006</v>
      </c>
      <c r="T1553" s="8">
        <v>2006</v>
      </c>
      <c r="U1553" s="8">
        <f t="shared" si="193"/>
        <v>16</v>
      </c>
      <c r="V1553" s="7">
        <v>38899</v>
      </c>
      <c r="W1553" t="s">
        <v>236</v>
      </c>
      <c r="X1553" s="2">
        <v>0.30399999999999999</v>
      </c>
      <c r="Y1553" s="6">
        <f t="shared" si="194"/>
        <v>8.115106377299057E-3</v>
      </c>
      <c r="AA1553">
        <v>8952477</v>
      </c>
      <c r="AB1553">
        <v>12250</v>
      </c>
      <c r="AD1553" t="s">
        <v>1</v>
      </c>
      <c r="AE1553">
        <v>48</v>
      </c>
      <c r="AF1553">
        <v>7</v>
      </c>
      <c r="AH1553" t="s">
        <v>1888</v>
      </c>
      <c r="AI1553" t="s">
        <v>1887</v>
      </c>
      <c r="AJ1553" t="s">
        <v>1886</v>
      </c>
      <c r="AK1553" t="s">
        <v>1885</v>
      </c>
      <c r="AL1553">
        <v>4</v>
      </c>
      <c r="AM1553" s="5">
        <f t="shared" si="195"/>
        <v>0.25</v>
      </c>
      <c r="AN1553" s="4">
        <f t="shared" si="196"/>
        <v>3.786444528587656E-4</v>
      </c>
      <c r="AO1553" s="3"/>
      <c r="AP1553">
        <v>0</v>
      </c>
      <c r="AR1553" t="s">
        <v>0</v>
      </c>
      <c r="AT1553" s="2" t="s">
        <v>6</v>
      </c>
      <c r="AU1553" s="1">
        <f t="shared" si="197"/>
        <v>0.57941677999669683</v>
      </c>
      <c r="AV1553" s="1">
        <f t="shared" si="198"/>
        <v>0.42468754150789112</v>
      </c>
      <c r="AW1553" s="1">
        <f t="shared" si="199"/>
        <v>0.2699583030190853</v>
      </c>
    </row>
    <row r="1554" spans="1:49" x14ac:dyDescent="0.2">
      <c r="A1554">
        <v>1552</v>
      </c>
      <c r="B1554" t="s">
        <v>1884</v>
      </c>
      <c r="C1554" t="s">
        <v>1883</v>
      </c>
      <c r="F1554" t="s">
        <v>1882</v>
      </c>
      <c r="G1554" t="s">
        <v>5</v>
      </c>
      <c r="H1554" t="s">
        <v>4</v>
      </c>
      <c r="I1554" t="s">
        <v>323</v>
      </c>
      <c r="J1554" t="s">
        <v>1881</v>
      </c>
      <c r="K1554" t="s">
        <v>1880</v>
      </c>
      <c r="L1554" t="s">
        <v>521</v>
      </c>
      <c r="M1554" t="s">
        <v>143</v>
      </c>
      <c r="N1554">
        <v>6</v>
      </c>
      <c r="O1554" t="s">
        <v>1879</v>
      </c>
      <c r="P1554" t="s">
        <v>1878</v>
      </c>
      <c r="Q1554" t="s">
        <v>1877</v>
      </c>
      <c r="R1554" s="7">
        <v>38899</v>
      </c>
      <c r="S1554" s="8">
        <f t="shared" si="192"/>
        <v>2006</v>
      </c>
      <c r="T1554" s="8">
        <v>2006</v>
      </c>
      <c r="U1554" s="8">
        <f t="shared" si="193"/>
        <v>16</v>
      </c>
      <c r="V1554" s="7">
        <v>38899</v>
      </c>
      <c r="W1554" t="s">
        <v>236</v>
      </c>
      <c r="X1554" s="2">
        <v>0.30399999999999999</v>
      </c>
      <c r="Y1554" s="6">
        <f t="shared" si="194"/>
        <v>8.115106377299057E-3</v>
      </c>
      <c r="AA1554">
        <v>8952477</v>
      </c>
      <c r="AB1554">
        <v>12250</v>
      </c>
      <c r="AD1554" t="s">
        <v>1</v>
      </c>
      <c r="AE1554">
        <v>48</v>
      </c>
      <c r="AF1554">
        <v>7</v>
      </c>
      <c r="AH1554" t="s">
        <v>1876</v>
      </c>
      <c r="AI1554" t="s">
        <v>1875</v>
      </c>
      <c r="AJ1554" t="s">
        <v>1874</v>
      </c>
      <c r="AK1554" t="s">
        <v>1873</v>
      </c>
      <c r="AL1554">
        <v>1</v>
      </c>
      <c r="AM1554" s="5">
        <f t="shared" si="195"/>
        <v>6.25E-2</v>
      </c>
      <c r="AN1554" s="4">
        <f t="shared" si="196"/>
        <v>9.46611132146914E-5</v>
      </c>
      <c r="AO1554" s="3"/>
      <c r="AP1554">
        <v>0</v>
      </c>
      <c r="AR1554" t="s">
        <v>0</v>
      </c>
      <c r="AT1554" s="2" t="s">
        <v>6</v>
      </c>
      <c r="AU1554" s="1">
        <f t="shared" si="197"/>
        <v>0.5708972798073747</v>
      </c>
      <c r="AV1554" s="1">
        <f t="shared" si="198"/>
        <v>0.41048837452568748</v>
      </c>
      <c r="AW1554" s="1">
        <f t="shared" si="199"/>
        <v>0.25007946924400015</v>
      </c>
    </row>
    <row r="1555" spans="1:49" x14ac:dyDescent="0.2">
      <c r="A1555">
        <v>1553</v>
      </c>
      <c r="B1555" t="s">
        <v>1872</v>
      </c>
      <c r="C1555" t="s">
        <v>1871</v>
      </c>
      <c r="F1555" t="s">
        <v>1851</v>
      </c>
      <c r="G1555" t="s">
        <v>5</v>
      </c>
      <c r="H1555" t="s">
        <v>4</v>
      </c>
      <c r="I1555" t="s">
        <v>744</v>
      </c>
      <c r="J1555">
        <v>60023813</v>
      </c>
      <c r="K1555" t="s">
        <v>954</v>
      </c>
      <c r="L1555" t="s">
        <v>383</v>
      </c>
      <c r="M1555" t="s">
        <v>103</v>
      </c>
      <c r="N1555">
        <v>3</v>
      </c>
      <c r="O1555" t="s">
        <v>1850</v>
      </c>
      <c r="P1555" t="s">
        <v>1849</v>
      </c>
      <c r="Q1555" t="s">
        <v>953</v>
      </c>
      <c r="R1555" s="7">
        <v>38899</v>
      </c>
      <c r="S1555" s="8">
        <f t="shared" si="192"/>
        <v>2006</v>
      </c>
      <c r="T1555" s="8">
        <v>2006</v>
      </c>
      <c r="U1555" s="8">
        <f t="shared" si="193"/>
        <v>16</v>
      </c>
      <c r="V1555" s="7">
        <v>38899</v>
      </c>
      <c r="W1555" t="s">
        <v>236</v>
      </c>
      <c r="X1555" s="2">
        <v>0.30399999999999999</v>
      </c>
      <c r="Y1555" s="6">
        <f t="shared" si="194"/>
        <v>8.115106377299057E-3</v>
      </c>
      <c r="AA1555">
        <v>8952477</v>
      </c>
      <c r="AB1555">
        <v>12250</v>
      </c>
      <c r="AD1555" t="s">
        <v>1</v>
      </c>
      <c r="AE1555">
        <v>48</v>
      </c>
      <c r="AF1555">
        <v>7</v>
      </c>
      <c r="AH1555" t="s">
        <v>1870</v>
      </c>
      <c r="AI1555" t="s">
        <v>1869</v>
      </c>
      <c r="AJ1555" t="s">
        <v>1846</v>
      </c>
      <c r="AK1555" t="s">
        <v>1868</v>
      </c>
      <c r="AL1555">
        <v>15</v>
      </c>
      <c r="AM1555" s="5">
        <f t="shared" si="195"/>
        <v>0.9375</v>
      </c>
      <c r="AN1555" s="4">
        <f t="shared" si="196"/>
        <v>1.4199166982203711E-3</v>
      </c>
      <c r="AO1555" s="3"/>
      <c r="AP1555">
        <v>0</v>
      </c>
      <c r="AR1555" t="s">
        <v>0</v>
      </c>
      <c r="AT1555" s="2" t="s">
        <v>6</v>
      </c>
      <c r="AU1555" s="1">
        <f t="shared" si="197"/>
        <v>0.61065494735754511</v>
      </c>
      <c r="AV1555" s="1">
        <f t="shared" si="198"/>
        <v>0.47675115377597138</v>
      </c>
      <c r="AW1555" s="1">
        <f t="shared" si="199"/>
        <v>0.34284736019439771</v>
      </c>
    </row>
    <row r="1556" spans="1:49" x14ac:dyDescent="0.2">
      <c r="A1556">
        <v>1554</v>
      </c>
      <c r="B1556" t="s">
        <v>1867</v>
      </c>
      <c r="C1556" t="s">
        <v>1866</v>
      </c>
      <c r="F1556" t="s">
        <v>1865</v>
      </c>
      <c r="G1556" t="s">
        <v>5</v>
      </c>
      <c r="H1556" t="s">
        <v>4</v>
      </c>
      <c r="I1556" t="s">
        <v>274</v>
      </c>
      <c r="J1556">
        <v>60014153</v>
      </c>
      <c r="K1556" t="s">
        <v>273</v>
      </c>
      <c r="L1556" t="s">
        <v>272</v>
      </c>
      <c r="M1556" t="s">
        <v>90</v>
      </c>
      <c r="N1556">
        <v>2</v>
      </c>
      <c r="O1556" t="s">
        <v>271</v>
      </c>
      <c r="P1556" t="s">
        <v>270</v>
      </c>
      <c r="Q1556" t="s">
        <v>269</v>
      </c>
      <c r="R1556" s="7">
        <v>38899</v>
      </c>
      <c r="S1556" s="8">
        <f t="shared" si="192"/>
        <v>2006</v>
      </c>
      <c r="T1556" s="8">
        <v>2006</v>
      </c>
      <c r="U1556" s="8">
        <f t="shared" si="193"/>
        <v>16</v>
      </c>
      <c r="V1556" s="7">
        <v>38899</v>
      </c>
      <c r="W1556" t="s">
        <v>236</v>
      </c>
      <c r="X1556" s="2">
        <v>0.30399999999999999</v>
      </c>
      <c r="Y1556" s="6">
        <f t="shared" si="194"/>
        <v>8.115106377299057E-3</v>
      </c>
      <c r="AA1556">
        <v>8952477</v>
      </c>
      <c r="AB1556">
        <v>12250</v>
      </c>
      <c r="AD1556" t="s">
        <v>1</v>
      </c>
      <c r="AE1556">
        <v>48</v>
      </c>
      <c r="AF1556">
        <v>7</v>
      </c>
      <c r="AH1556" t="s">
        <v>1864</v>
      </c>
      <c r="AI1556" t="s">
        <v>1863</v>
      </c>
      <c r="AJ1556" t="s">
        <v>1862</v>
      </c>
      <c r="AK1556" t="s">
        <v>1861</v>
      </c>
      <c r="AL1556">
        <v>10</v>
      </c>
      <c r="AM1556" s="5">
        <f t="shared" si="195"/>
        <v>0.625</v>
      </c>
      <c r="AN1556" s="4">
        <f t="shared" si="196"/>
        <v>9.4661113214691405E-4</v>
      </c>
      <c r="AO1556" s="3"/>
      <c r="AP1556">
        <v>0</v>
      </c>
      <c r="AR1556" t="s">
        <v>0</v>
      </c>
      <c r="AT1556" s="2" t="s">
        <v>6</v>
      </c>
      <c r="AU1556" s="1">
        <f t="shared" si="197"/>
        <v>0.5964557803753413</v>
      </c>
      <c r="AV1556" s="1">
        <f t="shared" si="198"/>
        <v>0.45308587547229862</v>
      </c>
      <c r="AW1556" s="1">
        <f t="shared" si="199"/>
        <v>0.30971597056925571</v>
      </c>
    </row>
    <row r="1557" spans="1:49" x14ac:dyDescent="0.2">
      <c r="A1557">
        <v>1555</v>
      </c>
      <c r="B1557" t="s">
        <v>1860</v>
      </c>
      <c r="C1557" t="s">
        <v>1859</v>
      </c>
      <c r="F1557" t="s">
        <v>1858</v>
      </c>
      <c r="G1557" t="s">
        <v>5</v>
      </c>
      <c r="H1557" t="s">
        <v>4</v>
      </c>
      <c r="I1557" t="s">
        <v>750</v>
      </c>
      <c r="J1557">
        <v>60018714</v>
      </c>
      <c r="K1557" t="s">
        <v>749</v>
      </c>
      <c r="L1557" t="s">
        <v>748</v>
      </c>
      <c r="M1557" t="s">
        <v>98</v>
      </c>
      <c r="N1557">
        <v>4</v>
      </c>
      <c r="O1557" t="s">
        <v>747</v>
      </c>
      <c r="P1557" t="s">
        <v>746</v>
      </c>
      <c r="Q1557" t="s">
        <v>745</v>
      </c>
      <c r="R1557" s="7">
        <v>38899</v>
      </c>
      <c r="S1557" s="8">
        <f t="shared" si="192"/>
        <v>2006</v>
      </c>
      <c r="T1557" s="8">
        <v>2006</v>
      </c>
      <c r="U1557" s="8">
        <f t="shared" si="193"/>
        <v>16</v>
      </c>
      <c r="V1557" s="7">
        <v>38899</v>
      </c>
      <c r="W1557" t="s">
        <v>236</v>
      </c>
      <c r="X1557" s="2">
        <v>0.30399999999999999</v>
      </c>
      <c r="Y1557" s="6">
        <f t="shared" si="194"/>
        <v>8.115106377299057E-3</v>
      </c>
      <c r="AA1557">
        <v>8952477</v>
      </c>
      <c r="AB1557">
        <v>12250</v>
      </c>
      <c r="AD1557" t="s">
        <v>1</v>
      </c>
      <c r="AE1557">
        <v>48</v>
      </c>
      <c r="AF1557">
        <v>7</v>
      </c>
      <c r="AH1557" t="s">
        <v>1857</v>
      </c>
      <c r="AI1557" t="s">
        <v>1856</v>
      </c>
      <c r="AJ1557" t="s">
        <v>1855</v>
      </c>
      <c r="AK1557" t="s">
        <v>1854</v>
      </c>
      <c r="AL1557">
        <v>73</v>
      </c>
      <c r="AM1557" s="5">
        <f t="shared" si="195"/>
        <v>4.5625</v>
      </c>
      <c r="AN1557" s="4">
        <f t="shared" si="196"/>
        <v>6.9102612646724723E-3</v>
      </c>
      <c r="AO1557" s="3"/>
      <c r="AP1557">
        <v>0</v>
      </c>
      <c r="AR1557" t="s">
        <v>0</v>
      </c>
      <c r="AT1557" s="2" t="s">
        <v>6</v>
      </c>
      <c r="AU1557" s="1">
        <f t="shared" si="197"/>
        <v>0.77536528435110808</v>
      </c>
      <c r="AV1557" s="1">
        <f t="shared" si="198"/>
        <v>0.75126838209857649</v>
      </c>
      <c r="AW1557" s="1">
        <f t="shared" si="199"/>
        <v>0.72717147984604469</v>
      </c>
    </row>
    <row r="1558" spans="1:49" x14ac:dyDescent="0.2">
      <c r="A1558">
        <v>1556</v>
      </c>
      <c r="B1558" t="s">
        <v>1853</v>
      </c>
      <c r="C1558" t="s">
        <v>1852</v>
      </c>
      <c r="F1558" t="s">
        <v>1851</v>
      </c>
      <c r="G1558" t="s">
        <v>5</v>
      </c>
      <c r="H1558" t="s">
        <v>4</v>
      </c>
      <c r="I1558" t="s">
        <v>744</v>
      </c>
      <c r="J1558">
        <v>60023813</v>
      </c>
      <c r="K1558" t="s">
        <v>954</v>
      </c>
      <c r="L1558" t="s">
        <v>383</v>
      </c>
      <c r="M1558" t="s">
        <v>103</v>
      </c>
      <c r="N1558">
        <v>3</v>
      </c>
      <c r="O1558" t="s">
        <v>1850</v>
      </c>
      <c r="P1558" t="s">
        <v>1849</v>
      </c>
      <c r="Q1558" t="s">
        <v>953</v>
      </c>
      <c r="R1558" s="7">
        <v>38899</v>
      </c>
      <c r="S1558" s="8">
        <f t="shared" si="192"/>
        <v>2006</v>
      </c>
      <c r="T1558" s="8">
        <v>2006</v>
      </c>
      <c r="U1558" s="8">
        <f t="shared" si="193"/>
        <v>16</v>
      </c>
      <c r="V1558" s="7">
        <v>38899</v>
      </c>
      <c r="W1558" t="s">
        <v>236</v>
      </c>
      <c r="X1558" s="2">
        <v>0.30399999999999999</v>
      </c>
      <c r="Y1558" s="6">
        <f t="shared" si="194"/>
        <v>8.115106377299057E-3</v>
      </c>
      <c r="AA1558">
        <v>8952477</v>
      </c>
      <c r="AB1558">
        <v>12250</v>
      </c>
      <c r="AD1558" t="s">
        <v>1</v>
      </c>
      <c r="AE1558">
        <v>48</v>
      </c>
      <c r="AF1558">
        <v>7</v>
      </c>
      <c r="AH1558" t="s">
        <v>1848</v>
      </c>
      <c r="AI1558" t="s">
        <v>1847</v>
      </c>
      <c r="AJ1558" t="s">
        <v>1846</v>
      </c>
      <c r="AK1558" t="s">
        <v>1845</v>
      </c>
      <c r="AL1558">
        <v>21</v>
      </c>
      <c r="AM1558" s="5">
        <f t="shared" si="195"/>
        <v>1.3125</v>
      </c>
      <c r="AN1558" s="4">
        <f t="shared" si="196"/>
        <v>1.9878833775085194E-3</v>
      </c>
      <c r="AO1558" s="3"/>
      <c r="AP1558">
        <v>0</v>
      </c>
      <c r="AR1558" t="s">
        <v>0</v>
      </c>
      <c r="AT1558" s="2" t="s">
        <v>6</v>
      </c>
      <c r="AU1558" s="1">
        <f t="shared" si="197"/>
        <v>0.62769394773618958</v>
      </c>
      <c r="AV1558" s="1">
        <f t="shared" si="198"/>
        <v>0.50514948774037882</v>
      </c>
      <c r="AW1558" s="1">
        <f t="shared" si="199"/>
        <v>0.38260502774456806</v>
      </c>
    </row>
    <row r="1559" spans="1:49" x14ac:dyDescent="0.2">
      <c r="A1559">
        <v>1557</v>
      </c>
      <c r="B1559" t="s">
        <v>1844</v>
      </c>
      <c r="C1559" t="s">
        <v>1843</v>
      </c>
      <c r="D1559" t="s">
        <v>1842</v>
      </c>
      <c r="F1559" t="s">
        <v>1841</v>
      </c>
      <c r="G1559" t="s">
        <v>5</v>
      </c>
      <c r="H1559" t="s">
        <v>4</v>
      </c>
      <c r="I1559" t="s">
        <v>1840</v>
      </c>
      <c r="J1559" t="s">
        <v>1839</v>
      </c>
      <c r="K1559" t="s">
        <v>1838</v>
      </c>
      <c r="L1559" t="s">
        <v>1837</v>
      </c>
      <c r="M1559" t="s">
        <v>1836</v>
      </c>
      <c r="N1559">
        <v>7</v>
      </c>
      <c r="O1559" t="s">
        <v>1835</v>
      </c>
      <c r="P1559" t="s">
        <v>1834</v>
      </c>
      <c r="Q1559" t="s">
        <v>1833</v>
      </c>
      <c r="R1559" s="7">
        <v>38899</v>
      </c>
      <c r="S1559" s="8">
        <f t="shared" si="192"/>
        <v>2006</v>
      </c>
      <c r="T1559" s="8">
        <v>2006</v>
      </c>
      <c r="U1559" s="8">
        <f t="shared" si="193"/>
        <v>16</v>
      </c>
      <c r="V1559" s="7">
        <v>38899</v>
      </c>
      <c r="W1559" t="s">
        <v>1832</v>
      </c>
      <c r="X1559" s="2">
        <v>0.435</v>
      </c>
      <c r="Y1559" s="6">
        <f t="shared" si="194"/>
        <v>1.1612076559622007E-2</v>
      </c>
      <c r="AA1559">
        <v>13841076</v>
      </c>
      <c r="AB1559">
        <v>27730</v>
      </c>
      <c r="AD1559" t="s">
        <v>1</v>
      </c>
      <c r="AE1559">
        <v>11</v>
      </c>
      <c r="AF1559">
        <v>8</v>
      </c>
      <c r="AH1559" t="s">
        <v>1831</v>
      </c>
      <c r="AI1559" t="s">
        <v>1830</v>
      </c>
      <c r="AJ1559" t="s">
        <v>1829</v>
      </c>
      <c r="AK1559" t="s">
        <v>1828</v>
      </c>
      <c r="AL1559">
        <v>9</v>
      </c>
      <c r="AM1559" s="5">
        <f t="shared" si="195"/>
        <v>0.5625</v>
      </c>
      <c r="AN1559" s="4">
        <f t="shared" si="196"/>
        <v>8.5195001893222262E-4</v>
      </c>
      <c r="AO1559" s="3"/>
      <c r="AP1559">
        <v>0</v>
      </c>
      <c r="AQ1559" t="s">
        <v>1827</v>
      </c>
      <c r="AR1559" t="s">
        <v>1826</v>
      </c>
      <c r="AS1559" t="s">
        <v>1825</v>
      </c>
      <c r="AT1559" s="2">
        <v>1.325</v>
      </c>
      <c r="AU1559" s="1">
        <f t="shared" si="197"/>
        <v>0.838403859741507</v>
      </c>
      <c r="AV1559" s="1">
        <f t="shared" si="198"/>
        <v>0.62320132892771152</v>
      </c>
      <c r="AW1559" s="1">
        <f t="shared" si="199"/>
        <v>0.40799879811391582</v>
      </c>
    </row>
    <row r="1560" spans="1:49" x14ac:dyDescent="0.2">
      <c r="A1560">
        <v>1558</v>
      </c>
      <c r="B1560" t="s">
        <v>1824</v>
      </c>
      <c r="C1560" t="s">
        <v>1823</v>
      </c>
      <c r="D1560" t="s">
        <v>1822</v>
      </c>
      <c r="F1560" t="s">
        <v>1821</v>
      </c>
      <c r="G1560" t="s">
        <v>5</v>
      </c>
      <c r="H1560" t="s">
        <v>4</v>
      </c>
      <c r="I1560" t="s">
        <v>1820</v>
      </c>
      <c r="J1560">
        <v>60032350</v>
      </c>
      <c r="K1560" t="s">
        <v>419</v>
      </c>
      <c r="L1560" t="s">
        <v>418</v>
      </c>
      <c r="M1560" t="s">
        <v>25</v>
      </c>
      <c r="N1560">
        <v>1</v>
      </c>
      <c r="O1560" t="s">
        <v>1819</v>
      </c>
      <c r="P1560">
        <v>24776941200</v>
      </c>
      <c r="Q1560">
        <v>60032350</v>
      </c>
      <c r="R1560" s="7">
        <v>38899</v>
      </c>
      <c r="S1560" s="8">
        <f t="shared" si="192"/>
        <v>2006</v>
      </c>
      <c r="T1560" s="8">
        <v>2006</v>
      </c>
      <c r="U1560" s="8">
        <f t="shared" si="193"/>
        <v>16</v>
      </c>
      <c r="V1560" s="7">
        <v>38899</v>
      </c>
      <c r="W1560" t="s">
        <v>790</v>
      </c>
      <c r="X1560" s="2">
        <v>1.1339999999999999</v>
      </c>
      <c r="Y1560" s="6">
        <f t="shared" si="194"/>
        <v>3.0271482341635299E-2</v>
      </c>
      <c r="AA1560">
        <v>945765</v>
      </c>
      <c r="AB1560">
        <v>12372</v>
      </c>
      <c r="AD1560" t="s">
        <v>1</v>
      </c>
      <c r="AE1560">
        <v>59</v>
      </c>
      <c r="AF1560" s="10">
        <v>44317</v>
      </c>
      <c r="AH1560" t="s">
        <v>1818</v>
      </c>
      <c r="AI1560" t="s">
        <v>1817</v>
      </c>
      <c r="AK1560" t="s">
        <v>1816</v>
      </c>
      <c r="AL1560">
        <v>5</v>
      </c>
      <c r="AM1560" s="5">
        <f t="shared" si="195"/>
        <v>0.3125</v>
      </c>
      <c r="AN1560" s="4">
        <f t="shared" si="196"/>
        <v>4.7330556607345703E-4</v>
      </c>
      <c r="AO1560" s="3"/>
      <c r="AP1560">
        <v>0</v>
      </c>
      <c r="AR1560" t="s">
        <v>0</v>
      </c>
      <c r="AT1560" s="2">
        <v>2.4129999999999998</v>
      </c>
      <c r="AU1560" s="1">
        <f t="shared" si="197"/>
        <v>2.1332029308966742</v>
      </c>
      <c r="AV1560" s="1">
        <f t="shared" si="198"/>
        <v>1.5372393953854377</v>
      </c>
      <c r="AW1560" s="1">
        <f t="shared" si="199"/>
        <v>0.94127585987420093</v>
      </c>
    </row>
    <row r="1561" spans="1:49" x14ac:dyDescent="0.2">
      <c r="A1561">
        <v>1559</v>
      </c>
      <c r="B1561" t="s">
        <v>1815</v>
      </c>
      <c r="C1561" t="s">
        <v>1814</v>
      </c>
      <c r="D1561" t="s">
        <v>1813</v>
      </c>
      <c r="F1561" t="s">
        <v>1812</v>
      </c>
      <c r="G1561" t="s">
        <v>5</v>
      </c>
      <c r="H1561" t="s">
        <v>4</v>
      </c>
      <c r="I1561" t="s">
        <v>1237</v>
      </c>
      <c r="J1561" t="s">
        <v>1811</v>
      </c>
      <c r="K1561" t="s">
        <v>1810</v>
      </c>
      <c r="L1561" t="s">
        <v>1809</v>
      </c>
      <c r="M1561" t="s">
        <v>183</v>
      </c>
      <c r="N1561">
        <v>7</v>
      </c>
      <c r="O1561" t="s">
        <v>1808</v>
      </c>
      <c r="P1561" t="s">
        <v>1807</v>
      </c>
      <c r="Q1561" t="s">
        <v>1806</v>
      </c>
      <c r="R1561" s="7">
        <v>38899</v>
      </c>
      <c r="S1561" s="8">
        <f t="shared" si="192"/>
        <v>2006</v>
      </c>
      <c r="T1561" s="8">
        <v>2006</v>
      </c>
      <c r="U1561" s="8">
        <f t="shared" si="193"/>
        <v>16</v>
      </c>
      <c r="V1561" s="7">
        <v>38899</v>
      </c>
      <c r="W1561" t="s">
        <v>790</v>
      </c>
      <c r="X1561" s="2">
        <v>1.1339999999999999</v>
      </c>
      <c r="Y1561" s="6">
        <f t="shared" si="194"/>
        <v>3.0271482341635299E-2</v>
      </c>
      <c r="AA1561">
        <v>945765</v>
      </c>
      <c r="AB1561">
        <v>12372</v>
      </c>
      <c r="AD1561" t="s">
        <v>1</v>
      </c>
      <c r="AE1561">
        <v>59</v>
      </c>
      <c r="AF1561" s="10">
        <v>44317</v>
      </c>
      <c r="AH1561" t="s">
        <v>1805</v>
      </c>
      <c r="AI1561" t="s">
        <v>1804</v>
      </c>
      <c r="AK1561" t="s">
        <v>1803</v>
      </c>
      <c r="AL1561">
        <v>27</v>
      </c>
      <c r="AM1561" s="5">
        <f t="shared" si="195"/>
        <v>1.6875</v>
      </c>
      <c r="AN1561" s="4">
        <f t="shared" si="196"/>
        <v>2.5558500567966678E-3</v>
      </c>
      <c r="AO1561" s="3"/>
      <c r="AP1561">
        <v>0</v>
      </c>
      <c r="AQ1561" t="s">
        <v>1802</v>
      </c>
      <c r="AR1561" t="s">
        <v>0</v>
      </c>
      <c r="AS1561" t="s">
        <v>1801</v>
      </c>
      <c r="AT1561" s="2">
        <v>2.4129999999999998</v>
      </c>
      <c r="AU1561" s="1">
        <f t="shared" si="197"/>
        <v>2.1956792656183706</v>
      </c>
      <c r="AV1561" s="1">
        <f t="shared" si="198"/>
        <v>1.6413666199215984</v>
      </c>
      <c r="AW1561" s="1">
        <f t="shared" si="199"/>
        <v>1.0870539742248255</v>
      </c>
    </row>
    <row r="1562" spans="1:49" x14ac:dyDescent="0.2">
      <c r="A1562">
        <v>1560</v>
      </c>
      <c r="B1562" t="s">
        <v>1800</v>
      </c>
      <c r="C1562" t="s">
        <v>1799</v>
      </c>
      <c r="D1562" t="s">
        <v>1798</v>
      </c>
      <c r="F1562" t="s">
        <v>1797</v>
      </c>
      <c r="G1562" t="s">
        <v>5</v>
      </c>
      <c r="H1562" t="s">
        <v>4</v>
      </c>
      <c r="I1562" t="s">
        <v>1796</v>
      </c>
      <c r="J1562">
        <v>60006288</v>
      </c>
      <c r="K1562" t="s">
        <v>845</v>
      </c>
      <c r="L1562" t="s">
        <v>844</v>
      </c>
      <c r="M1562" t="s">
        <v>220</v>
      </c>
      <c r="N1562">
        <v>2</v>
      </c>
      <c r="O1562" t="s">
        <v>1795</v>
      </c>
      <c r="P1562" t="s">
        <v>1794</v>
      </c>
      <c r="Q1562" t="s">
        <v>1793</v>
      </c>
      <c r="R1562" s="7">
        <v>38899</v>
      </c>
      <c r="S1562" s="8">
        <f t="shared" si="192"/>
        <v>2006</v>
      </c>
      <c r="T1562" s="8">
        <v>2006</v>
      </c>
      <c r="U1562" s="8">
        <f t="shared" si="193"/>
        <v>16</v>
      </c>
      <c r="V1562" s="7">
        <v>38899</v>
      </c>
      <c r="W1562" t="s">
        <v>790</v>
      </c>
      <c r="X1562" s="2">
        <v>1.1339999999999999</v>
      </c>
      <c r="Y1562" s="6">
        <f t="shared" si="194"/>
        <v>3.0271482341635299E-2</v>
      </c>
      <c r="AA1562">
        <v>945765</v>
      </c>
      <c r="AB1562">
        <v>12372</v>
      </c>
      <c r="AD1562" t="s">
        <v>1</v>
      </c>
      <c r="AE1562">
        <v>59</v>
      </c>
      <c r="AF1562" s="10">
        <v>44317</v>
      </c>
      <c r="AH1562" t="s">
        <v>659</v>
      </c>
      <c r="AI1562" t="s">
        <v>1792</v>
      </c>
      <c r="AK1562" t="s">
        <v>1791</v>
      </c>
      <c r="AL1562">
        <v>0</v>
      </c>
      <c r="AM1562" s="5">
        <f t="shared" si="195"/>
        <v>0</v>
      </c>
      <c r="AN1562" s="4">
        <f t="shared" si="196"/>
        <v>0</v>
      </c>
      <c r="AO1562" s="3"/>
      <c r="AP1562">
        <v>0</v>
      </c>
      <c r="AR1562" t="s">
        <v>0</v>
      </c>
      <c r="AT1562" s="2">
        <v>2.4129999999999998</v>
      </c>
      <c r="AU1562" s="1">
        <f t="shared" si="197"/>
        <v>2.119003763914471</v>
      </c>
      <c r="AV1562" s="1">
        <f t="shared" si="198"/>
        <v>1.5135741170817649</v>
      </c>
      <c r="AW1562" s="1">
        <f t="shared" si="199"/>
        <v>0.90814447024905898</v>
      </c>
    </row>
    <row r="1563" spans="1:49" x14ac:dyDescent="0.2">
      <c r="A1563">
        <v>1561</v>
      </c>
      <c r="B1563" t="s">
        <v>1790</v>
      </c>
      <c r="C1563" t="s">
        <v>1789</v>
      </c>
      <c r="D1563" t="s">
        <v>1788</v>
      </c>
      <c r="F1563" t="s">
        <v>1787</v>
      </c>
      <c r="G1563" t="s">
        <v>5</v>
      </c>
      <c r="H1563" t="s">
        <v>4</v>
      </c>
      <c r="I1563" t="s">
        <v>1786</v>
      </c>
      <c r="J1563" t="s">
        <v>1785</v>
      </c>
      <c r="K1563" t="s">
        <v>1784</v>
      </c>
      <c r="L1563" t="s">
        <v>1783</v>
      </c>
      <c r="M1563" t="s">
        <v>334</v>
      </c>
      <c r="N1563">
        <v>11</v>
      </c>
      <c r="O1563" t="s">
        <v>1782</v>
      </c>
      <c r="P1563" t="s">
        <v>1781</v>
      </c>
      <c r="Q1563" t="s">
        <v>1780</v>
      </c>
      <c r="R1563" s="7">
        <v>38899</v>
      </c>
      <c r="S1563" s="8">
        <f t="shared" si="192"/>
        <v>2006</v>
      </c>
      <c r="T1563" s="8">
        <v>2006</v>
      </c>
      <c r="U1563" s="8">
        <f t="shared" si="193"/>
        <v>16</v>
      </c>
      <c r="V1563" s="7">
        <v>38899</v>
      </c>
      <c r="W1563" t="s">
        <v>1779</v>
      </c>
      <c r="X1563" s="2">
        <v>1.234</v>
      </c>
      <c r="Y1563" s="6">
        <f t="shared" si="194"/>
        <v>3.2940925228904731E-2</v>
      </c>
      <c r="AA1563">
        <v>9284931</v>
      </c>
      <c r="AB1563">
        <v>17813</v>
      </c>
      <c r="AD1563" t="s">
        <v>1</v>
      </c>
      <c r="AE1563">
        <v>26</v>
      </c>
      <c r="AF1563" s="10">
        <v>44382</v>
      </c>
      <c r="AH1563" t="s">
        <v>1778</v>
      </c>
      <c r="AI1563" t="s">
        <v>1777</v>
      </c>
      <c r="AJ1563" t="s">
        <v>1776</v>
      </c>
      <c r="AK1563" t="s">
        <v>1775</v>
      </c>
      <c r="AL1563">
        <v>13</v>
      </c>
      <c r="AM1563" s="5">
        <f t="shared" si="195"/>
        <v>0.8125</v>
      </c>
      <c r="AN1563" s="4">
        <f t="shared" si="196"/>
        <v>1.2305944717909882E-3</v>
      </c>
      <c r="AO1563" s="3"/>
      <c r="AP1563">
        <v>0</v>
      </c>
      <c r="AR1563" t="s">
        <v>0</v>
      </c>
      <c r="AT1563" s="2" t="s">
        <v>6</v>
      </c>
      <c r="AU1563" s="1">
        <f t="shared" si="197"/>
        <v>2.3427826001770606</v>
      </c>
      <c r="AV1563" s="1">
        <f t="shared" si="198"/>
        <v>1.7085759850347861</v>
      </c>
      <c r="AW1563" s="1">
        <f t="shared" si="199"/>
        <v>1.0743693698925112</v>
      </c>
    </row>
    <row r="1564" spans="1:49" x14ac:dyDescent="0.2">
      <c r="A1564">
        <v>1562</v>
      </c>
      <c r="B1564" t="s">
        <v>1774</v>
      </c>
      <c r="C1564" t="s">
        <v>1773</v>
      </c>
      <c r="D1564" t="s">
        <v>1772</v>
      </c>
      <c r="F1564" t="s">
        <v>1771</v>
      </c>
      <c r="G1564" t="s">
        <v>5</v>
      </c>
      <c r="H1564" t="s">
        <v>4</v>
      </c>
      <c r="I1564" t="s">
        <v>1770</v>
      </c>
      <c r="J1564">
        <v>60005429</v>
      </c>
      <c r="K1564" t="s">
        <v>663</v>
      </c>
      <c r="L1564" t="s">
        <v>662</v>
      </c>
      <c r="M1564" t="s">
        <v>254</v>
      </c>
      <c r="N1564">
        <v>3</v>
      </c>
      <c r="O1564" t="s">
        <v>1769</v>
      </c>
      <c r="P1564" t="s">
        <v>1768</v>
      </c>
      <c r="Q1564" t="s">
        <v>1767</v>
      </c>
      <c r="R1564" s="7">
        <v>38899</v>
      </c>
      <c r="S1564" s="8">
        <f t="shared" si="192"/>
        <v>2006</v>
      </c>
      <c r="T1564" s="8">
        <v>2006</v>
      </c>
      <c r="U1564" s="8">
        <f t="shared" si="193"/>
        <v>16</v>
      </c>
      <c r="V1564" s="7">
        <v>38899</v>
      </c>
      <c r="W1564" t="s">
        <v>1766</v>
      </c>
      <c r="X1564" s="2">
        <v>0.26400000000000001</v>
      </c>
      <c r="Y1564" s="6">
        <f t="shared" si="194"/>
        <v>7.0473292223912874E-3</v>
      </c>
      <c r="AA1564">
        <v>1679260</v>
      </c>
      <c r="AB1564">
        <v>17932</v>
      </c>
      <c r="AD1564" t="s">
        <v>1</v>
      </c>
      <c r="AE1564">
        <v>39</v>
      </c>
      <c r="AF1564">
        <v>4</v>
      </c>
      <c r="AH1564" t="s">
        <v>1765</v>
      </c>
      <c r="AI1564" t="s">
        <v>1764</v>
      </c>
      <c r="AJ1564" t="s">
        <v>1763</v>
      </c>
      <c r="AK1564" t="s">
        <v>1762</v>
      </c>
      <c r="AL1564">
        <v>5</v>
      </c>
      <c r="AM1564" s="5">
        <f t="shared" si="195"/>
        <v>0.3125</v>
      </c>
      <c r="AN1564" s="4">
        <f t="shared" si="196"/>
        <v>4.7330556607345703E-4</v>
      </c>
      <c r="AO1564" s="3"/>
      <c r="AP1564">
        <v>0</v>
      </c>
      <c r="AR1564" t="s">
        <v>1761</v>
      </c>
      <c r="AS1564" t="s">
        <v>1760</v>
      </c>
      <c r="AT1564" s="2" t="s">
        <v>6</v>
      </c>
      <c r="AU1564" s="1">
        <f t="shared" si="197"/>
        <v>0.50751221254959378</v>
      </c>
      <c r="AV1564" s="1">
        <f t="shared" si="198"/>
        <v>0.37603173942323725</v>
      </c>
      <c r="AW1564" s="1">
        <f t="shared" si="199"/>
        <v>0.24455126629688062</v>
      </c>
    </row>
    <row r="1565" spans="1:49" x14ac:dyDescent="0.2">
      <c r="A1565">
        <v>1563</v>
      </c>
      <c r="B1565" t="s">
        <v>1759</v>
      </c>
      <c r="C1565" t="s">
        <v>1758</v>
      </c>
      <c r="D1565" t="s">
        <v>1757</v>
      </c>
      <c r="F1565" t="s">
        <v>1756</v>
      </c>
      <c r="G1565" t="s">
        <v>5</v>
      </c>
      <c r="H1565" t="s">
        <v>4</v>
      </c>
      <c r="I1565" t="s">
        <v>1755</v>
      </c>
      <c r="J1565" t="s">
        <v>1754</v>
      </c>
      <c r="K1565" t="s">
        <v>1753</v>
      </c>
      <c r="L1565" t="s">
        <v>1752</v>
      </c>
      <c r="M1565" t="s">
        <v>1751</v>
      </c>
      <c r="N1565">
        <v>4</v>
      </c>
      <c r="O1565" t="s">
        <v>1750</v>
      </c>
      <c r="P1565" t="s">
        <v>1749</v>
      </c>
      <c r="Q1565" t="s">
        <v>1748</v>
      </c>
      <c r="R1565" s="7">
        <v>38899</v>
      </c>
      <c r="S1565" s="8">
        <f t="shared" si="192"/>
        <v>2006</v>
      </c>
      <c r="T1565" s="8">
        <v>2006</v>
      </c>
      <c r="U1565" s="8">
        <f t="shared" si="193"/>
        <v>16</v>
      </c>
      <c r="V1565" s="7">
        <v>38899</v>
      </c>
      <c r="W1565" t="s">
        <v>1747</v>
      </c>
      <c r="X1565" s="2">
        <v>0.84499999999999997</v>
      </c>
      <c r="Y1565" s="6">
        <f t="shared" si="194"/>
        <v>2.2556792397426657E-2</v>
      </c>
      <c r="AA1565">
        <v>3787796</v>
      </c>
      <c r="AB1565">
        <v>16044</v>
      </c>
      <c r="AD1565" t="s">
        <v>1</v>
      </c>
      <c r="AE1565">
        <v>76</v>
      </c>
      <c r="AF1565">
        <v>11</v>
      </c>
      <c r="AH1565" t="s">
        <v>1746</v>
      </c>
      <c r="AI1565" t="s">
        <v>1745</v>
      </c>
      <c r="AJ1565" t="s">
        <v>1744</v>
      </c>
      <c r="AK1565" t="s">
        <v>1743</v>
      </c>
      <c r="AL1565">
        <v>26</v>
      </c>
      <c r="AM1565" s="5">
        <f t="shared" si="195"/>
        <v>1.625</v>
      </c>
      <c r="AN1565" s="4">
        <f t="shared" si="196"/>
        <v>2.4611889435819764E-3</v>
      </c>
      <c r="AO1565" s="3"/>
      <c r="AP1565">
        <v>0</v>
      </c>
      <c r="AR1565" t="s">
        <v>0</v>
      </c>
      <c r="AT1565" s="2">
        <v>3.4140000000000001</v>
      </c>
      <c r="AU1565" s="1">
        <f t="shared" si="197"/>
        <v>1.6528111361273252</v>
      </c>
      <c r="AV1565" s="1">
        <f t="shared" si="198"/>
        <v>1.2508990670504316</v>
      </c>
      <c r="AW1565" s="1">
        <f t="shared" si="199"/>
        <v>0.84898699797353805</v>
      </c>
    </row>
    <row r="1566" spans="1:49" x14ac:dyDescent="0.2">
      <c r="A1566">
        <v>1564</v>
      </c>
      <c r="B1566" t="s">
        <v>1742</v>
      </c>
      <c r="C1566" t="s">
        <v>1741</v>
      </c>
      <c r="D1566" t="s">
        <v>1740</v>
      </c>
      <c r="F1566" t="s">
        <v>1739</v>
      </c>
      <c r="G1566" t="s">
        <v>5</v>
      </c>
      <c r="H1566" t="s">
        <v>4</v>
      </c>
      <c r="I1566" t="s">
        <v>1738</v>
      </c>
      <c r="J1566">
        <v>60028868</v>
      </c>
      <c r="K1566" t="s">
        <v>1737</v>
      </c>
      <c r="L1566" t="s">
        <v>1736</v>
      </c>
      <c r="M1566" t="s">
        <v>25</v>
      </c>
      <c r="N1566">
        <v>3</v>
      </c>
      <c r="O1566" t="s">
        <v>1735</v>
      </c>
      <c r="P1566" t="s">
        <v>1734</v>
      </c>
      <c r="Q1566" t="s">
        <v>1733</v>
      </c>
      <c r="R1566" s="7">
        <v>38899</v>
      </c>
      <c r="S1566" s="8">
        <f t="shared" si="192"/>
        <v>2006</v>
      </c>
      <c r="T1566" s="8">
        <v>2006</v>
      </c>
      <c r="U1566" s="8">
        <f t="shared" si="193"/>
        <v>16</v>
      </c>
      <c r="V1566" s="7">
        <v>38899</v>
      </c>
      <c r="W1566" t="s">
        <v>1732</v>
      </c>
      <c r="X1566" s="2">
        <v>0.28899999999999998</v>
      </c>
      <c r="Y1566" s="6">
        <f t="shared" si="194"/>
        <v>7.7146899442086438E-3</v>
      </c>
      <c r="AA1566">
        <v>262692</v>
      </c>
      <c r="AB1566">
        <v>9500153939</v>
      </c>
      <c r="AD1566" t="s">
        <v>1</v>
      </c>
      <c r="AE1566">
        <v>37</v>
      </c>
      <c r="AF1566">
        <v>7</v>
      </c>
      <c r="AH1566" t="s">
        <v>1731</v>
      </c>
      <c r="AI1566" t="s">
        <v>1730</v>
      </c>
      <c r="AJ1566" t="s">
        <v>1729</v>
      </c>
      <c r="AK1566" t="s">
        <v>1728</v>
      </c>
      <c r="AL1566">
        <v>7</v>
      </c>
      <c r="AM1566" s="5">
        <f t="shared" si="195"/>
        <v>0.4375</v>
      </c>
      <c r="AN1566" s="4">
        <f t="shared" si="196"/>
        <v>6.6262779250283988E-4</v>
      </c>
      <c r="AO1566" s="3"/>
      <c r="AP1566">
        <v>0</v>
      </c>
      <c r="AR1566" t="s">
        <v>0</v>
      </c>
      <c r="AS1566" t="s">
        <v>1727</v>
      </c>
      <c r="AT1566" s="2">
        <v>1.605</v>
      </c>
      <c r="AU1566" s="1">
        <f t="shared" si="197"/>
        <v>0.55990712986969016</v>
      </c>
      <c r="AV1566" s="1">
        <f t="shared" si="198"/>
        <v>0.41886588683557419</v>
      </c>
      <c r="AW1566" s="1">
        <f t="shared" si="199"/>
        <v>0.2778246438014581</v>
      </c>
    </row>
    <row r="1567" spans="1:49" x14ac:dyDescent="0.2">
      <c r="A1567">
        <v>1565</v>
      </c>
      <c r="B1567" t="s">
        <v>1726</v>
      </c>
      <c r="C1567" t="s">
        <v>1725</v>
      </c>
      <c r="D1567" t="s">
        <v>1724</v>
      </c>
      <c r="F1567" t="s">
        <v>1723</v>
      </c>
      <c r="G1567" t="s">
        <v>5</v>
      </c>
      <c r="H1567" t="s">
        <v>4</v>
      </c>
      <c r="I1567" t="s">
        <v>1722</v>
      </c>
      <c r="J1567">
        <v>60027272</v>
      </c>
      <c r="K1567" t="s">
        <v>413</v>
      </c>
      <c r="L1567" t="s">
        <v>412</v>
      </c>
      <c r="M1567" t="s">
        <v>54</v>
      </c>
      <c r="N1567">
        <v>2</v>
      </c>
      <c r="O1567" t="s">
        <v>1721</v>
      </c>
      <c r="P1567" t="s">
        <v>1720</v>
      </c>
      <c r="Q1567" t="s">
        <v>1719</v>
      </c>
      <c r="R1567" s="7">
        <v>38899</v>
      </c>
      <c r="S1567" s="8">
        <f t="shared" si="192"/>
        <v>2006</v>
      </c>
      <c r="T1567" s="8">
        <v>2006</v>
      </c>
      <c r="U1567" s="8">
        <f t="shared" si="193"/>
        <v>16</v>
      </c>
      <c r="V1567" s="7">
        <v>38899</v>
      </c>
      <c r="W1567" t="s">
        <v>15</v>
      </c>
      <c r="X1567" s="2">
        <v>0.90700000000000003</v>
      </c>
      <c r="Y1567" s="6">
        <f t="shared" si="194"/>
        <v>2.4211846987533703E-2</v>
      </c>
      <c r="AA1567">
        <v>1651684</v>
      </c>
      <c r="AB1567">
        <v>25548</v>
      </c>
      <c r="AD1567" t="s">
        <v>1</v>
      </c>
      <c r="AE1567">
        <v>86</v>
      </c>
      <c r="AF1567">
        <v>7</v>
      </c>
      <c r="AH1567" t="s">
        <v>1718</v>
      </c>
      <c r="AI1567" t="s">
        <v>1717</v>
      </c>
      <c r="AJ1567" t="s">
        <v>1716</v>
      </c>
      <c r="AK1567" t="s">
        <v>1715</v>
      </c>
      <c r="AL1567">
        <v>6</v>
      </c>
      <c r="AM1567" s="5">
        <f t="shared" si="195"/>
        <v>0.375</v>
      </c>
      <c r="AN1567" s="4">
        <f t="shared" si="196"/>
        <v>5.6796667928814845E-4</v>
      </c>
      <c r="AO1567" s="3"/>
      <c r="AP1567">
        <v>0</v>
      </c>
      <c r="AR1567" t="s">
        <v>0</v>
      </c>
      <c r="AT1567" s="2">
        <v>4.6619999999999999</v>
      </c>
      <c r="AU1567" s="1">
        <f t="shared" si="197"/>
        <v>1.7118682895060033</v>
      </c>
      <c r="AV1567" s="1">
        <f t="shared" si="198"/>
        <v>1.2389906833410926</v>
      </c>
      <c r="AW1567" s="1">
        <f t="shared" si="199"/>
        <v>0.76611307717618149</v>
      </c>
    </row>
    <row r="1568" spans="1:49" x14ac:dyDescent="0.2">
      <c r="A1568">
        <v>1566</v>
      </c>
      <c r="B1568" t="s">
        <v>1714</v>
      </c>
      <c r="C1568" t="s">
        <v>1713</v>
      </c>
      <c r="D1568" t="s">
        <v>1712</v>
      </c>
      <c r="F1568" t="s">
        <v>1711</v>
      </c>
      <c r="G1568" t="s">
        <v>5</v>
      </c>
      <c r="H1568" t="s">
        <v>4</v>
      </c>
      <c r="I1568" t="s">
        <v>1710</v>
      </c>
      <c r="J1568" t="s">
        <v>1709</v>
      </c>
      <c r="K1568" t="s">
        <v>1708</v>
      </c>
      <c r="L1568" t="s">
        <v>1707</v>
      </c>
      <c r="M1568" t="s">
        <v>280</v>
      </c>
      <c r="N1568">
        <v>5</v>
      </c>
      <c r="O1568" t="s">
        <v>1706</v>
      </c>
      <c r="P1568" t="s">
        <v>1705</v>
      </c>
      <c r="Q1568" t="s">
        <v>1704</v>
      </c>
      <c r="R1568" s="7">
        <v>38899</v>
      </c>
      <c r="S1568" s="8">
        <f t="shared" si="192"/>
        <v>2006</v>
      </c>
      <c r="T1568" s="8">
        <v>2006</v>
      </c>
      <c r="U1568" s="8">
        <f t="shared" si="193"/>
        <v>16</v>
      </c>
      <c r="V1568" s="7">
        <v>38899</v>
      </c>
      <c r="W1568" t="s">
        <v>38</v>
      </c>
      <c r="X1568" s="2">
        <v>1.23</v>
      </c>
      <c r="Y1568" s="6">
        <f t="shared" si="194"/>
        <v>3.2834147513413951E-2</v>
      </c>
      <c r="AA1568">
        <v>9638695</v>
      </c>
      <c r="AB1568">
        <v>17852</v>
      </c>
      <c r="AD1568" t="s">
        <v>1</v>
      </c>
      <c r="AE1568">
        <v>39</v>
      </c>
      <c r="AF1568">
        <v>5</v>
      </c>
      <c r="AH1568" t="s">
        <v>1703</v>
      </c>
      <c r="AI1568" t="s">
        <v>1702</v>
      </c>
      <c r="AJ1568" t="s">
        <v>1701</v>
      </c>
      <c r="AK1568" t="s">
        <v>1700</v>
      </c>
      <c r="AL1568">
        <v>58</v>
      </c>
      <c r="AM1568" s="5">
        <f t="shared" si="195"/>
        <v>3.625</v>
      </c>
      <c r="AN1568" s="4">
        <f t="shared" si="196"/>
        <v>5.4903445664521017E-3</v>
      </c>
      <c r="AO1568" s="3"/>
      <c r="AP1568">
        <v>0</v>
      </c>
      <c r="AQ1568" t="s">
        <v>554</v>
      </c>
      <c r="AR1568" t="s">
        <v>0</v>
      </c>
      <c r="AS1568" t="s">
        <v>553</v>
      </c>
      <c r="AT1568" s="2" t="s">
        <v>6</v>
      </c>
      <c r="AU1568" s="1">
        <f t="shared" si="197"/>
        <v>2.4631006629325394</v>
      </c>
      <c r="AV1568" s="1">
        <f t="shared" si="198"/>
        <v>1.9162246039933026</v>
      </c>
      <c r="AW1568" s="1">
        <f t="shared" si="199"/>
        <v>1.3693485450540654</v>
      </c>
    </row>
    <row r="1569" spans="1:49" x14ac:dyDescent="0.2">
      <c r="A1569">
        <v>1567</v>
      </c>
      <c r="B1569" t="s">
        <v>1699</v>
      </c>
      <c r="C1569" t="s">
        <v>1698</v>
      </c>
      <c r="D1569" t="s">
        <v>1697</v>
      </c>
      <c r="F1569" t="s">
        <v>1696</v>
      </c>
      <c r="G1569" t="s">
        <v>5</v>
      </c>
      <c r="H1569" t="s">
        <v>4</v>
      </c>
      <c r="I1569" t="s">
        <v>1695</v>
      </c>
      <c r="J1569" t="s">
        <v>1689</v>
      </c>
      <c r="K1569" t="s">
        <v>1694</v>
      </c>
      <c r="L1569" t="s">
        <v>1693</v>
      </c>
      <c r="M1569" t="s">
        <v>1692</v>
      </c>
      <c r="N1569">
        <v>3</v>
      </c>
      <c r="O1569" t="s">
        <v>1691</v>
      </c>
      <c r="P1569" t="s">
        <v>1690</v>
      </c>
      <c r="Q1569" t="s">
        <v>1689</v>
      </c>
      <c r="R1569" s="7">
        <v>38899</v>
      </c>
      <c r="S1569" s="8">
        <f t="shared" si="192"/>
        <v>2006</v>
      </c>
      <c r="T1569" s="8">
        <v>2006</v>
      </c>
      <c r="U1569" s="8">
        <f t="shared" si="193"/>
        <v>16</v>
      </c>
      <c r="V1569" s="7">
        <v>38899</v>
      </c>
      <c r="W1569" t="s">
        <v>1688</v>
      </c>
      <c r="X1569" s="2" t="s">
        <v>6</v>
      </c>
      <c r="Y1569" s="6" t="e">
        <f t="shared" si="194"/>
        <v>#VALUE!</v>
      </c>
      <c r="AA1569">
        <v>9205632</v>
      </c>
      <c r="AB1569">
        <v>29087</v>
      </c>
      <c r="AD1569" t="s">
        <v>1</v>
      </c>
      <c r="AE1569">
        <v>157</v>
      </c>
      <c r="AF1569">
        <v>1</v>
      </c>
      <c r="AH1569" t="s">
        <v>1687</v>
      </c>
      <c r="AI1569" t="s">
        <v>1686</v>
      </c>
      <c r="AK1569" t="s">
        <v>1685</v>
      </c>
      <c r="AL1569">
        <v>0</v>
      </c>
      <c r="AM1569" s="5">
        <f t="shared" si="195"/>
        <v>0</v>
      </c>
      <c r="AN1569" s="4">
        <f t="shared" si="196"/>
        <v>0</v>
      </c>
      <c r="AO1569" s="3"/>
      <c r="AP1569">
        <v>0</v>
      </c>
      <c r="AQ1569" t="s">
        <v>799</v>
      </c>
      <c r="AR1569" t="s">
        <v>1684</v>
      </c>
      <c r="AS1569" t="s">
        <v>798</v>
      </c>
      <c r="AT1569" s="2" t="s">
        <v>6</v>
      </c>
      <c r="AU1569" s="1" t="e">
        <f t="shared" si="197"/>
        <v>#VALUE!</v>
      </c>
      <c r="AV1569" s="1" t="e">
        <f t="shared" si="198"/>
        <v>#VALUE!</v>
      </c>
      <c r="AW1569" s="1" t="e">
        <f t="shared" si="199"/>
        <v>#VALUE!</v>
      </c>
    </row>
    <row r="1570" spans="1:49" x14ac:dyDescent="0.2">
      <c r="A1570">
        <v>1568</v>
      </c>
      <c r="B1570" t="s">
        <v>1683</v>
      </c>
      <c r="C1570" t="s">
        <v>1682</v>
      </c>
      <c r="D1570" t="s">
        <v>1681</v>
      </c>
      <c r="F1570" t="s">
        <v>1680</v>
      </c>
      <c r="G1570" t="s">
        <v>5</v>
      </c>
      <c r="H1570" t="s">
        <v>4</v>
      </c>
      <c r="I1570" t="s">
        <v>267</v>
      </c>
      <c r="J1570" t="s">
        <v>1679</v>
      </c>
      <c r="K1570" t="s">
        <v>1678</v>
      </c>
      <c r="L1570" t="s">
        <v>1677</v>
      </c>
      <c r="M1570" t="s">
        <v>366</v>
      </c>
      <c r="N1570">
        <v>4</v>
      </c>
      <c r="O1570" t="s">
        <v>1676</v>
      </c>
      <c r="P1570" t="s">
        <v>1675</v>
      </c>
      <c r="Q1570" t="s">
        <v>1674</v>
      </c>
      <c r="R1570" s="7">
        <v>38899</v>
      </c>
      <c r="S1570" s="8">
        <f t="shared" si="192"/>
        <v>2006</v>
      </c>
      <c r="T1570" s="8">
        <v>2006</v>
      </c>
      <c r="U1570" s="8">
        <f t="shared" si="193"/>
        <v>16</v>
      </c>
      <c r="V1570" s="7">
        <v>38899</v>
      </c>
      <c r="W1570" t="s">
        <v>1673</v>
      </c>
      <c r="X1570" s="2">
        <v>0.876</v>
      </c>
      <c r="Y1570" s="6">
        <f t="shared" si="194"/>
        <v>2.3384319692480181E-2</v>
      </c>
      <c r="AA1570">
        <v>3770427</v>
      </c>
      <c r="AB1570">
        <v>23847</v>
      </c>
      <c r="AD1570" t="s">
        <v>1</v>
      </c>
      <c r="AE1570">
        <v>191</v>
      </c>
      <c r="AF1570">
        <v>2</v>
      </c>
      <c r="AH1570" t="s">
        <v>1672</v>
      </c>
      <c r="AI1570" t="s">
        <v>1671</v>
      </c>
      <c r="AJ1570" t="s">
        <v>1670</v>
      </c>
      <c r="AK1570" t="s">
        <v>1669</v>
      </c>
      <c r="AL1570">
        <v>0</v>
      </c>
      <c r="AM1570" s="5">
        <f t="shared" si="195"/>
        <v>0</v>
      </c>
      <c r="AN1570" s="4">
        <f t="shared" si="196"/>
        <v>0</v>
      </c>
      <c r="AO1570" s="3"/>
      <c r="AP1570">
        <v>1</v>
      </c>
      <c r="AR1570" t="s">
        <v>0</v>
      </c>
      <c r="AT1570" s="2" t="s">
        <v>6</v>
      </c>
      <c r="AU1570" s="1">
        <f t="shared" si="197"/>
        <v>1.6369023784736128</v>
      </c>
      <c r="AV1570" s="1">
        <f t="shared" si="198"/>
        <v>1.1692159846240091</v>
      </c>
      <c r="AW1570" s="1">
        <f t="shared" si="199"/>
        <v>0.70152959077440535</v>
      </c>
    </row>
    <row r="1571" spans="1:49" x14ac:dyDescent="0.2">
      <c r="A1571">
        <v>1569</v>
      </c>
      <c r="B1571" t="s">
        <v>1668</v>
      </c>
      <c r="C1571" t="s">
        <v>1667</v>
      </c>
      <c r="F1571" t="s">
        <v>1666</v>
      </c>
      <c r="G1571" t="s">
        <v>5</v>
      </c>
      <c r="H1571" t="s">
        <v>4</v>
      </c>
      <c r="I1571" t="s">
        <v>1665</v>
      </c>
      <c r="J1571" t="s">
        <v>1664</v>
      </c>
      <c r="K1571" t="s">
        <v>1663</v>
      </c>
      <c r="L1571" t="s">
        <v>1662</v>
      </c>
      <c r="M1571" t="s">
        <v>1502</v>
      </c>
      <c r="N1571">
        <v>5</v>
      </c>
      <c r="O1571" t="s">
        <v>1661</v>
      </c>
      <c r="P1571" t="s">
        <v>1660</v>
      </c>
      <c r="Q1571" t="s">
        <v>1659</v>
      </c>
      <c r="R1571" s="7">
        <v>38899</v>
      </c>
      <c r="S1571" s="8">
        <f t="shared" si="192"/>
        <v>2006</v>
      </c>
      <c r="T1571" s="8">
        <v>2006</v>
      </c>
      <c r="U1571" s="8">
        <f t="shared" si="193"/>
        <v>16</v>
      </c>
      <c r="V1571" s="7">
        <v>38899</v>
      </c>
      <c r="W1571" t="s">
        <v>8</v>
      </c>
      <c r="X1571" s="2">
        <v>0.111</v>
      </c>
      <c r="Y1571" s="6">
        <f t="shared" si="194"/>
        <v>2.9630816048690639E-3</v>
      </c>
      <c r="AA1571">
        <v>87566621</v>
      </c>
      <c r="AB1571">
        <v>24890</v>
      </c>
      <c r="AC1571">
        <v>15206424</v>
      </c>
      <c r="AD1571" t="s">
        <v>1</v>
      </c>
      <c r="AE1571">
        <v>89</v>
      </c>
      <c r="AF1571">
        <v>7</v>
      </c>
      <c r="AH1571" s="10">
        <v>44470</v>
      </c>
      <c r="AI1571" t="s">
        <v>1658</v>
      </c>
      <c r="AJ1571" t="s">
        <v>1657</v>
      </c>
      <c r="AK1571" t="s">
        <v>1656</v>
      </c>
      <c r="AL1571">
        <v>0</v>
      </c>
      <c r="AM1571" s="5">
        <f t="shared" si="195"/>
        <v>0</v>
      </c>
      <c r="AN1571" s="4">
        <f t="shared" si="196"/>
        <v>0</v>
      </c>
      <c r="AO1571" s="3"/>
      <c r="AP1571">
        <v>0</v>
      </c>
      <c r="AR1571" t="s">
        <v>0</v>
      </c>
      <c r="AT1571" s="2" t="s">
        <v>6</v>
      </c>
      <c r="AU1571" s="1">
        <f t="shared" si="197"/>
        <v>0.20741571234083445</v>
      </c>
      <c r="AV1571" s="1">
        <f t="shared" si="198"/>
        <v>0.1481540802434532</v>
      </c>
      <c r="AW1571" s="1">
        <f t="shared" si="199"/>
        <v>8.8892448146071903E-2</v>
      </c>
    </row>
    <row r="1572" spans="1:49" x14ac:dyDescent="0.2">
      <c r="A1572">
        <v>1570</v>
      </c>
      <c r="B1572" t="s">
        <v>1655</v>
      </c>
      <c r="C1572" t="s">
        <v>1654</v>
      </c>
      <c r="F1572" t="s">
        <v>1653</v>
      </c>
      <c r="G1572" t="s">
        <v>5</v>
      </c>
      <c r="H1572" t="s">
        <v>4</v>
      </c>
      <c r="I1572" t="s">
        <v>1652</v>
      </c>
      <c r="J1572" t="s">
        <v>1651</v>
      </c>
      <c r="K1572" t="s">
        <v>1650</v>
      </c>
      <c r="L1572" t="s">
        <v>1591</v>
      </c>
      <c r="M1572" t="s">
        <v>43</v>
      </c>
      <c r="N1572">
        <v>2</v>
      </c>
      <c r="O1572" t="s">
        <v>1649</v>
      </c>
      <c r="P1572" t="s">
        <v>1648</v>
      </c>
      <c r="Q1572" t="s">
        <v>1647</v>
      </c>
      <c r="R1572" s="7">
        <v>38899</v>
      </c>
      <c r="S1572" s="8">
        <f t="shared" si="192"/>
        <v>2006</v>
      </c>
      <c r="T1572" s="8">
        <v>2006</v>
      </c>
      <c r="U1572" s="8">
        <f t="shared" si="193"/>
        <v>16</v>
      </c>
      <c r="V1572" s="7">
        <v>38899</v>
      </c>
      <c r="W1572" t="s">
        <v>1380</v>
      </c>
      <c r="X1572" s="2">
        <v>1.276</v>
      </c>
      <c r="Y1572" s="6">
        <f t="shared" si="194"/>
        <v>3.4062091241557887E-2</v>
      </c>
      <c r="AA1572">
        <v>15361233</v>
      </c>
      <c r="AB1572">
        <v>25038</v>
      </c>
      <c r="AD1572" t="s">
        <v>1</v>
      </c>
      <c r="AE1572">
        <v>5</v>
      </c>
      <c r="AF1572">
        <v>4</v>
      </c>
      <c r="AH1572" t="s">
        <v>1646</v>
      </c>
      <c r="AI1572" t="s">
        <v>1645</v>
      </c>
      <c r="AJ1572" t="s">
        <v>1644</v>
      </c>
      <c r="AK1572" t="s">
        <v>1643</v>
      </c>
      <c r="AL1572">
        <v>37</v>
      </c>
      <c r="AM1572" s="5">
        <f t="shared" si="195"/>
        <v>2.3125</v>
      </c>
      <c r="AN1572" s="4">
        <f t="shared" si="196"/>
        <v>3.5024611889435818E-3</v>
      </c>
      <c r="AO1572" s="3"/>
      <c r="AP1572">
        <v>0</v>
      </c>
      <c r="AQ1572" t="s">
        <v>554</v>
      </c>
      <c r="AR1572" t="s">
        <v>0</v>
      </c>
      <c r="AS1572" t="s">
        <v>553</v>
      </c>
      <c r="AT1572" s="2">
        <v>5.577</v>
      </c>
      <c r="AU1572" s="1">
        <f t="shared" si="197"/>
        <v>2.4894202225773596</v>
      </c>
      <c r="AV1572" s="1">
        <f t="shared" si="198"/>
        <v>1.8782276215250735</v>
      </c>
      <c r="AW1572" s="1">
        <f t="shared" si="199"/>
        <v>1.2670350204727872</v>
      </c>
    </row>
    <row r="1573" spans="1:49" x14ac:dyDescent="0.2">
      <c r="A1573">
        <v>1571</v>
      </c>
      <c r="B1573" t="s">
        <v>1642</v>
      </c>
      <c r="C1573" t="s">
        <v>1641</v>
      </c>
      <c r="F1573" t="s">
        <v>1640</v>
      </c>
      <c r="G1573" t="s">
        <v>5</v>
      </c>
      <c r="H1573" t="s">
        <v>4</v>
      </c>
      <c r="I1573" t="s">
        <v>1312</v>
      </c>
      <c r="J1573" t="s">
        <v>1639</v>
      </c>
      <c r="K1573" t="s">
        <v>1638</v>
      </c>
      <c r="L1573" t="s">
        <v>1637</v>
      </c>
      <c r="M1573" t="s">
        <v>1636</v>
      </c>
      <c r="N1573">
        <v>3</v>
      </c>
      <c r="O1573" t="s">
        <v>1635</v>
      </c>
      <c r="P1573" t="s">
        <v>1634</v>
      </c>
      <c r="Q1573" t="s">
        <v>1633</v>
      </c>
      <c r="R1573" s="7">
        <v>38899</v>
      </c>
      <c r="S1573" s="8">
        <f t="shared" si="192"/>
        <v>2006</v>
      </c>
      <c r="T1573" s="8">
        <v>2006</v>
      </c>
      <c r="U1573" s="8">
        <f t="shared" si="193"/>
        <v>16</v>
      </c>
      <c r="V1573" s="7">
        <v>38899</v>
      </c>
      <c r="W1573" t="s">
        <v>1380</v>
      </c>
      <c r="X1573" s="2">
        <v>1.276</v>
      </c>
      <c r="Y1573" s="6">
        <f t="shared" si="194"/>
        <v>3.4062091241557887E-2</v>
      </c>
      <c r="AA1573">
        <v>15361233</v>
      </c>
      <c r="AB1573">
        <v>25038</v>
      </c>
      <c r="AD1573" t="s">
        <v>1</v>
      </c>
      <c r="AE1573">
        <v>5</v>
      </c>
      <c r="AF1573">
        <v>4</v>
      </c>
      <c r="AH1573" t="s">
        <v>1632</v>
      </c>
      <c r="AI1573" t="s">
        <v>1631</v>
      </c>
      <c r="AJ1573" t="s">
        <v>1630</v>
      </c>
      <c r="AK1573" t="s">
        <v>1629</v>
      </c>
      <c r="AL1573">
        <v>45</v>
      </c>
      <c r="AM1573" s="5">
        <f t="shared" si="195"/>
        <v>2.8125</v>
      </c>
      <c r="AN1573" s="4">
        <f t="shared" si="196"/>
        <v>4.2597500946611128E-3</v>
      </c>
      <c r="AO1573" s="3"/>
      <c r="AP1573">
        <v>0</v>
      </c>
      <c r="AQ1573" t="s">
        <v>47</v>
      </c>
      <c r="AR1573" t="s">
        <v>72</v>
      </c>
      <c r="AS1573" t="s">
        <v>45</v>
      </c>
      <c r="AT1573" s="2">
        <v>5.577</v>
      </c>
      <c r="AU1573" s="1">
        <f t="shared" si="197"/>
        <v>2.5121388897488854</v>
      </c>
      <c r="AV1573" s="1">
        <f t="shared" si="198"/>
        <v>1.91609206681095</v>
      </c>
      <c r="AW1573" s="1">
        <f t="shared" si="199"/>
        <v>1.3200452438730144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2021-11-09T16:43:48Z</dcterms:created>
  <dcterms:modified xsi:type="dcterms:W3CDTF">2022-01-19T20:37:12Z</dcterms:modified>
</cp:coreProperties>
</file>